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H218595\Documents\WEST_C4\"/>
    </mc:Choice>
  </mc:AlternateContent>
  <bookViews>
    <workbookView xWindow="0" yWindow="1770" windowWidth="20490" windowHeight="5835"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62913"/>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<sst xmlns="http://schemas.openxmlformats.org/spreadsheetml/2006/main" count="7107" uniqueCount="1528">
  <si>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</si>
  <si>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</si>
  <si>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</si>
  <si>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</si>
  <si>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</si>
  <si>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</si>
  <si>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</si>
  <si>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</si>
  <si>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</si>
  <si>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</si>
  <si>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</si>
  <si>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</si>
  <si>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</si>
  <si>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</si>
  <si>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</si>
  <si>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</si>
  <si>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</si>
  <si>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</si>
  <si>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</si>
  <si>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</si>
  <si>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</si>
  <si>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</si>
  <si>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</si>
  <si>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</si>
  <si>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</si>
  <si>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</si>
  <si>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</si>
  <si>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</si>
  <si>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</si>
  <si>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</si>
  <si>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</si>
  <si>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</si>
  <si>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</si>
  <si>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</si>
  <si>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</si>
  <si>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</si>
  <si>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</si>
  <si>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</si>
  <si>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</si>
  <si>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</si>
  <si>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</si>
  <si>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</si>
  <si>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</si>
  <si>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</si>
  <si>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</si>
  <si>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</si>
  <si>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</si>
  <si>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</si>
  <si>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</si>
  <si>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</si>
  <si>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</si>
  <si>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</si>
  <si>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</si>
  <si>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</si>
  <si>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</si>
  <si>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</si>
  <si>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</si>
  <si>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</si>
  <si>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</si>
  <si>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</si>
  <si>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</si>
  <si>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</si>
  <si>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</si>
  <si>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</si>
  <si>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</si>
  <si>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</si>
  <si>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</si>
  <si>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</si>
  <si>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</si>
  <si>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</si>
  <si>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</si>
  <si>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</si>
  <si>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</si>
  <si>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</si>
  <si>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</si>
  <si>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</si>
  <si>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</si>
  <si>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</si>
  <si>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</si>
  <si>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</si>
  <si>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</si>
  <si>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</si>
  <si>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</si>
  <si>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</si>
  <si>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</si>
  <si>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</si>
  <si>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</si>
  <si>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</si>
  <si>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</si>
  <si>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</si>
  <si>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</si>
  <si>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</si>
  <si>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</si>
  <si>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</si>
  <si>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</si>
  <si>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</si>
  <si>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</si>
  <si>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</si>
  <si>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</si>
  <si>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</si>
  <si>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</si>
  <si>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</si>
  <si>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</si>
  <si>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</si>
  <si>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</si>
  <si>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</si>
  <si>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</si>
  <si>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</si>
  <si>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</si>
  <si>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</si>
  <si>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</si>
  <si>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</si>
  <si>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</si>
  <si>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</si>
  <si>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</si>
  <si>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</si>
  <si>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</si>
  <si>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</si>
  <si>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</si>
  <si>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</si>
  <si>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</si>
  <si>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</si>
  <si>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</si>
  <si>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</si>
  <si>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</si>
  <si>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</si>
  <si>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</si>
  <si>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</si>
  <si>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</si>
  <si>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</si>
  <si>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</si>
  <si>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</si>
  <si>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</si>
  <si>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</si>
  <si>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</si>
  <si>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</si>
  <si>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</si>
  <si>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</si>
  <si>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</si>
  <si>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</si>
  <si>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</si>
  <si>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</si>
  <si>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</si>
  <si>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</si>
  <si>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</si>
  <si>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</si>
  <si>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</si>
  <si>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</si>
  <si>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</si>
  <si>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</si>
  <si>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</si>
  <si>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</si>
  <si>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</si>
  <si>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</si>
  <si>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</si>
  <si>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</si>
  <si>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</si>
  <si>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</si>
  <si>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</si>
  <si>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</si>
  <si>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</si>
  <si>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</si>
  <si>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</si>
  <si>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</si>
  <si>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</si>
  <si>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</si>
  <si>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</si>
  <si>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</si>
  <si>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</si>
  <si>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</si>
  <si>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</si>
  <si>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</si>
  <si>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</si>
  <si>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</si>
  <si>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</si>
  <si>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</si>
  <si>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</si>
  <si>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</si>
  <si>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</si>
  <si>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</si>
  <si>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</si>
  <si>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</si>
  <si>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</si>
  <si>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</si>
  <si>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</si>
  <si>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</si>
  <si>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</si>
  <si>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</si>
  <si>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</si>
  <si>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</si>
  <si>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</si>
  <si>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</si>
  <si>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</si>
  <si>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</si>
  <si>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</si>
  <si>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</si>
  <si>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</si>
  <si>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</si>
  <si>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</si>
  <si>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</si>
  <si>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</si>
  <si>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</si>
  <si>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</si>
  <si>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</si>
  <si>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</si>
  <si>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</si>
  <si>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</si>
  <si>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</si>
  <si>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</si>
  <si>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</si>
  <si>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</si>
  <si>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</si>
  <si>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</si>
  <si>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</si>
  <si>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</si>
  <si>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</si>
  <si>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</si>
  <si>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</si>
  <si>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</si>
  <si>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</si>
  <si>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</si>
  <si>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</si>
  <si>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</si>
  <si>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</si>
  <si>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</si>
  <si>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</si>
  <si>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</si>
  <si>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</si>
  <si>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</si>
  <si>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</si>
  <si>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</si>
  <si>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</si>
  <si>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</si>
  <si>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</si>
  <si>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</si>
  <si>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</si>
  <si>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</si>
  <si>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</si>
  <si>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</si>
  <si>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</si>
  <si>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</si>
  <si>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</si>
  <si>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</si>
  <si>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</si>
  <si>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</si>
  <si>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</si>
  <si>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</si>
  <si>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</si>
  <si>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</si>
  <si>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</si>
  <si>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</si>
  <si>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</si>
  <si>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</si>
  <si>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</si>
  <si>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</si>
  <si>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</si>
  <si>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</si>
  <si>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</si>
  <si>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</si>
  <si>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</si>
  <si>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</si>
  <si>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</si>
  <si>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</si>
  <si>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</si>
  <si>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</si>
  <si>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</si>
  <si>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</si>
  <si>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</si>
  <si>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</si>
  <si>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</si>
  <si>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</si>
  <si>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</si>
  <si>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</si>
  <si>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</si>
  <si>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</si>
  <si>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</si>
  <si>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</si>
  <si>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</si>
  <si>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</si>
  <si>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</si>
  <si>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</si>
  <si>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</si>
  <si>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</si>
  <si>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</si>
  <si>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</si>
  <si>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</si>
  <si>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</si>
  <si>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</si>
  <si>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</si>
  <si>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</si>
  <si>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</si>
  <si>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</si>
  <si>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</si>
  <si>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</si>
  <si>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</si>
  <si>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</si>
  <si>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</si>
  <si>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</si>
  <si>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</si>
  <si>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</si>
  <si>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</si>
  <si>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</si>
  <si>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</si>
  <si>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</si>
  <si>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</si>
  <si>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</si>
  <si>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</si>
  <si>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</si>
  <si>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</si>
  <si>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</si>
  <si>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</si>
  <si>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</si>
  <si>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</si>
  <si>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</si>
  <si>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</si>
  <si>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</si>
  <si>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</si>
  <si>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</si>
  <si>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</si>
  <si>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</si>
  <si>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</si>
  <si>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</si>
  <si>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</si>
  <si>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</si>
  <si>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</si>
  <si>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</si>
  <si>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</si>
  <si>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</si>
  <si>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</si>
  <si>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</si>
  <si>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</si>
  <si>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</si>
  <si>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</si>
  <si>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</si>
  <si>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</si>
  <si>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</si>
  <si>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</si>
  <si>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</si>
  <si>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</si>
  <si>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</si>
  <si>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</si>
  <si>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</si>
  <si>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</si>
  <si>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</si>
  <si>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</si>
  <si>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</si>
  <si>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</si>
  <si>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</si>
  <si>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</si>
  <si>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</si>
  <si>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</si>
  <si>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</si>
  <si>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</si>
  <si>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</si>
  <si>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</si>
  <si>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</si>
  <si>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</si>
  <si>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</si>
  <si>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</si>
  <si>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</si>
  <si>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</si>
  <si>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</si>
  <si>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</si>
  <si>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</si>
  <si>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</si>
  <si>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</si>
  <si>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</si>
  <si>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</si>
  <si>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</si>
  <si>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</si>
  <si>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</si>
  <si>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</si>
  <si>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</si>
  <si>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</si>
  <si>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</si>
  <si>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</si>
  <si>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</si>
  <si>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</si>
  <si>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</si>
  <si>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</si>
  <si>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</si>
  <si>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</si>
  <si>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</si>
  <si>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</si>
  <si>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</si>
  <si>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</si>
  <si>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</si>
  <si>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</si>
  <si>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</si>
  <si>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</si>
  <si>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</si>
  <si>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</si>
  <si>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</si>
  <si>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</si>
  <si>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</si>
  <si>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</si>
  <si>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</si>
  <si>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</si>
  <si>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</si>
  <si>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</si>
  <si>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</si>
  <si>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</si>
  <si>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</si>
  <si>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</si>
  <si>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</si>
  <si>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</si>
  <si>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</si>
  <si>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</si>
  <si>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</si>
  <si>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</si>
  <si>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</si>
  <si>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</si>
  <si>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</si>
  <si>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</si>
  <si>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</si>
  <si>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</si>
  <si>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</si>
  <si>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</si>
  <si>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</si>
  <si>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</si>
  <si>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</si>
  <si>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</si>
  <si>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</si>
  <si>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</si>
  <si>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</si>
  <si>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</si>
  <si>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</si>
  <si>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</si>
  <si>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</si>
  <si>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</si>
  <si>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</si>
  <si>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</si>
  <si>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</si>
  <si>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</si>
  <si>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</si>
  <si>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</si>
  <si>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</si>
  <si>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</si>
  <si>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</si>
  <si>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</si>
  <si>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</si>
  <si>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</si>
  <si>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</si>
  <si>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</si>
  <si>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</si>
  <si>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</si>
  <si>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</si>
  <si>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</si>
  <si>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</si>
  <si>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</si>
  <si>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</si>
  <si>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</si>
  <si>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</si>
  <si>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</si>
  <si>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</si>
  <si>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</si>
  <si>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</si>
  <si>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</si>
  <si>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</si>
  <si>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</si>
  <si>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</si>
  <si>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</si>
  <si>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</si>
  <si>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</si>
  <si>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</si>
  <si>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</si>
  <si>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</si>
  <si>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</si>
  <si>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</si>
  <si>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</si>
  <si>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</si>
  <si>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</si>
  <si>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</si>
  <si>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</si>
  <si>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</si>
  <si>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</si>
  <si>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</si>
  <si>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</si>
  <si>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</si>
  <si>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</si>
  <si>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</si>
  <si>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</si>
  <si>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</si>
  <si>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</si>
  <si>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</si>
  <si>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</si>
  <si>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</si>
  <si>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</si>
  <si>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</si>
  <si>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</si>
  <si>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</si>
  <si>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</si>
  <si>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</si>
  <si>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</si>
  <si>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</si>
  <si>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</si>
  <si>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</si>
  <si>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</si>
  <si>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</si>
  <si>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</si>
  <si>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</si>
  <si>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</si>
  <si>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</si>
  <si>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</si>
  <si>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</si>
  <si>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</si>
  <si>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</si>
  <si>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</si>
  <si>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</si>
  <si>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</si>
  <si>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</si>
  <si>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</si>
  <si>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</si>
  <si>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</si>
  <si>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</si>
  <si>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</si>
  <si>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</si>
  <si>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</si>
  <si>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</si>
  <si>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</si>
  <si>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</si>
  <si>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</si>
  <si>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</si>
  <si>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</si>
  <si>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</si>
  <si>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</si>
  <si>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</si>
  <si>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</si>
  <si>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</si>
  <si>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</si>
  <si>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</si>
  <si>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</si>
  <si>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</si>
  <si>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</si>
  <si>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</si>
  <si>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</si>
  <si>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</si>
  <si>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</si>
  <si>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</si>
  <si>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</si>
  <si>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</si>
  <si>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</si>
  <si>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</si>
  <si>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</si>
  <si>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</si>
  <si>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</si>
  <si>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</si>
  <si>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</si>
  <si>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</si>
  <si>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</si>
  <si>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</si>
  <si>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</si>
  <si>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</si>
  <si>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</si>
  <si>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</si>
  <si>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</si>
  <si>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</si>
  <si>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</si>
  <si>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</si>
  <si>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</si>
  <si>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</si>
  <si>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</si>
  <si>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</si>
  <si>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</si>
  <si>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</si>
  <si>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</si>
  <si>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</si>
  <si>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</si>
  <si>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</si>
  <si>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</si>
  <si>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</si>
  <si>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</si>
  <si>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</si>
  <si>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</si>
  <si>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</si>
  <si>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</si>
  <si>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</si>
  <si>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</si>
  <si>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</si>
  <si>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</si>
  <si>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</si>
  <si>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</si>
  <si>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</si>
  <si>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</si>
  <si>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</si>
  <si>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</si>
  <si>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</si>
  <si>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</si>
  <si>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</si>
  <si>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</si>
  <si>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</si>
  <si>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</si>
  <si>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</si>
  <si>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</si>
  <si>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</si>
  <si>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</si>
  <si>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</si>
  <si>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</si>
  <si>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</si>
  <si>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</si>
  <si>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</si>
  <si>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</si>
  <si>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</si>
  <si>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</si>
  <si>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</si>
  <si>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</si>
  <si>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</si>
  <si>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</si>
  <si>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</si>
  <si>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</si>
  <si>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</si>
  <si>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</si>
  <si>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</si>
  <si>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</si>
  <si>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</si>
  <si>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</si>
  <si>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</si>
  <si>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</si>
  <si>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</si>
  <si>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</si>
  <si>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</si>
  <si>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</si>
  <si>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</si>
  <si>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</si>
  <si>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</si>
  <si>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</si>
  <si>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</si>
  <si>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</si>
  <si>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</si>
  <si>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</si>
  <si>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</si>
  <si>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</si>
  <si>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</si>
  <si>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</si>
  <si>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</si>
  <si>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</si>
  <si>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</si>
  <si>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</si>
  <si>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</si>
  <si>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</si>
  <si>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</si>
  <si>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</si>
  <si>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</si>
  <si>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</si>
  <si>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</si>
  <si>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</si>
  <si>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</si>
  <si>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</si>
  <si>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</si>
  <si>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</si>
  <si>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</si>
  <si>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</si>
  <si>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</si>
  <si>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</si>
  <si>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</si>
  <si>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</si>
  <si>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</si>
  <si>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</si>
  <si>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</si>
  <si>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</si>
  <si>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</si>
  <si>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</si>
  <si>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</si>
  <si>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</si>
  <si>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</si>
  <si>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</si>
  <si>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</si>
  <si>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</si>
  <si>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</si>
  <si>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</si>
  <si>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</si>
  <si>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</si>
  <si>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</si>
  <si>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</si>
  <si>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</si>
  <si>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</si>
  <si>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</si>
  <si>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</si>
  <si>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</si>
  <si>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</si>
  <si>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</si>
  <si>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</si>
  <si>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</si>
  <si>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</si>
  <si>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</si>
  <si>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</si>
  <si>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</si>
  <si>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</si>
  <si>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</si>
  <si>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</si>
  <si>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</si>
  <si>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</si>
  <si>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</si>
  <si>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</si>
  <si>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</si>
  <si>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</si>
  <si>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</si>
  <si>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</si>
  <si>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</si>
  <si>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</si>
  <si>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</si>
  <si>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</si>
  <si>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</si>
  <si>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</si>
  <si>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</si>
  <si>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</si>
  <si>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</si>
  <si>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</si>
  <si>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</si>
  <si>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</si>
  <si>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</si>
  <si>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</si>
  <si>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</si>
  <si>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</si>
  <si>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</si>
  <si>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</si>
  <si>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</si>
  <si>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</si>
  <si>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</si>
  <si>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</si>
  <si>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</si>
  <si>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</si>
  <si>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</si>
  <si>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</si>
  <si>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</si>
  <si>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</si>
  <si>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</si>
  <si>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</si>
  <si>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</si>
  <si>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</si>
  <si>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</si>
  <si>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</si>
  <si>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</si>
  <si>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</si>
  <si>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</si>
  <si>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</si>
  <si>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</si>
  <si>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</si>
  <si>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</si>
  <si>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</si>
  <si>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</si>
  <si>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</si>
  <si>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</si>
  <si>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</si>
  <si>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</si>
  <si>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</si>
  <si>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</si>
  <si>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</si>
  <si>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</si>
  <si>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</si>
  <si>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</si>
  <si>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</si>
  <si>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</si>
  <si>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</si>
  <si>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</si>
  <si>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</si>
  <si>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</si>
  <si>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</si>
  <si>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</si>
  <si>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</si>
  <si>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</si>
  <si>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</si>
  <si>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</si>
  <si>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</si>
  <si>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</si>
  <si>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</si>
  <si>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</si>
  <si>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</si>
  <si>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</si>
  <si>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</si>
  <si>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</si>
  <si>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</si>
  <si>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</si>
  <si>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</si>
  <si>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</si>
  <si>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</si>
  <si>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</si>
  <si>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</si>
  <si>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</si>
  <si>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</si>
  <si>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</si>
  <si>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</si>
  <si>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</si>
  <si>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</si>
  <si>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</si>
  <si>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</si>
  <si>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</si>
  <si>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</si>
  <si>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</si>
  <si>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</si>
  <si>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</si>
  <si>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</si>
  <si>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</si>
  <si>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</si>
  <si>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</si>
  <si>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</si>
  <si>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</si>
  <si>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</si>
  <si>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</si>
  <si>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</si>
  <si>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</si>
  <si>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</si>
  <si>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</si>
  <si>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</si>
  <si>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</si>
  <si>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</si>
  <si>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</si>
  <si>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</si>
  <si>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</si>
  <si>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</si>
  <si>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</si>
  <si>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</si>
  <si>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</si>
  <si>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</si>
  <si>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</si>
  <si>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</si>
  <si>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</si>
  <si>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</si>
  <si>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</si>
  <si>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</si>
  <si>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</si>
  <si>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</si>
  <si>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</si>
  <si>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</si>
  <si>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</si>
  <si>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</si>
  <si>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</si>
  <si>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</si>
  <si>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</si>
  <si>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</si>
  <si>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</si>
  <si>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</si>
  <si>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</si>
  <si>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</si>
  <si>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</si>
  <si>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</si>
  <si>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</si>
  <si>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</si>
  <si>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</si>
  <si>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</si>
  <si>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</si>
  <si>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</si>
  <si>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</si>
  <si>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</si>
  <si>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</si>
  <si>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</si>
  <si>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</si>
  <si>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</si>
  <si>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</si>
  <si>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</si>
  <si>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</si>
  <si>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</si>
  <si>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</si>
  <si>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</si>
  <si>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</si>
  <si>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</si>
  <si>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</si>
  <si>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</si>
  <si>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</si>
  <si>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</si>
  <si>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</si>
  <si>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</si>
  <si>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</si>
  <si>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</si>
  <si>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</si>
  <si>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</si>
  <si>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</si>
  <si>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</si>
  <si>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</si>
  <si>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</si>
  <si>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</si>
  <si>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</si>
  <si>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</si>
  <si>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</si>
  <si>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</si>
  <si>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</si>
  <si>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</si>
  <si>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</si>
  <si>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</si>
  <si>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</si>
  <si>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</si>
  <si>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</si>
  <si>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</si>
  <si>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</si>
  <si>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</si>
  <si>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</si>
  <si>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</si>
  <si>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</si>
  <si>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</si>
  <si>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</si>
  <si>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</si>
  <si>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</si>
  <si>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</si>
  <si>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</si>
  <si>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</si>
  <si>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</si>
  <si>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</si>
  <si>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</si>
  <si>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</si>
  <si>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</si>
  <si>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</si>
  <si>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</si>
  <si>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</si>
  <si>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</si>
  <si>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</si>
  <si>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</si>
  <si>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</si>
  <si>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</si>
  <si>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</si>
  <si>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</si>
  <si>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</si>
  <si>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</si>
  <si>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</si>
  <si>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</si>
  <si>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</si>
  <si>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</si>
  <si>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</si>
  <si>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</si>
  <si>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</si>
  <si>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</si>
  <si>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</si>
  <si>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</si>
  <si>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</si>
  <si>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</si>
  <si>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</si>
  <si>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</si>
  <si>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</si>
  <si>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</si>
  <si>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</si>
  <si>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</si>
  <si>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</si>
  <si>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</si>
  <si>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</si>
  <si>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</si>
  <si>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</si>
  <si>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</si>
  <si>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</si>
  <si>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</si>
  <si>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</si>
  <si>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</si>
  <si>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</si>
  <si>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</si>
  <si>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</si>
  <si>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</si>
  <si>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</si>
  <si>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</si>
  <si>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</si>
  <si>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</si>
  <si>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</si>
  <si>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</si>
  <si>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</si>
  <si>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</si>
  <si>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</si>
  <si>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</si>
  <si>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</si>
  <si>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</si>
  <si>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</si>
  <si>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</si>
  <si>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</si>
  <si>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</si>
  <si>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</si>
  <si>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</si>
  <si>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</si>
  <si>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</si>
  <si>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</si>
  <si>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</si>
  <si>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</si>
  <si>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</si>
  <si>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</si>
  <si>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</si>
  <si>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</si>
  <si>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</si>
  <si>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</si>
  <si>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</si>
  <si>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</si>
  <si>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</si>
  <si>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</si>
  <si>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</si>
  <si>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</si>
  <si>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</si>
  <si>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</si>
  <si>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</si>
  <si>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</si>
  <si>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</si>
  <si>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</si>
  <si>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</si>
  <si>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</si>
  <si>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</si>
  <si>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</si>
  <si>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</si>
  <si>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</si>
  <si>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</si>
  <si>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</si>
  <si>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</si>
  <si>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</si>
  <si>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</si>
  <si>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</si>
  <si>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</si>
  <si>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</si>
  <si>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</si>
  <si>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</si>
  <si>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</si>
  <si>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</si>
  <si>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</si>
  <si>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</si>
  <si>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</si>
  <si>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</si>
  <si>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</si>
  <si>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</si>
  <si>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</si>
  <si>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</si>
  <si>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</si>
  <si>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</si>
  <si>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</si>
  <si>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</si>
  <si>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</si>
  <si>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</si>
  <si>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</si>
  <si>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</si>
  <si>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</si>
  <si>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</si>
  <si>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</si>
  <si>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</si>
  <si>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</si>
  <si>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</si>
  <si>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</si>
  <si>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</si>
  <si>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</si>
  <si>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</si>
  <si>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</si>
  <si>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</si>
  <si>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</si>
  <si>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</si>
  <si>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</si>
  <si>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</si>
  <si>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</si>
  <si>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</si>
  <si>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</si>
  <si>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</si>
  <si>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</si>
  <si>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</si>
  <si>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</si>
  <si>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</si>
  <si>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</si>
  <si>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</si>
  <si>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</si>
  <si>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</si>
  <si>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</si>
  <si>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</si>
  <si>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</si>
  <si>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</si>
  <si>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</si>
  <si>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</si>
  <si>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</si>
  <si>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</si>
  <si>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</si>
  <si>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</si>
  <si>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</si>
  <si>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</si>
  <si>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</si>
  <si>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</si>
  <si>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</si>
  <si>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</si>
  <si>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</si>
  <si>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</si>
  <si>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</si>
  <si>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</si>
  <si>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</si>
  <si>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</si>
  <si>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</si>
  <si>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</si>
  <si>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</si>
  <si>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</si>
  <si>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</si>
  <si>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</si>
  <si>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</si>
  <si>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</si>
  <si>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</si>
  <si>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</si>
  <si>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</si>
  <si>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</si>
  <si>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</si>
  <si>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</si>
  <si>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</si>
  <si>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</si>
  <si>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</si>
  <si>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</si>
  <si>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</si>
  <si>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</si>
  <si>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</si>
  <si>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</si>
  <si>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</si>
  <si>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</si>
  <si>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</si>
  <si>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</si>
  <si>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</si>
  <si>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</si>
  <si>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</si>
  <si>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</si>
  <si>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</si>
  <si>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</si>
  <si>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</si>
  <si>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</si>
  <si>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</si>
  <si>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</si>
  <si>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</si>
  <si>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</si>
  <si>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</si>
  <si>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</si>
  <si>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</si>
  <si>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</si>
  <si>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</si>
  <si>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</si>
  <si>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+200 kW sur Q2 et augmentation P_LH</t>
  </si>
  <si>
    <t>Ohmic pulse - MHD</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</si>
  <si>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</si>
  <si>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</si>
  <si>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</si>
  <si>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</si>
  <si>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</si>
  <si>
    <t>creneaux séparés IC et LH pour caractériser les sources d'impuretés</t>
  </si>
  <si>
    <t>110
(+1m+50cm)</t>
  </si>
  <si>
    <t>Q2 et Q1 OK. Q1 125°. Bout de flux, pas Q4 ni de LH (pas d'autorisation)</t>
  </si>
  <si>
    <t>Correction de phase Q1 55 --&gt; 110°. On avance les créneaux de puissance dans le temps (2.5s)</t>
  </si>
  <si>
    <t>le controleur de Q2 fonctionne à nouveau ! On règle Q1C1. A nouveau un problème de tension V3 qui disparait sur Q1 pendant 50 ms, après au saut de phase? (vu à l'aqui rapide)</t>
  </si>
  <si>
    <t>90
(+1m+50cm)</t>
  </si>
  <si>
    <t>on modifie les capas de Q1 et Q4. On rajoute le fond de LH. On modifie la phase de Q1</t>
  </si>
  <si>
    <t>Phase Q1 286° !??</t>
  </si>
  <si>
    <t>reprise du 55202 avec les trois antennes ensemble.</t>
  </si>
  <si>
    <t>Q1 phase 260° !  Q4 démarre plus tard à cause du défaut vide. Petite montée de Rc à cause LH sauf sur Q4</t>
  </si>
  <si>
    <t>repeat sans le chapeau LH</t>
  </si>
  <si>
    <t>70
(+1m+50cm)</t>
  </si>
  <si>
    <t>Nice ! Q1 :130°</t>
  </si>
  <si>
    <t>All antennes ensemble sur background LH, on éteind les antennes progressivement (Q2, Q1, Q4)</t>
  </si>
  <si>
    <r>
      <t xml:space="preserve">Q2 OK </t>
    </r>
    <r>
      <rPr>
        <sz val="11"/>
        <color theme="9"/>
        <rFont val="Calibri"/>
        <family val="2"/>
        <scheme val="minor"/>
      </rPr>
      <t>mais disrupte pendant LH</t>
    </r>
  </si>
  <si>
    <t>augmente le N2 au départ</t>
  </si>
  <si>
    <t>OK, mais elles limitent toutes sur le Rc trop bas &lt; 1 Ohm. Q1 150° puis 250°… Crash MHD</t>
  </si>
  <si>
    <t>idem, crash MHD</t>
  </si>
  <si>
    <t>cght prg : scan de phase Q4</t>
  </si>
  <si>
    <t>sans N2</t>
  </si>
  <si>
    <t>pire encore. Q1 change de phase</t>
  </si>
  <si>
    <t>scan phase Q2</t>
  </si>
  <si>
    <t>OK. Limite à la fin. Pas effet sur Prad</t>
  </si>
  <si>
    <t>Prad augmente quand la phase tend vers 0. Densité pas constante</t>
  </si>
  <si>
    <t>repeat avec densité + constante</t>
  </si>
  <si>
    <t>DVIS1 HS</t>
  </si>
  <si>
    <t>phase complètement incontrollée</t>
  </si>
  <si>
    <t>cght prg : USN et max puissance ICRH</t>
  </si>
  <si>
    <t>up to 4 MW then plasma collapse. Too fast ??</t>
  </si>
  <si>
    <t>slower power rampup</t>
  </si>
  <si>
    <t>early disuption</t>
  </si>
  <si>
    <t>REMETTRE LES TENSION MAX à 28 kV ???</t>
  </si>
  <si>
    <t>Disruption pendant IC. Plasma gap is increasing…. Then plasma goes aways. 5.3 MW total</t>
  </si>
  <si>
    <t>Disruption pendant IC. 5.8 MW total</t>
  </si>
  <si>
    <t>Q4 seul / disruption. 4.3 MW total</t>
  </si>
  <si>
    <t>Q2 et Q4 OK. Petite regulation de la puissance de Q4 au début. 6.5 MW total</t>
  </si>
  <si>
    <t>Le problème de phase viendrait de la modif réalisée dans DFCI. Serait dû au temps de cycle, on réapplique la correction de calibration de phase plusieurs fois de suite</t>
  </si>
  <si>
    <t>Q1: 224°</t>
  </si>
  <si>
    <t>Q1 à 90°. Q2 limite puissance.</t>
  </si>
  <si>
    <t>On remet 28 kV comme tension max dans Top.</t>
  </si>
  <si>
    <t>3 créneaux séparés de 300 kW pour vérifier la consigne de phase et le couplage obtenu sur He</t>
  </si>
  <si>
    <t>repeat avec 3 antennes plus rapprochées</t>
  </si>
  <si>
    <t xml:space="preserve">idem, consigne sortie FPGA pourrie. Q4 tire cette fois mais fait n'importe quoi, ce qui est logique étant donné la consigne. </t>
  </si>
  <si>
    <r>
      <t>Q4 pas eu le temps de tirer. Rc~ 0.5-0.7 Ohm seulement.</t>
    </r>
    <r>
      <rPr>
        <sz val="11"/>
        <color theme="5"/>
        <rFont val="Calibri"/>
        <family val="2"/>
        <scheme val="minor"/>
      </rPr>
      <t xml:space="preserve"> Phase sortie FPGA pourrie</t>
    </r>
    <r>
      <rPr>
        <sz val="11"/>
        <color theme="1"/>
        <rFont val="Calibri"/>
        <family val="2"/>
        <scheme val="minor"/>
      </rPr>
      <t>. Q2:193°. Q1: 140°</t>
    </r>
  </si>
  <si>
    <t>erreur trouvée, une multiplication par 100 en trop</t>
  </si>
  <si>
    <r>
      <t xml:space="preserve">Plasma He. </t>
    </r>
    <r>
      <rPr>
        <sz val="11"/>
        <color theme="9"/>
        <rFont val="Calibri"/>
        <family val="2"/>
        <scheme val="minor"/>
      </rPr>
      <t xml:space="preserve">Nouvelle version du bitfile FPGA (116) </t>
    </r>
    <r>
      <rPr>
        <sz val="11"/>
        <color theme="1"/>
        <rFont val="Calibri"/>
        <family val="2"/>
        <scheme val="minor"/>
      </rPr>
      <t>pour mettre le range de phase entre -280 et +280 ° au lieu de 0-360°</t>
    </r>
  </si>
  <si>
    <r>
      <rPr>
        <sz val="11"/>
        <color theme="9"/>
        <rFont val="Calibri"/>
        <family val="2"/>
        <scheme val="minor"/>
      </rPr>
      <t>on revient au bitfile précédent (114)</t>
    </r>
    <r>
      <rPr>
        <sz val="11"/>
        <color theme="1"/>
        <rFont val="Calibri"/>
        <family val="2"/>
        <scheme val="minor"/>
      </rPr>
      <t>. Repeat</t>
    </r>
  </si>
  <si>
    <t xml:space="preserve">OK. Q1: 140°. Q2: 195. Q4:180 . Rc Q1: 0.6-0.7. Rc Q2: </t>
  </si>
  <si>
    <t>repeat avec + d'H</t>
  </si>
  <si>
    <t>disrupte après Q2 (?)</t>
  </si>
  <si>
    <r>
      <rPr>
        <sz val="11"/>
        <rFont val="Calibri"/>
        <family val="2"/>
        <scheme val="minor"/>
      </rPr>
      <t xml:space="preserve">repeat. </t>
    </r>
    <r>
      <rPr>
        <sz val="11"/>
        <color theme="9"/>
        <rFont val="Calibri"/>
        <family val="2"/>
        <scheme val="minor"/>
      </rPr>
      <t>nouvelle version du bitfile (117)</t>
    </r>
  </si>
  <si>
    <t>disrupte après Q2 (?). Manque d'Hydrogène ??</t>
  </si>
  <si>
    <t>repeat avec - d'H. On branche l'asservissement de phase sur Q1 et Q2</t>
  </si>
  <si>
    <t>ça à l'air de fonctionner sur le signal en sortie du FPGA (190-200°)…</t>
  </si>
  <si>
    <t>Phase Q2 parfaitement contrôlée mais disrupte toujours après Q2</t>
  </si>
  <si>
    <t>on inverse la position de Q1 et Q2</t>
  </si>
  <si>
    <t>L'asservissement de phase ne fonctionne pas du tout pour Q1 par contre. Disrupte juste après Q1</t>
  </si>
  <si>
    <t>on mets Q4 en 1er, Q2 puis Q1. Repeat</t>
  </si>
  <si>
    <t>on repasse Q2 en 1er</t>
  </si>
  <si>
    <t>Phase Q4 n'importe quoi, puis disrupte</t>
  </si>
  <si>
    <t>oscillations vue à l'aqui rapide</t>
  </si>
  <si>
    <t>repeat avec moins de densité pour éviter le détachement</t>
  </si>
  <si>
    <t>repeat sans H du tout</t>
  </si>
  <si>
    <t>Phase fixe sur Q2</t>
  </si>
  <si>
    <t>early disuption on LH power</t>
  </si>
  <si>
    <t>Chutte Te pendant le tir FCI</t>
  </si>
  <si>
    <t>repeat, plasma + près des antennes</t>
  </si>
  <si>
    <t>Q4 en premier</t>
  </si>
  <si>
    <t>Disrupte pendant Q2. Couplage 0.6-0.8 Ohm. Phase 190-200°. Point chaud sur Q4</t>
  </si>
  <si>
    <t>Disrupte après Q2. Couplage 0.6 ohm. Phase 180-190°. Point chaud sur Q4</t>
  </si>
  <si>
    <t>Phase Q2 ok, Q4 NOK. Petit point chaud sur Q4 vu pendant la disruption.</t>
  </si>
  <si>
    <t>Phase qui oscille entre 0 et 360 sur Q4…</t>
  </si>
  <si>
    <t>ohmique seul</t>
  </si>
  <si>
    <t>retour de FCI</t>
  </si>
  <si>
    <t>c'était la version 116, celle qui avait une erreur de x 100!</t>
  </si>
  <si>
    <t>Q2 OK, Q4 phase NOK. Q1 n'a pas eu l'opportunité de montrer l'étendu de ses talents</t>
  </si>
  <si>
    <r>
      <rPr>
        <sz val="11"/>
        <rFont val="Calibri"/>
        <family val="2"/>
        <scheme val="minor"/>
      </rPr>
      <t>Repeat avec Q4 en premier.</t>
    </r>
    <r>
      <rPr>
        <sz val="11"/>
        <color theme="9"/>
        <rFont val="Calibri"/>
        <family val="2"/>
        <scheme val="minor"/>
      </rPr>
      <t xml:space="preserve"> Tsdaq version 117 (celle avec la correction du bug de x100)</t>
    </r>
  </si>
  <si>
    <r>
      <t>Phase fixe sur Q2 +</t>
    </r>
    <r>
      <rPr>
        <sz val="11"/>
        <color theme="5"/>
        <rFont val="Calibri"/>
        <family val="2"/>
        <scheme val="minor"/>
      </rPr>
      <t xml:space="preserve"> retour Tsdaq version 116</t>
    </r>
  </si>
  <si>
    <t>Phase Q2 OK. Plasma Disrupte avant Q4</t>
  </si>
  <si>
    <t xml:space="preserve">repeat avec Q4 en 1er. </t>
  </si>
  <si>
    <r>
      <t>repeat avec</t>
    </r>
    <r>
      <rPr>
        <sz val="11"/>
        <color theme="9"/>
        <rFont val="Calibri"/>
        <family val="2"/>
        <scheme val="minor"/>
      </rPr>
      <t xml:space="preserve"> tsdaq version 114 (reference!)</t>
    </r>
  </si>
  <si>
    <t>Phase Q4 OK.</t>
  </si>
  <si>
    <r>
      <rPr>
        <sz val="11"/>
        <color theme="6"/>
        <rFont val="Calibri"/>
        <family val="2"/>
        <scheme val="minor"/>
      </rPr>
      <t>Asservissement de phase fonctionne avec Q4 et la version 114.</t>
    </r>
    <r>
      <rPr>
        <sz val="11"/>
        <color theme="1"/>
        <rFont val="Calibri"/>
        <family val="2"/>
        <scheme val="minor"/>
      </rPr>
      <t xml:space="preserve"> </t>
    </r>
    <r>
      <rPr>
        <sz val="11"/>
        <color theme="5"/>
        <rFont val="Calibri"/>
        <family val="2"/>
        <scheme val="minor"/>
      </rPr>
      <t>Mais pourquoi est-ce que cela a fonctionné avec Q2 (une seule fois certe)</t>
    </r>
  </si>
  <si>
    <t>repeat à 700 kW</t>
  </si>
  <si>
    <t>avec les coefficients corrigés, + long</t>
  </si>
  <si>
    <t>MAUVAIS COEFFICIENT DE CALIBRATION DE Q2!!!!! (c'était committé dans la version 115 qui n'avait jamais été déployée)</t>
  </si>
  <si>
    <t>1.2 MW propre mais disrupte pendant FCI</t>
  </si>
  <si>
    <t xml:space="preserve">Nice ! limite un peu Q2. ------------&gt;disrupte après FCI (densité). </t>
  </si>
  <si>
    <t>Q1 300kW/200s pour tests de regulation de phase par le géné. Q2 scan de phase sur 300kW/6s</t>
  </si>
  <si>
    <t>Q2: 2 cartes de mesure de phase accélérées (capacités changées) --&gt; 3 cartes "rapides" pour le calcul de la phase toroidal Top. Q1 : carte rapide de mesure de phase en sortie de générarteur, régulation par géné. Modulation à 10 kHz pour toutes les antennes. On tourne avec le CODAC du 27/09</t>
  </si>
  <si>
    <t>NSB. Pb sur le sectionneur du géné 6 pendant la prépa</t>
  </si>
  <si>
    <t>plasma n'attache pas au démarrage</t>
  </si>
  <si>
    <t>repeat avec consigne phase Q1 à 80° (au lieu de 180°)</t>
  </si>
  <si>
    <t>Q1 tire mais claque (SHAD). Disrupte après. Phase Q1 354°</t>
  </si>
  <si>
    <t>repeat avec consigne phase Q1 à 10° (au lieu de 80°)</t>
  </si>
  <si>
    <t>Q1 tire plus longtemps, mais claque encore (SHAD). Disrupte après. Phase Q1 285°. Ca semble aller dans le bon sens</t>
  </si>
  <si>
    <t xml:space="preserve">Q1 150° ! Toujours plasma qui attache pas et qui disrupte </t>
  </si>
  <si>
    <t>336/60/100</t>
  </si>
  <si>
    <t>200/62/100</t>
  </si>
  <si>
    <t>295/60/100</t>
  </si>
  <si>
    <t>repeat sans changement</t>
  </si>
  <si>
    <t>la phase Pi change alors qu'on a rien fait!!??</t>
  </si>
  <si>
    <t>on enlève Q1 du choc pour voir si Q2 tire</t>
  </si>
  <si>
    <t>on recule le timing FCI pour essayer d'attacher le plasma. Toujours sans Q1 pour voir Q2 tirer.</t>
  </si>
  <si>
    <t>on remet Q1 pour voir sur scope. Plasma à 700kA</t>
  </si>
  <si>
    <t>Q1 296/57/111</t>
  </si>
  <si>
    <t>Q1 phases Pf/V2/V4 : 45/58/100</t>
  </si>
  <si>
    <t>on enlève Q1. On avance Q2 pour essayer de tirer plus longtemps.</t>
  </si>
  <si>
    <t>Q1 passe et plasma disrupte quand Q2 commence. Q1 à 240°.</t>
  </si>
  <si>
    <t>Q2 commence puis disruption. Phase OK.</t>
  </si>
  <si>
    <r>
      <t>la phase de Q2 à l'air de bien accrocher.</t>
    </r>
    <r>
      <rPr>
        <strike/>
        <sz val="11"/>
        <color theme="1"/>
        <rFont val="Calibri"/>
        <family val="2"/>
        <scheme val="minor"/>
      </rPr>
      <t xml:space="preserve"> 0.68V sur la consigne de 10° sur Q1</t>
    </r>
    <r>
      <rPr>
        <sz val="11"/>
        <color theme="1"/>
        <rFont val="Calibri"/>
        <family val="2"/>
        <scheme val="minor"/>
      </rPr>
      <t>. (en théorie on devrait avoir 0.32V…)</t>
    </r>
  </si>
  <si>
    <t>mauvaise mesure. A refaire.</t>
  </si>
  <si>
    <t>H-mode scenario. Reprise du 55202. 2.2 MW Q2 + Q4 avec montée progressive 500ms</t>
  </si>
  <si>
    <t>Antnne reculée</t>
  </si>
  <si>
    <t>cancelled (PCS)</t>
  </si>
  <si>
    <t>OK, mais pas LH. Q4 limite en puissance. Phase 180. Claquage sur Q2.</t>
  </si>
  <si>
    <t>Q2 10 kHz</t>
  </si>
  <si>
    <t>Q2 2 kHz</t>
  </si>
  <si>
    <t>Limitations. Q2 coupe avant la fin (TTF, puis vide). Regulation de phase de Q2 pas top au démarrage. Q2 régulait à 2 kHz par précaution</t>
  </si>
  <si>
    <t>repeat. Q2 régul à 10 kHz (comme Q4). Plasma rapproché de 5mm</t>
  </si>
  <si>
    <t xml:space="preserve">tune un peu Q4 C1. </t>
  </si>
  <si>
    <t>Pas de changement sur la vitesse de régulation, c'est très similaire au choc précédent. Toujours des probèmes au démarrage principalement.</t>
  </si>
  <si>
    <t>mieux qu'au précédent</t>
  </si>
  <si>
    <t>on peut encore monter Q4 C1?</t>
  </si>
  <si>
    <t>Repeat H-mode scenario</t>
  </si>
  <si>
    <t>trop d'azote ? --&gt; NSB</t>
  </si>
  <si>
    <t>on tune Q4 C1</t>
  </si>
  <si>
    <r>
      <t xml:space="preserve">seulement 3 MW de LH. </t>
    </r>
    <r>
      <rPr>
        <sz val="11"/>
        <color theme="9"/>
        <rFont val="Calibri"/>
        <family val="2"/>
        <scheme val="minor"/>
      </rPr>
      <t>Phase Q2 qui oscille beaucoup</t>
    </r>
    <r>
      <rPr>
        <sz val="11"/>
        <color theme="1"/>
        <rFont val="Calibri"/>
        <family val="2"/>
        <scheme val="minor"/>
      </rPr>
      <t>. Plasma s'éloigne  de façon continue pendant le choc.</t>
    </r>
  </si>
  <si>
    <t>Q2 5 kHz</t>
  </si>
  <si>
    <t>+ de LH</t>
  </si>
  <si>
    <t>On allaonge la durée de la rampe et on baisse un peu le champ toroidal pour mettre la résonance plus au centre</t>
  </si>
  <si>
    <t>mieux pour Q4. Toujours des oscillations de phase au démarrage mais d'amplitude moindre par rapport au précédent. Disrupte à la fin.</t>
  </si>
  <si>
    <t>Q2 5 kHz. Visite des douaniers, ouverture hall tore.</t>
  </si>
  <si>
    <t>idem, disrupte à la fin. Temperature plus haute en fin de plateau</t>
  </si>
  <si>
    <t>disrupte pendant LH avant FCI (cuivre sur LH2)</t>
  </si>
  <si>
    <t>Repeat. Tune Q4 C1 et C2.</t>
  </si>
  <si>
    <t>Q2 10 kHz. Oscillations densité</t>
  </si>
  <si>
    <t>LA 1ère partie de Q2 a toujours une phase diff de 180°. 60% Prad IC</t>
  </si>
  <si>
    <t>Repeat avec mix V10+V11 pour augmenter la concentration d'H. Tune Q4 C1</t>
  </si>
  <si>
    <t>Le coté droit de Q2 ne démarre pas --&gt; arrêt vide Q2 après</t>
  </si>
  <si>
    <t>Le même</t>
  </si>
  <si>
    <t>+100kW sur chaque antenne</t>
  </si>
  <si>
    <t>disrupte pendant la rampe FCI. Q4 coupe (perte tension V1), puis LH coupe, puis Q2 coupe et disruption</t>
  </si>
  <si>
    <t>tune Q4 C1</t>
  </si>
  <si>
    <t>Choc propre, Q2 de retour. Oscillation de phase &lt;-&gt; oscillation couplage Q2</t>
  </si>
  <si>
    <t>peut être un mauvais contact sur les SMX?</t>
  </si>
  <si>
    <t>oscillation : diode Pin Géné 1 du Module 1 (doté droit). Mis un 3dB en entée de la chaine pour faire travailler la diode Pin plus haut</t>
  </si>
  <si>
    <t>disrupte à la fin de la rampe FCI. Pareil pour la phase pour Q2. Meme chose : Q4 coupe (V3), puis les autres antennes coupent en cascade</t>
  </si>
  <si>
    <t>tune Q4 C1. +200 kW Q4</t>
  </si>
  <si>
    <r>
      <rPr>
        <sz val="11"/>
        <color theme="6" tint="-0.249977111117893"/>
        <rFont val="Calibri"/>
        <family val="2"/>
        <scheme val="minor"/>
      </rPr>
      <t xml:space="preserve">Nice 2.2 MW IC // 4.3 MW LH. </t>
    </r>
    <r>
      <rPr>
        <sz val="11"/>
        <color theme="1"/>
        <rFont val="Calibri"/>
        <family val="2"/>
        <scheme val="minor"/>
      </rPr>
      <t>Densité + constante -&gt; Te constante</t>
    </r>
  </si>
  <si>
    <t>Q2 3 kHz</t>
  </si>
  <si>
    <t>incident sur la ref STEFI, passage en eau de ville, résistivité trop élevée</t>
  </si>
  <si>
    <t>Mise en service de Q1, pour tester sa phase, 200 kW/300 ms</t>
  </si>
  <si>
    <t>disrupte pendant LH avant FCI</t>
  </si>
  <si>
    <t>Q1 --&gt; même forme d'onde que les autres antennes. 0.5 - 1.2 - 1.2 MW</t>
  </si>
  <si>
    <t>Q1 décalé de 400ms pour voir l'effet sur LH</t>
  </si>
  <si>
    <t>Evolution négative de la température pendant FCI</t>
  </si>
  <si>
    <t>disruption après 200mS de FCI. TOS=3 sur Q2D</t>
  </si>
  <si>
    <r>
      <rPr>
        <sz val="11"/>
        <color theme="6" tint="-0.249977111117893"/>
        <rFont val="Calibri"/>
        <family val="2"/>
        <scheme val="minor"/>
      </rPr>
      <t>Asservissement de phase de Q1 fonctionne</t>
    </r>
    <r>
      <rPr>
        <sz val="11"/>
        <color theme="1"/>
        <rFont val="Calibri"/>
        <family val="2"/>
        <scheme val="minor"/>
      </rPr>
      <t xml:space="preserve"> (sur 10ms).</t>
    </r>
  </si>
  <si>
    <r>
      <t>Les 3 antennes tirent. Perte LH et disruption.</t>
    </r>
    <r>
      <rPr>
        <sz val="11"/>
        <color theme="6" tint="-0.249977111117893"/>
        <rFont val="Calibri"/>
        <family val="2"/>
        <scheme val="minor"/>
      </rPr>
      <t xml:space="preserve"> Asservissement de phase Q1 OK</t>
    </r>
  </si>
  <si>
    <r>
      <t xml:space="preserve">Les 3 antennes tirent. Perte LH et disruption. </t>
    </r>
    <r>
      <rPr>
        <sz val="11"/>
        <color theme="6" tint="-0.249977111117893"/>
        <rFont val="Calibri"/>
        <family val="2"/>
        <scheme val="minor"/>
      </rPr>
      <t xml:space="preserve"> Asservissement de phase Q1 OK</t>
    </r>
  </si>
  <si>
    <t>pas de consignes FCI (?)</t>
  </si>
  <si>
    <t>on baisse Q1 C2. C3 bouge pas…</t>
  </si>
  <si>
    <t>oscillations sur la puissance incidente de Q1 et Q2. Puissance au dessus de la consigne sur Q1</t>
  </si>
  <si>
    <t>Disruption pendant FCI. Oscillations de phase sur Q2… dû aux oscillations d'amplitude ou de régulation de phase???</t>
  </si>
  <si>
    <t>on monte Q2 C1 +0.2 pF</t>
  </si>
  <si>
    <t>jolie courbe VSWR vs RC Q1 et Q4</t>
  </si>
  <si>
    <t>Disruption pendant FCI. (coupure Cu de LH)</t>
  </si>
  <si>
    <t>repeat en montant le niveau de la sécurité cuivre</t>
  </si>
  <si>
    <t>7.3 MW total</t>
  </si>
  <si>
    <t>disrupte pendant montée IC. Phase Q2 caca boudin</t>
  </si>
  <si>
    <r>
      <t>Le choc passe mais Q2 défaut vide et stop.</t>
    </r>
    <r>
      <rPr>
        <sz val="11"/>
        <color theme="9"/>
        <rFont val="Calibri"/>
        <family val="2"/>
        <scheme val="minor"/>
      </rPr>
      <t xml:space="preserve"> La plaque de Q2 à la place du réflectomètre chauffe</t>
    </r>
  </si>
  <si>
    <t>disrupte avant FCI</t>
  </si>
  <si>
    <t xml:space="preserve">ronflette coffret alimentation diode pin et carte électronique des générateurs sur Q2, ce qui peut être la cause </t>
  </si>
  <si>
    <r>
      <rPr>
        <sz val="11"/>
        <color theme="6" tint="-0.249977111117893"/>
        <rFont val="Calibri"/>
        <family val="2"/>
        <scheme val="minor"/>
      </rPr>
      <t xml:space="preserve">Nice 2.2 MW IC // 4.3 MW LH </t>
    </r>
    <r>
      <rPr>
        <sz val="11"/>
        <color theme="1"/>
        <rFont val="Calibri"/>
        <family val="2"/>
        <scheme val="minor"/>
      </rPr>
      <t>! Oscillations densité</t>
    </r>
  </si>
  <si>
    <t>modification de Q2 C3  à la main</t>
  </si>
  <si>
    <r>
      <t xml:space="preserve">Nice. Record de puissance totale battue (7 MW) </t>
    </r>
    <r>
      <rPr>
        <sz val="11"/>
        <color rgb="FFFF0000"/>
        <rFont val="Calibri"/>
        <family val="2"/>
        <scheme val="minor"/>
      </rPr>
      <t>Défaut A10 sur capa Q1 C3</t>
    </r>
  </si>
  <si>
    <t>Reprise du #55539. Q1 C1 à la valeur du #55533</t>
  </si>
  <si>
    <t>problème Q2 générateur contacteur qui s'ouvre et se ferme… pb automate. Pas de retour de la fermeture du sectionneur HT dans le module 1 du géné 2</t>
  </si>
  <si>
    <t xml:space="preserve">Fuite d'air. LH a tiré deux fois 4 minutes de conditionnement !! </t>
  </si>
  <si>
    <t>Reprise du #55539. Q1 C1 à la valeur du #55533 (Q1 a peu bougée)</t>
  </si>
  <si>
    <t>repeat. On remet Q1 C1 à la valeur du #55533</t>
  </si>
  <si>
    <t>cancelled (MHD diag out of order)</t>
  </si>
  <si>
    <t>on tire tout de même avec une antenne pour voir</t>
  </si>
  <si>
    <t>défaut courant anodique sur 2 antennes sur les générateur 1 et 3--&gt; filtre ou capacité de découplage HS sur 2 générateurs en même temps ?</t>
  </si>
  <si>
    <t>Q1 OK mais la densité et le couplage très bas, limite la puissance. On touche les 3 MW de puissance conduite mais pas +</t>
  </si>
  <si>
    <t>Mieux, mais la puissance LH est dégradée pendant que Q1 tire. On touche les 4MW de puissance conduite</t>
  </si>
  <si>
    <t>pertes des générateurs Q2 et Q4 pendant la préparation/lancement à l'application de la HT --&gt; annulé</t>
  </si>
  <si>
    <t xml:space="preserve">Pas beaucoup mieux. </t>
  </si>
  <si>
    <t>-&gt; changement de programme à bas champ magnétique, bas courant, en USN, en attendant réparation d'une antenne FCI (changement filtre)</t>
  </si>
  <si>
    <t>Confirmation: filtre anodique HS…</t>
  </si>
  <si>
    <t>on retrouve ce régime d'oscillation L-H</t>
  </si>
  <si>
    <t>remplacement du filtre du géné de Q4 en //</t>
  </si>
  <si>
    <t>reprise de l'équilibre du #54554 (en LSN) avec les puissances du #52, pour profiter de la très faible puissance rayonnée</t>
  </si>
  <si>
    <t xml:space="preserve">disrupte avant IC (pic de cuivre). </t>
  </si>
  <si>
    <t>protectin latérale de Q4 qui a pris cher</t>
  </si>
  <si>
    <t>USN</t>
  </si>
  <si>
    <t>mieux, mais couplage compliqué.Plus de 4 MW de puissance conduite</t>
  </si>
  <si>
    <t>USN - plasma avançé de 5mm</t>
  </si>
  <si>
    <t>LSN - Q4 seule</t>
  </si>
  <si>
    <t>Mieux</t>
  </si>
  <si>
    <t>Retour de Q1</t>
  </si>
  <si>
    <t>Beau choc.</t>
  </si>
  <si>
    <t>Perte de la puissance ICRH et LH</t>
  </si>
  <si>
    <t>Tir assez propre</t>
  </si>
  <si>
    <t>Tir propre</t>
  </si>
  <si>
    <t>resistance de couplage &gt;2 Ohms</t>
  </si>
  <si>
    <t>recule le plasma de 5mm car ecran chauffe</t>
  </si>
  <si>
    <t>baisse IP</t>
  </si>
  <si>
    <t>disruption avant ICRH</t>
  </si>
  <si>
    <t>1500kW sur Q4</t>
  </si>
  <si>
    <t>2 MW / ant max</t>
  </si>
  <si>
    <t xml:space="preserve">forte limitation en début de plateau, LH coupe puis rampe IC.  Q4 coupe. </t>
  </si>
  <si>
    <t>Tests asservissement de phase</t>
  </si>
  <si>
    <t>Pb commande filament sur M1</t>
  </si>
  <si>
    <t>Couplage faible</t>
  </si>
  <si>
    <t>Plus de densité</t>
  </si>
  <si>
    <t>Bon couplage. Oscillations phase/puissance sur Q4</t>
  </si>
  <si>
    <t>3 antennes : 3x1MW</t>
  </si>
  <si>
    <t>Perte de Q2, l'asservissement de phase ne fonctionne pas</t>
  </si>
  <si>
    <t>Le même avec modulation 5/3/5 kHz</t>
  </si>
  <si>
    <t>Disruption</t>
  </si>
  <si>
    <t>Choc annulé</t>
  </si>
  <si>
    <t>On perd Q4 sur arc puis Q2 TTF. Pas de contrôle de phase sur Q2</t>
  </si>
  <si>
    <t>Le même avec rampe plus lente et + de H2</t>
  </si>
  <si>
    <t>Perte Q2, disjonction</t>
  </si>
  <si>
    <t>+ de densité sans Q2</t>
  </si>
  <si>
    <t>OK mais limite en couplage</t>
  </si>
  <si>
    <t>On avance le tir et on allonge</t>
  </si>
  <si>
    <t>Pas d'amorçage</t>
  </si>
  <si>
    <t>Limite de couplage</t>
  </si>
  <si>
    <t>Q2 seul</t>
  </si>
  <si>
    <t>L'asservissement commence mieux puis déraille</t>
  </si>
  <si>
    <t>Modulation 2kHz sur Q2</t>
  </si>
  <si>
    <t>1 glaçon</t>
  </si>
  <si>
    <t>Aucun contrôle de la phase</t>
  </si>
  <si>
    <t>Modulation 10kHz sur Q2</t>
  </si>
  <si>
    <t>Phase fixe sur Q2. Nouveau déploiment de tsdaq (version avec calcul en integer sur la 7851)</t>
  </si>
  <si>
    <t>Disjonction module 1 pendant le tir.</t>
  </si>
  <si>
    <t>3 * 1MW</t>
  </si>
  <si>
    <t>Problème d'acquisition DFCI</t>
  </si>
  <si>
    <t>--&gt; reboot</t>
  </si>
  <si>
    <t>5 glaçons</t>
  </si>
  <si>
    <t>Repeat sans Q2 (M1 en maintenance)</t>
  </si>
  <si>
    <t>Choc annulé (PCS)</t>
  </si>
  <si>
    <t>ICRH hors choc</t>
  </si>
  <si>
    <t>Perte de Q2 sur disjonction M1</t>
  </si>
  <si>
    <t>3 * 1MW / -3mm plasma / augmentation consigne nl</t>
  </si>
  <si>
    <t>OK / Arrêt Q1 après la montée : défaut vide. Couplage amélioré.</t>
  </si>
  <si>
    <t>4,2 MW total programmés</t>
  </si>
  <si>
    <t>Nombreuses coupures DV sur Q2. Limitations sur Q1</t>
  </si>
  <si>
    <t>Plus de nl</t>
  </si>
  <si>
    <t>Trips sur Q2 en DV</t>
  </si>
  <si>
    <t>Il semble que l'on perde la puissance à droite à un certain niveau de puissance sur Q2 ce qui a pour effet de déclencher la sécurité DV.</t>
  </si>
  <si>
    <t>Reccord ICRH : 4,5 MW qques ms</t>
  </si>
  <si>
    <t>Q2 moins perturbé</t>
  </si>
  <si>
    <t>ip passe de 0,5 a 0,7/densité de 4,5 a 6</t>
  </si>
  <si>
    <t>Q2 limité par TTF</t>
  </si>
  <si>
    <t>monte densite passe a 7</t>
  </si>
  <si>
    <t>Augmentation de la puissance sur Q1 et Q2</t>
  </si>
  <si>
    <t>Disruption avant le tir</t>
  </si>
  <si>
    <t>Des points à 5 MW!!!</t>
  </si>
  <si>
    <t>Essai d'augmentation sur Q2 (1,4 MW)</t>
  </si>
  <si>
    <t>OK, 5 MW</t>
  </si>
  <si>
    <t>Augmentation de la puissance sur Q1 et Q2 2000/1500/2000</t>
  </si>
  <si>
    <t>Paerte alim driver 1 sur courant max.</t>
  </si>
  <si>
    <t>Changement de programme</t>
  </si>
  <si>
    <t>Début ok puis chutte du couplage (MHD)</t>
  </si>
  <si>
    <t>Seuil Imax réhaussé sur D2</t>
  </si>
  <si>
    <t>Retour de Q2 - 2,5MW sur 3 antennes - USN</t>
  </si>
  <si>
    <t>Retour sur 2 antennes - LSN</t>
  </si>
  <si>
    <t>Arrêt prématuré</t>
  </si>
  <si>
    <t>MHD, limitation sur Q1</t>
  </si>
  <si>
    <t>Le même avec IP=700kA</t>
  </si>
  <si>
    <t>Plus de MHD mais couplage très faible</t>
  </si>
  <si>
    <t>Rampe de montée générateur à 5 kW/ms au lieu de 13,3 kW/ms</t>
  </si>
  <si>
    <t>Arrêt cause orage</t>
  </si>
  <si>
    <t>Répétition choc 55610</t>
  </si>
  <si>
    <t>Augmentation puissance - Contrôle match ON sur Q4</t>
  </si>
  <si>
    <t>Augmentation nl et ajustement paramètres de matching</t>
  </si>
  <si>
    <t>3 x 2MW</t>
  </si>
  <si>
    <t>Claquage sur Q2 puis disruption</t>
  </si>
  <si>
    <t>Disrupte avant le tir</t>
  </si>
  <si>
    <t>waweform pour tester matching algorithm sur Q4</t>
  </si>
  <si>
    <t>matching lost on the three ant,,, did not recover quickly</t>
  </si>
  <si>
    <t>on change un peu la waveform, d abord on bouge rapidement 2cm, puis 1 cm lentement</t>
  </si>
  <si>
    <t>on repete, on arrete le control de Q1 car C3q1 ne bouge pas</t>
  </si>
  <si>
    <t>K=10 semble diverger les caps des le debut du choc!!</t>
  </si>
  <si>
    <t>on repete, on met k=7</t>
  </si>
  <si>
    <t>k=7 semble bien marché</t>
  </si>
  <si>
    <t>affecte pas beaucoup l equilbire, mais matching semble plus facile</t>
  </si>
  <si>
    <t>on repete, on Zt=3,5</t>
  </si>
  <si>
    <t>on repete, on Zt=3,5+0,4j</t>
  </si>
  <si>
    <t>une capa de Q4 qui saute,,,, (tests suivants Zt=3,2+0j, k=5)</t>
  </si>
  <si>
    <t xml:space="preserve">Le plasma détache </t>
  </si>
  <si>
    <t>2 x 1MW</t>
  </si>
  <si>
    <t>nl = 6</t>
  </si>
  <si>
    <t>Faible densité (nl=5) --&gt; limitations</t>
  </si>
  <si>
    <t>Reprise choc 25630</t>
  </si>
  <si>
    <t>Disrupte dans la montée de puissance</t>
  </si>
  <si>
    <t>Reprise choc 25630 avec 3x2 MW</t>
  </si>
  <si>
    <t>Arrêt prem</t>
  </si>
  <si>
    <t>Pas d'autorisation PCS. Disrupte.</t>
  </si>
  <si>
    <t>3 x 2 MW</t>
  </si>
  <si>
    <t>Un peu plus haut</t>
  </si>
  <si>
    <t>3 x 2 MW - rampe adoucie</t>
  </si>
  <si>
    <t>Perte module 2 (Q4)</t>
  </si>
  <si>
    <t>3 x 2 MW - ram p up 1s</t>
  </si>
  <si>
    <t>Plus haut car plus vite</t>
  </si>
  <si>
    <t>5,7 MW en pointe</t>
  </si>
  <si>
    <t>Premier choc aves contrôle de phase ON sur Q2</t>
  </si>
  <si>
    <t>Arrêt plasma avant la fin. Contrôle de phase Q2 (5kHz) ne fonctionne toujours pas.</t>
  </si>
  <si>
    <t>Contrôle de phase à 2kHz</t>
  </si>
  <si>
    <t>Pas de plasma</t>
  </si>
  <si>
    <t>Pas de gaz --&gt; pas de plasma</t>
  </si>
  <si>
    <t>Repeat</t>
  </si>
  <si>
    <t>Pas de contrôle de phase sur Q2</t>
  </si>
  <si>
    <t>Disrupte avant la fin du tir</t>
  </si>
  <si>
    <t>Détachement en fin de choc</t>
  </si>
  <si>
    <t>Rc deséquilibrée sur Q1</t>
  </si>
  <si>
    <t>LPA reculé au niveau des antennes</t>
  </si>
  <si>
    <t>Plasma détaché</t>
  </si>
  <si>
    <t>FCI pas en choc</t>
  </si>
  <si>
    <t>Bon choc</t>
  </si>
  <si>
    <t>Fuelling V7</t>
  </si>
  <si>
    <t>Plasma arrêté avant FCI</t>
  </si>
  <si>
    <t>Phasage 90° sur les 3 antennes</t>
  </si>
  <si>
    <t>Q1 et Q4 180° - Q2 90°</t>
  </si>
  <si>
    <t>Ca tient</t>
  </si>
  <si>
    <t>Limitations sur Q1</t>
  </si>
  <si>
    <t>Scan de phase sur Q1 : 180 --&gt; 250 --&gt; 0 deg</t>
  </si>
  <si>
    <t>Le même avec un fond de Q4</t>
  </si>
  <si>
    <t>Disrupte pendant le tir</t>
  </si>
  <si>
    <t>Le même sans Q4</t>
  </si>
  <si>
    <t>Le contrôle de phase décroche à 70 deg</t>
  </si>
  <si>
    <t>Limitation sur Q1, perte autorisation PCS pendant le choc</t>
  </si>
  <si>
    <t>Reprise choc 55617</t>
  </si>
  <si>
    <t>pour l'Américain</t>
  </si>
  <si>
    <t>reprise choc 55740</t>
  </si>
  <si>
    <t>même pulse avec IC 1s plus tôt dans le plateau</t>
  </si>
  <si>
    <t>pas de plasma (pb de codac dolphin)</t>
  </si>
  <si>
    <t>reprise choc 55742</t>
  </si>
  <si>
    <t>beau choc, quelques limitations sur Q2</t>
  </si>
  <si>
    <t>plus de limitation sur Q2 liées au couplage</t>
  </si>
  <si>
    <t>encore plus de  limitations sur Q2</t>
  </si>
  <si>
    <t xml:space="preserve"> la densité chute quand Q2 débite </t>
  </si>
  <si>
    <t>0,5MW sur Q2/Q4 à t+3s puis 1MW sur Q2 à t+5s</t>
  </si>
  <si>
    <t>0,5MW sur Q2/Q4 à t+3s puis 1MW sur Q2 et 0,5MW sur Q1à t+5s</t>
  </si>
  <si>
    <t>beau choc, limitations minimes</t>
  </si>
  <si>
    <t>weight of divertor vs main chamber W sources</t>
  </si>
  <si>
    <t>perte de toutes les alim suivi d'une DR session annulée</t>
  </si>
  <si>
    <t>Changement de programme. Reprise choc 55617, Rext=2.95</t>
  </si>
  <si>
    <t xml:space="preserve">changement de programme. </t>
  </si>
  <si>
    <t>reprise choc 55742 / C4-Q4 passe à 45.68</t>
  </si>
  <si>
    <r>
      <rPr>
        <sz val="11"/>
        <color theme="6" tint="-0.249977111117893"/>
        <rFont val="Calibri"/>
        <family val="2"/>
        <scheme val="minor"/>
      </rPr>
      <t>Bon choc</t>
    </r>
    <r>
      <rPr>
        <sz val="11"/>
        <color theme="1"/>
        <rFont val="Calibri"/>
        <family val="2"/>
        <scheme val="minor"/>
      </rPr>
      <t>. Matching control ok sur Q4.</t>
    </r>
  </si>
  <si>
    <t>Claquage sur Q2 puis disruption pendant la montée de la puissance</t>
  </si>
  <si>
    <t>5 MW - 5.1 en pointe</t>
  </si>
  <si>
    <t xml:space="preserve"> 8 MW RF, mais d'oscillations</t>
  </si>
  <si>
    <t>oscillations LH?</t>
  </si>
  <si>
    <t>scan de phase impossible sur Q2 -&gt; on arrête de l'utiliser pour la suite</t>
  </si>
  <si>
    <t>pendant le démarrage du système: défaut sectionneur alimentation driver module 1. Pas de retour grand débit sur M1 , suite arrêt de la semaine dernière</t>
  </si>
  <si>
    <t>annulé, problème avec la supervision (incident #6118)</t>
  </si>
  <si>
    <t>Reprise du choc de référence high confinement #55567. Q1 et Q4 phase asservie, Q2 phase fixe. 3x1MW</t>
  </si>
  <si>
    <t>choc lancé mais sans FCI. Démarrage plasma raté (trop N2?)</t>
  </si>
  <si>
    <t>poursuite de la journée sans FCI et LH seul à champs réduit</t>
  </si>
  <si>
    <t>--&gt; restart complet du système FCI</t>
  </si>
  <si>
    <t>choc annulé à cause di switch off FCI pendant la préparation</t>
  </si>
  <si>
    <t>on rallume le système après manger</t>
  </si>
  <si>
    <t>encore défaut grand débit Q2, pression B50 pas suffisante</t>
  </si>
  <si>
    <t>Toutes les antennes à 180°. On recule les antennes à 3030 pour se rapprocher des antennes LH pour voir interactions entre antennes LH (passives) et/ou baffle</t>
  </si>
  <si>
    <t>la puissance rayonnée est beaucoup plus importante sur ce choc pour que le #55718. Te plus bas aussi.</t>
  </si>
  <si>
    <t>défaut résolu à 15h : provenait d'une mauvaise configuration de la B50, suite à l'arrêt d'urgence de jeudi dernier</t>
  </si>
  <si>
    <t>Reprise du choc de référence high confinement #55567. Q1 et Q4 phase asservie, Q2 phase fixe. 3x1MW. On régle les capas gauche de Q1</t>
  </si>
  <si>
    <t>pas d'interféro -&gt; trop de gaz -&gt; plasma failure</t>
  </si>
  <si>
    <t>adjust Q1 C2 48.80 -&gt; 48.50. Matching auto sur Q4.</t>
  </si>
  <si>
    <t>pas de consigne de puissance (mais autorisation PCS) -&gt; pas de puissance</t>
  </si>
  <si>
    <t>adjust Q1 C1 52.31 -&gt; 82. Matching auto sur Q4.</t>
  </si>
  <si>
    <t>plasma failed !</t>
  </si>
  <si>
    <t>best values of last shot</t>
  </si>
  <si>
    <t>repeat with higher power. Tune Q4 at the best point of previous shot</t>
  </si>
  <si>
    <t>Pas de mesure IA et Pdiss sur module 6</t>
  </si>
  <si>
    <t>Mauvais démarrage, puis disrupted during IC ramp-up. 3.8 MW couplé avec 5 MW LH. Puis le plasma s'éloigne et le plasma disrupte.</t>
  </si>
  <si>
    <t>pay attention that Q1 C1 increases after each pulse…</t>
  </si>
  <si>
    <t>repeat with less N2 during startup</t>
  </si>
  <si>
    <t>défaut géné1 et 2: défaut IG2 EHP</t>
  </si>
  <si>
    <t>values at the end of previous shot --&gt; capa C3 diverged from the beginning !!</t>
  </si>
  <si>
    <t>Q4 C3 capa qui diverge dès le début</t>
  </si>
  <si>
    <r>
      <t xml:space="preserve">7.5 MW total clean . </t>
    </r>
    <r>
      <rPr>
        <sz val="11"/>
        <color theme="5"/>
        <rFont val="Calibri"/>
        <family val="2"/>
        <scheme val="minor"/>
      </rPr>
      <t>Pas de mesure IA et Pdiss sur module 6</t>
    </r>
  </si>
  <si>
    <t>setup capa C3 Q4 at correct value, and Q1 C1.. Turned OFF auto matching. Rampe de puissance + lente (1.5 -&gt; 2.0s). Higher LH power (10 MW total)</t>
  </si>
  <si>
    <t>increase IC power with 3 steps</t>
  </si>
  <si>
    <t>disrupted during ramp-up. Seen arc (?) on visible camera.</t>
  </si>
  <si>
    <t>disrupted during ramp-up. Again seen arc on visible camera (?). Q4 coupures TTF au démarrage.</t>
  </si>
  <si>
    <t>on retourne au réglage de Q4 du 55799</t>
  </si>
  <si>
    <t>on remet les valeurs proche de celles du 55799</t>
  </si>
  <si>
    <t>disruption during LH. Increase of Cu (arc?)</t>
  </si>
  <si>
    <t>disruption during IC ramp-up, still big flash of ligh at the top of Q4</t>
  </si>
  <si>
    <t>Too much radiated power anyway… no hope for H-mode</t>
  </si>
  <si>
    <t>repeat #55799 in USN with +2cm on Z</t>
  </si>
  <si>
    <t>coupling lower than in LSN. One arc on Q2 and Q4</t>
  </si>
  <si>
    <t>repeat with plasma 5mm + loin</t>
  </si>
  <si>
    <t>disrupted during LH (MHD decreases coupling; low loop voltage)</t>
  </si>
  <si>
    <t>repeat with lower density</t>
  </si>
  <si>
    <t>IC OK, but LH coupling very poor. Still light/arcs on Q4 top…</t>
  </si>
  <si>
    <t>super clean pulse ! Lights/arcs at top Q4.</t>
  </si>
  <si>
    <t>défaut vide sur Q4 sur à arc (perte tension V3 d'un coté)</t>
  </si>
  <si>
    <t>Gaz puff vanne 1 et IP à 800kA</t>
  </si>
  <si>
    <t>Gaz puff vanne 1 et IP à 800kA - LPA reculé de 5mm</t>
  </si>
  <si>
    <t>retry #54461 with gaz puff on V1 and LH. On diminue un peu une capa de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</si>
</sst>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0.000"/>
    <numFmt numFmtId="166" formatCode="0.0"/>
  </numFmts>
  <fonts count="22"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
      <strike/>
      <sz val="11"/>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3">
    <xf numFmtId="0" fontId="0" fillId="0" borderId="0"/>
    <xf numFmtId="0" fontId="14" fillId="6" borderId="0" applyNumberFormat="0" applyBorder="0" applyAlignment="0" applyProtection="0"/>
    <xf numFmtId="0" fontId="14" fillId="3" borderId="0" applyNumberFormat="0" applyBorder="0" applyAlignment="0" applyProtection="0"/>
  </cellStyleXfs>
  <cellXfs count="293">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14"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164" fontId="0" fillId="2" borderId="0" xfId="0" applyNumberFormat="1" applyFill="1" applyAlignment="1">
      <alignment horizontal="center" vertical="center" wrapText="1"/>
    </xf>
    <xf numFmtId="1" fontId="0" fillId="2" borderId="0" xfId="0" applyNumberFormat="1" applyFont="1" applyFill="1" applyAlignment="1">
      <alignment horizontal="center" vertical="center" wrapText="1"/>
    </xf>
    <xf numFmtId="49" fontId="0" fillId="2" borderId="0" xfId="0" applyNumberFormat="1" applyFill="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6" borderId="0" xfId="1" applyNumberFormat="1" applyAlignment="1">
      <alignment horizontal="center" vertical="center" wrapText="1"/>
    </xf>
    <xf numFmtId="49" fontId="0" fillId="0" borderId="0" xfId="0" applyNumberFormat="1" applyAlignment="1">
      <alignment horizontal="center" vertical="center" wrapText="1"/>
    </xf>
    <xf numFmtId="0" fontId="2" fillId="0" borderId="11"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wrapText="1" shrinkToFit="1"/>
    </xf>
    <xf numFmtId="2" fontId="0" fillId="0" borderId="0" xfId="0" applyNumberFormat="1" applyFill="1" applyAlignment="1">
      <alignment horizontal="center" vertical="center" wrapText="1"/>
    </xf>
    <xf numFmtId="0" fontId="14" fillId="6" borderId="0" xfId="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3" borderId="0" xfId="2" applyNumberFormat="1" applyAlignment="1">
      <alignment horizontal="center" vertical="center" wrapText="1"/>
    </xf>
    <xf numFmtId="0" fontId="14" fillId="6" borderId="0" xfId="1"/>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0" borderId="0" xfId="1" applyNumberFormat="1" applyFill="1" applyAlignment="1">
      <alignment horizontal="center" vertical="center" wrapText="1"/>
    </xf>
    <xf numFmtId="166" fontId="0" fillId="0" borderId="0" xfId="0" applyNumberFormat="1" applyAlignment="1">
      <alignment horizontal="center" vertical="center"/>
    </xf>
    <xf numFmtId="166" fontId="0" fillId="7" borderId="0" xfId="0" applyNumberFormat="1" applyFill="1" applyAlignment="1">
      <alignment horizontal="center" vertical="center" wrapText="1"/>
    </xf>
    <xf numFmtId="166" fontId="0" fillId="0" borderId="0" xfId="0" applyNumberFormat="1" applyAlignment="1">
      <alignment horizontal="center" vertical="center" wrapText="1"/>
    </xf>
    <xf numFmtId="166" fontId="0" fillId="11" borderId="0" xfId="0" applyNumberFormat="1" applyFill="1" applyAlignment="1">
      <alignment horizontal="center" vertical="center" wrapText="1"/>
    </xf>
    <xf numFmtId="166" fontId="0" fillId="0" borderId="0" xfId="0" applyNumberFormat="1" applyAlignment="1">
      <alignment horizontal="center" vertical="center" wrapText="1" shrinkToFit="1"/>
    </xf>
    <xf numFmtId="166" fontId="0" fillId="8" borderId="0" xfId="0" applyNumberFormat="1" applyFill="1" applyAlignment="1">
      <alignment horizontal="center" vertical="center" wrapText="1"/>
    </xf>
    <xf numFmtId="166" fontId="0" fillId="0" borderId="0" xfId="0" applyNumberFormat="1" applyFont="1" applyAlignment="1">
      <alignment horizontal="center" vertical="center" wrapText="1"/>
    </xf>
    <xf numFmtId="166" fontId="12" fillId="0" borderId="0" xfId="0" applyNumberFormat="1" applyFont="1" applyAlignment="1">
      <alignment horizontal="center" vertical="center" wrapText="1"/>
    </xf>
    <xf numFmtId="166" fontId="14" fillId="0" borderId="0" xfId="0" applyNumberFormat="1" applyFont="1" applyAlignment="1">
      <alignment horizontal="center" vertical="center" wrapText="1"/>
    </xf>
    <xf numFmtId="166" fontId="14" fillId="11" borderId="0" xfId="0" applyNumberFormat="1" applyFont="1" applyFill="1" applyAlignment="1">
      <alignment horizontal="center" vertical="center" wrapText="1"/>
    </xf>
    <xf numFmtId="166" fontId="13" fillId="0" borderId="0" xfId="0" applyNumberFormat="1" applyFont="1" applyAlignment="1">
      <alignment horizontal="center" vertical="center" wrapText="1"/>
    </xf>
    <xf numFmtId="166" fontId="0" fillId="2" borderId="0" xfId="0" applyNumberFormat="1" applyFill="1" applyAlignment="1">
      <alignment horizontal="center" vertical="center" wrapText="1"/>
    </xf>
    <xf numFmtId="1" fontId="10" fillId="0" borderId="0" xfId="0" applyNumberFormat="1" applyFont="1" applyAlignment="1">
      <alignment horizontal="center" vertical="center" wrapText="1"/>
    </xf>
    <xf numFmtId="49" fontId="0" fillId="0" borderId="0" xfId="0" applyNumberFormat="1" applyAlignment="1">
      <alignment horizontal="center" vertical="center" wrapText="1"/>
    </xf>
    <xf numFmtId="1" fontId="18" fillId="0" borderId="0" xfId="0" applyNumberFormat="1" applyFon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166" fontId="2" fillId="4" borderId="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66" fontId="2" fillId="3" borderId="1"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2" fontId="2" fillId="4" borderId="11" xfId="0" applyNumberFormat="1" applyFont="1" applyFill="1" applyBorder="1" applyAlignment="1">
      <alignment horizontal="center" vertical="center" wrapText="1"/>
    </xf>
  </cellXfs>
  <cellStyles count="3">
    <cellStyle name="Insatisfaisant" xfId="2" builtinId="27" customBuiltin="1"/>
    <cellStyle name="Normal" xfId="0" builtinId="0"/>
    <cellStyle name="Satisfaisant" xfId="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extLst>
            <c:ext xmlns:c16="http://schemas.microsoft.com/office/drawing/2014/chart" uri="{C3380CC4-5D6E-409C-BE32-E72D297353CC}">
              <c16:uniqueId val="{00000000-A4C6-4474-B33B-804A53F502A6}"/>
            </c:ext>
          </c:extLst>
        </c:ser>
        <c:dLbls>
          <c:showLegendKey val="0"/>
          <c:showVal val="0"/>
          <c:showCatName val="0"/>
          <c:showSerName val="0"/>
          <c:showPercent val="0"/>
          <c:showBubbleSize val="0"/>
        </c:dLbls>
        <c:axId val="195640704"/>
        <c:axId val="195675264"/>
      </c:scatterChart>
      <c:valAx>
        <c:axId val="195640704"/>
        <c:scaling>
          <c:orientation val="minMax"/>
        </c:scaling>
        <c:delete val="0"/>
        <c:axPos val="b"/>
        <c:numFmt formatCode="General" sourceLinked="1"/>
        <c:majorTickMark val="out"/>
        <c:minorTickMark val="none"/>
        <c:tickLblPos val="nextTo"/>
        <c:crossAx val="195675264"/>
        <c:crosses val="autoZero"/>
        <c:crossBetween val="midCat"/>
      </c:valAx>
      <c:valAx>
        <c:axId val="195675264"/>
        <c:scaling>
          <c:orientation val="minMax"/>
        </c:scaling>
        <c:delete val="0"/>
        <c:axPos val="l"/>
        <c:majorGridlines/>
        <c:numFmt formatCode="General" sourceLinked="1"/>
        <c:majorTickMark val="out"/>
        <c:minorTickMark val="none"/>
        <c:tickLblPos val="nextTo"/>
        <c:crossAx val="1956407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0" sqref="G10"/>
    </sheetView>
  </sheetViews>
  <sheetFormatPr baseColWidth="10" defaultRowHeight="15" x14ac:dyDescent="0.25"/>
  <cols>
    <col min="2" max="2" width="11.85546875" bestFit="1" customWidth="1"/>
    <col min="3" max="3" width="8.140625" customWidth="1"/>
    <col min="4" max="4" width="10.85546875" customWidth="1"/>
    <col min="9" max="9" width="11.5703125" customWidth="1"/>
    <col min="10" max="10" width="16.140625" customWidth="1"/>
    <col min="11" max="11" width="15.7109375" customWidth="1"/>
    <col min="12" max="12" width="15.140625" customWidth="1"/>
    <col min="13" max="13" width="16.85546875" customWidth="1"/>
    <col min="14" max="14" width="61.42578125" customWidth="1"/>
    <col min="15" max="15" width="62.85546875" customWidth="1"/>
  </cols>
  <sheetData>
    <row r="1" spans="1:15" ht="116.45" customHeight="1" thickBot="1" x14ac:dyDescent="0.3">
      <c r="A1" s="207"/>
      <c r="B1" s="208"/>
      <c r="C1" s="209"/>
      <c r="D1" s="210" t="s">
        <v>0</v>
      </c>
      <c r="E1" s="211"/>
      <c r="F1" s="211"/>
      <c r="G1" s="211"/>
      <c r="H1" s="212"/>
      <c r="I1" s="213" t="s">
        <v>36</v>
      </c>
      <c r="J1" s="214"/>
      <c r="K1" s="214"/>
      <c r="L1" s="214"/>
      <c r="M1" s="214"/>
      <c r="N1" s="214"/>
      <c r="O1" s="215"/>
    </row>
    <row r="3" spans="1:15" ht="18.75" x14ac:dyDescent="0.25">
      <c r="A3" s="112" t="s">
        <v>565</v>
      </c>
    </row>
    <row r="5" spans="1:15" x14ac:dyDescent="0.25">
      <c r="B5" t="s">
        <v>562</v>
      </c>
      <c r="F5" s="110">
        <f>COUNTIF('Pulse list'!G:G,"Y")+COUNTIF('Pulse list'!G:G,"N")</f>
        <v>583</v>
      </c>
    </row>
    <row r="6" spans="1:15" x14ac:dyDescent="0.25">
      <c r="B6" t="s">
        <v>563</v>
      </c>
      <c r="F6">
        <f>COUNTIF('Pulse list'!G:G, "Y")</f>
        <v>389</v>
      </c>
      <c r="H6" t="s">
        <v>564</v>
      </c>
      <c r="I6" s="111">
        <f>F6/F5*100</f>
        <v>66.7238421955403</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790"/>
  <sheetViews>
    <sheetView tabSelected="1" topLeftCell="F1" zoomScale="85" zoomScaleNormal="85" workbookViewId="0">
      <pane xSplit="1" ySplit="4" topLeftCell="G498" activePane="bottomRight" state="frozenSplit"/>
      <selection activeCell="F1" sqref="F1"/>
      <selection pane="topRight" activeCell="I1" sqref="I1"/>
      <selection pane="bottomLeft" activeCell="F392" sqref="F392"/>
      <selection pane="bottomRight" activeCell="K504" sqref="K504"/>
    </sheetView>
  </sheetViews>
  <sheetFormatPr baseColWidth="10" defaultColWidth="11.5703125" defaultRowHeight="15" outlineLevelCol="2" x14ac:dyDescent="0.25"/>
  <cols>
    <col min="1" max="1" width="12.85546875" style="8" customWidth="1"/>
    <col min="2" max="3" width="11.85546875" style="25" customWidth="1"/>
    <col min="4" max="4" width="19" style="19" customWidth="1"/>
    <col min="5" max="5" width="11.5703125" style="19"/>
    <col min="6" max="10" width="11.5703125" style="26"/>
    <col min="11" max="11" width="48.42578125" style="67" customWidth="1"/>
    <col min="12" max="12" width="68.85546875" style="1" customWidth="1"/>
    <col min="13" max="13" width="53.85546875" style="1" customWidth="1"/>
    <col min="14" max="14" width="7.140625" style="7" customWidth="1"/>
    <col min="15" max="15" width="12.140625" style="37" customWidth="1" outlineLevel="1"/>
    <col min="16" max="16" width="12.85546875" style="25" customWidth="1" outlineLevel="1"/>
    <col min="17" max="17" width="11.5703125" style="194" customWidth="1" outlineLevel="1"/>
    <col min="18" max="23" width="11.5703125" style="11" customWidth="1" outlineLevel="1"/>
    <col min="24" max="24" width="46.7109375" style="1" customWidth="1" outlineLevel="1"/>
    <col min="25" max="40" width="11.5703125" style="11" customWidth="1" outlineLevel="2"/>
    <col min="41" max="41" width="7.42578125" style="18" customWidth="1"/>
    <col min="42" max="42" width="11.5703125" style="11" customWidth="1" outlineLevel="1"/>
    <col min="43" max="43" width="11.5703125" style="25" customWidth="1" outlineLevel="1"/>
    <col min="44" max="44" width="11.5703125" style="194" customWidth="1" outlineLevel="1"/>
    <col min="45" max="50" width="11.5703125" style="11" customWidth="1" outlineLevel="1"/>
    <col min="51" max="51" width="55.85546875" style="1" customWidth="1" outlineLevel="1"/>
    <col min="52" max="66" width="11.5703125" style="11" customWidth="1" outlineLevel="2"/>
    <col min="67" max="67" width="6.85546875" style="18" customWidth="1"/>
    <col min="68" max="68" width="11.5703125" style="11" customWidth="1" outlineLevel="1"/>
    <col min="69" max="69" width="11.5703125" style="25" customWidth="1" outlineLevel="1"/>
    <col min="70" max="70" width="11.5703125" style="194" customWidth="1" outlineLevel="1"/>
    <col min="71" max="75" width="11.5703125" style="11" customWidth="1" outlineLevel="1"/>
    <col min="76" max="76" width="11.28515625" style="1" customWidth="1" outlineLevel="1"/>
    <col min="77" max="77" width="59.85546875" style="72" customWidth="1" outlineLevel="1"/>
    <col min="78" max="91" width="11.5703125" style="3" customWidth="1" outlineLevel="2"/>
    <col min="92" max="92" width="11.85546875" style="180" customWidth="1"/>
    <col min="93" max="93" width="11.5703125" style="7"/>
    <col min="94" max="16384" width="11.5703125" style="3"/>
  </cols>
  <sheetData>
    <row r="1" spans="1:93" ht="19.5" thickBot="1" x14ac:dyDescent="0.3">
      <c r="D1" s="71"/>
      <c r="E1" s="71"/>
      <c r="K1" s="72"/>
      <c r="L1" s="72"/>
      <c r="M1" s="72"/>
      <c r="N1" s="284" t="s">
        <v>27</v>
      </c>
      <c r="O1" s="233" t="s">
        <v>25</v>
      </c>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12"/>
      <c r="AO1" s="246" t="s">
        <v>29</v>
      </c>
      <c r="AP1" s="270" t="s">
        <v>24</v>
      </c>
      <c r="AQ1" s="270"/>
      <c r="AR1" s="270"/>
      <c r="AS1" s="270"/>
      <c r="AT1" s="270"/>
      <c r="AU1" s="270"/>
      <c r="AV1" s="270"/>
      <c r="AW1" s="270"/>
      <c r="AX1" s="270"/>
      <c r="AY1" s="270"/>
      <c r="AZ1" s="270"/>
      <c r="BA1" s="270"/>
      <c r="BB1" s="270"/>
      <c r="BC1" s="270"/>
      <c r="BD1" s="270"/>
      <c r="BE1" s="270"/>
      <c r="BF1" s="270"/>
      <c r="BG1" s="270"/>
      <c r="BH1" s="270"/>
      <c r="BI1" s="270"/>
      <c r="BJ1" s="270"/>
      <c r="BK1" s="270"/>
      <c r="BL1" s="270"/>
      <c r="BM1" s="270"/>
      <c r="BN1" s="270"/>
      <c r="BO1" s="246" t="s">
        <v>28</v>
      </c>
      <c r="BP1" s="234" t="s">
        <v>26</v>
      </c>
      <c r="BQ1" s="234"/>
      <c r="BR1" s="234"/>
      <c r="BS1" s="234"/>
      <c r="BT1" s="234"/>
      <c r="BU1" s="234"/>
      <c r="BV1" s="234"/>
      <c r="BW1" s="234"/>
      <c r="BX1" s="234"/>
      <c r="BY1" s="234"/>
      <c r="BZ1" s="234"/>
      <c r="CA1" s="234"/>
      <c r="CB1" s="234"/>
      <c r="CC1" s="234"/>
      <c r="CD1" s="234"/>
      <c r="CE1" s="234"/>
      <c r="CF1" s="234"/>
      <c r="CG1" s="234"/>
      <c r="CH1" s="234"/>
      <c r="CI1" s="234"/>
      <c r="CJ1" s="234"/>
      <c r="CK1" s="234"/>
      <c r="CL1" s="234"/>
      <c r="CM1" s="234"/>
      <c r="CN1" s="234"/>
    </row>
    <row r="2" spans="1:93" ht="19.5" thickBot="1" x14ac:dyDescent="0.3">
      <c r="D2" s="71"/>
      <c r="E2" s="71"/>
      <c r="K2" s="72"/>
      <c r="L2" s="72"/>
      <c r="M2" s="72"/>
      <c r="N2" s="284"/>
      <c r="O2" s="247" t="s">
        <v>7</v>
      </c>
      <c r="P2" s="248" t="s">
        <v>2</v>
      </c>
      <c r="Q2" s="249" t="s">
        <v>6</v>
      </c>
      <c r="R2" s="235" t="s">
        <v>22</v>
      </c>
      <c r="S2" s="235"/>
      <c r="T2" s="235"/>
      <c r="U2" s="236"/>
      <c r="V2" s="250" t="s">
        <v>375</v>
      </c>
      <c r="W2" s="250" t="s">
        <v>376</v>
      </c>
      <c r="X2" s="253" t="s">
        <v>65</v>
      </c>
      <c r="Y2" s="256" t="s">
        <v>30</v>
      </c>
      <c r="Z2" s="237" t="s">
        <v>23</v>
      </c>
      <c r="AA2" s="235"/>
      <c r="AB2" s="235"/>
      <c r="AC2" s="235"/>
      <c r="AD2" s="235"/>
      <c r="AE2" s="235"/>
      <c r="AF2" s="235"/>
      <c r="AG2" s="235"/>
      <c r="AH2" s="235"/>
      <c r="AI2" s="235"/>
      <c r="AJ2" s="235"/>
      <c r="AK2" s="235"/>
      <c r="AL2" s="235"/>
      <c r="AM2" s="236"/>
      <c r="AN2" s="12"/>
      <c r="AO2" s="246"/>
      <c r="AP2" s="273" t="s">
        <v>7</v>
      </c>
      <c r="AQ2" s="274" t="s">
        <v>2</v>
      </c>
      <c r="AR2" s="275" t="s">
        <v>6</v>
      </c>
      <c r="AS2" s="239" t="s">
        <v>22</v>
      </c>
      <c r="AT2" s="239"/>
      <c r="AU2" s="239"/>
      <c r="AV2" s="240"/>
      <c r="AW2" s="228" t="s">
        <v>375</v>
      </c>
      <c r="AX2" s="228" t="s">
        <v>376</v>
      </c>
      <c r="AY2" s="261" t="s">
        <v>66</v>
      </c>
      <c r="AZ2" s="228" t="s">
        <v>32</v>
      </c>
      <c r="BA2" s="238" t="s">
        <v>23</v>
      </c>
      <c r="BB2" s="239"/>
      <c r="BC2" s="239"/>
      <c r="BD2" s="239"/>
      <c r="BE2" s="239"/>
      <c r="BF2" s="239"/>
      <c r="BG2" s="239"/>
      <c r="BH2" s="239"/>
      <c r="BI2" s="239"/>
      <c r="BJ2" s="239"/>
      <c r="BK2" s="239"/>
      <c r="BL2" s="239"/>
      <c r="BM2" s="239"/>
      <c r="BN2" s="240"/>
      <c r="BO2" s="246"/>
      <c r="BP2" s="231" t="s">
        <v>7</v>
      </c>
      <c r="BQ2" s="232" t="s">
        <v>2</v>
      </c>
      <c r="BR2" s="220" t="s">
        <v>6</v>
      </c>
      <c r="BS2" s="241" t="s">
        <v>22</v>
      </c>
      <c r="BT2" s="241"/>
      <c r="BU2" s="241"/>
      <c r="BV2" s="242"/>
      <c r="BW2" s="217" t="s">
        <v>375</v>
      </c>
      <c r="BX2" s="217" t="s">
        <v>376</v>
      </c>
      <c r="BY2" s="217" t="s">
        <v>466</v>
      </c>
      <c r="BZ2" s="221" t="s">
        <v>32</v>
      </c>
      <c r="CA2" s="243" t="s">
        <v>23</v>
      </c>
      <c r="CB2" s="244"/>
      <c r="CC2" s="244"/>
      <c r="CD2" s="244"/>
      <c r="CE2" s="244"/>
      <c r="CF2" s="244"/>
      <c r="CG2" s="244"/>
      <c r="CH2" s="244"/>
      <c r="CI2" s="244"/>
      <c r="CJ2" s="244"/>
      <c r="CK2" s="244"/>
      <c r="CL2" s="244"/>
      <c r="CM2" s="244"/>
      <c r="CN2" s="245"/>
    </row>
    <row r="3" spans="1:93" s="5" customFormat="1" ht="16.5" customHeight="1" thickBot="1" x14ac:dyDescent="0.3">
      <c r="A3" s="264" t="s">
        <v>8</v>
      </c>
      <c r="B3" s="266" t="s">
        <v>5</v>
      </c>
      <c r="C3" s="279" t="s">
        <v>67</v>
      </c>
      <c r="D3" s="268" t="s">
        <v>34</v>
      </c>
      <c r="E3" s="268" t="s">
        <v>33</v>
      </c>
      <c r="F3" s="285" t="s">
        <v>1</v>
      </c>
      <c r="G3" s="279" t="s">
        <v>559</v>
      </c>
      <c r="H3" s="279" t="s">
        <v>406</v>
      </c>
      <c r="I3" s="279" t="s">
        <v>407</v>
      </c>
      <c r="J3" s="279" t="s">
        <v>408</v>
      </c>
      <c r="K3" s="281" t="s">
        <v>3</v>
      </c>
      <c r="L3" s="281" t="s">
        <v>4</v>
      </c>
      <c r="M3" s="281" t="s">
        <v>64</v>
      </c>
      <c r="N3" s="284"/>
      <c r="O3" s="247"/>
      <c r="P3" s="248"/>
      <c r="Q3" s="249"/>
      <c r="R3" s="277" t="s">
        <v>19</v>
      </c>
      <c r="S3" s="283" t="s">
        <v>18</v>
      </c>
      <c r="T3" s="283" t="s">
        <v>20</v>
      </c>
      <c r="U3" s="283" t="s">
        <v>21</v>
      </c>
      <c r="V3" s="251"/>
      <c r="W3" s="251"/>
      <c r="X3" s="254"/>
      <c r="Y3" s="257"/>
      <c r="Z3" s="292" t="s">
        <v>16</v>
      </c>
      <c r="AA3" s="292"/>
      <c r="AB3" s="292"/>
      <c r="AC3" s="292"/>
      <c r="AD3" s="292"/>
      <c r="AE3" s="292"/>
      <c r="AF3" s="292"/>
      <c r="AG3" s="292" t="s">
        <v>17</v>
      </c>
      <c r="AH3" s="292"/>
      <c r="AI3" s="292"/>
      <c r="AJ3" s="292"/>
      <c r="AK3" s="292"/>
      <c r="AL3" s="292"/>
      <c r="AM3" s="292"/>
      <c r="AN3" s="13"/>
      <c r="AO3" s="246"/>
      <c r="AP3" s="273"/>
      <c r="AQ3" s="274"/>
      <c r="AR3" s="275"/>
      <c r="AS3" s="271" t="s">
        <v>19</v>
      </c>
      <c r="AT3" s="259" t="s">
        <v>18</v>
      </c>
      <c r="AU3" s="259" t="s">
        <v>20</v>
      </c>
      <c r="AV3" s="259" t="s">
        <v>21</v>
      </c>
      <c r="AW3" s="229"/>
      <c r="AX3" s="229"/>
      <c r="AY3" s="262"/>
      <c r="AZ3" s="229"/>
      <c r="BA3" s="276" t="s">
        <v>16</v>
      </c>
      <c r="BB3" s="276"/>
      <c r="BC3" s="276"/>
      <c r="BD3" s="276"/>
      <c r="BE3" s="276"/>
      <c r="BF3" s="276"/>
      <c r="BG3" s="276"/>
      <c r="BH3" s="276" t="s">
        <v>17</v>
      </c>
      <c r="BI3" s="276"/>
      <c r="BJ3" s="276"/>
      <c r="BK3" s="276"/>
      <c r="BL3" s="276"/>
      <c r="BM3" s="276"/>
      <c r="BN3" s="276"/>
      <c r="BO3" s="246"/>
      <c r="BP3" s="231"/>
      <c r="BQ3" s="232"/>
      <c r="BR3" s="220"/>
      <c r="BS3" s="224" t="s">
        <v>19</v>
      </c>
      <c r="BT3" s="226" t="s">
        <v>18</v>
      </c>
      <c r="BU3" s="226" t="s">
        <v>20</v>
      </c>
      <c r="BV3" s="226" t="s">
        <v>21</v>
      </c>
      <c r="BW3" s="218"/>
      <c r="BX3" s="218"/>
      <c r="BY3" s="218"/>
      <c r="BZ3" s="222"/>
      <c r="CA3" s="216" t="s">
        <v>16</v>
      </c>
      <c r="CB3" s="216"/>
      <c r="CC3" s="216"/>
      <c r="CD3" s="216"/>
      <c r="CE3" s="216"/>
      <c r="CF3" s="216"/>
      <c r="CG3" s="216"/>
      <c r="CH3" s="216" t="s">
        <v>17</v>
      </c>
      <c r="CI3" s="216"/>
      <c r="CJ3" s="216"/>
      <c r="CK3" s="216"/>
      <c r="CL3" s="216"/>
      <c r="CM3" s="216"/>
      <c r="CN3" s="216"/>
      <c r="CO3" s="7"/>
    </row>
    <row r="4" spans="1:93" s="5" customFormat="1" ht="19.5" customHeight="1" thickBot="1" x14ac:dyDescent="0.3">
      <c r="A4" s="265"/>
      <c r="B4" s="267"/>
      <c r="C4" s="280"/>
      <c r="D4" s="269"/>
      <c r="E4" s="269"/>
      <c r="F4" s="286"/>
      <c r="G4" s="280"/>
      <c r="H4" s="280"/>
      <c r="I4" s="280"/>
      <c r="J4" s="280"/>
      <c r="K4" s="282"/>
      <c r="L4" s="282"/>
      <c r="M4" s="282"/>
      <c r="N4" s="284"/>
      <c r="O4" s="247"/>
      <c r="P4" s="248"/>
      <c r="Q4" s="249"/>
      <c r="R4" s="278"/>
      <c r="S4" s="252"/>
      <c r="T4" s="252"/>
      <c r="U4" s="252"/>
      <c r="V4" s="252"/>
      <c r="W4" s="252"/>
      <c r="X4" s="255"/>
      <c r="Y4" s="258"/>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46"/>
      <c r="AP4" s="273"/>
      <c r="AQ4" s="274"/>
      <c r="AR4" s="275"/>
      <c r="AS4" s="272"/>
      <c r="AT4" s="260"/>
      <c r="AU4" s="260"/>
      <c r="AV4" s="260"/>
      <c r="AW4" s="230"/>
      <c r="AX4" s="230"/>
      <c r="AY4" s="263"/>
      <c r="AZ4" s="230"/>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46"/>
      <c r="BP4" s="231"/>
      <c r="BQ4" s="232"/>
      <c r="BR4" s="220"/>
      <c r="BS4" s="225"/>
      <c r="BT4" s="227"/>
      <c r="BU4" s="227"/>
      <c r="BV4" s="227"/>
      <c r="BW4" s="219"/>
      <c r="BX4" s="219"/>
      <c r="BY4" s="219"/>
      <c r="BZ4" s="223"/>
      <c r="CA4" s="70" t="s">
        <v>9</v>
      </c>
      <c r="CB4" s="2" t="s">
        <v>10</v>
      </c>
      <c r="CC4" s="70" t="s">
        <v>11</v>
      </c>
      <c r="CD4" s="2" t="s">
        <v>12</v>
      </c>
      <c r="CE4" s="70" t="s">
        <v>13</v>
      </c>
      <c r="CF4" s="70" t="s">
        <v>14</v>
      </c>
      <c r="CG4" s="70" t="s">
        <v>15</v>
      </c>
      <c r="CH4" s="70" t="s">
        <v>9</v>
      </c>
      <c r="CI4" s="2" t="s">
        <v>10</v>
      </c>
      <c r="CJ4" s="70" t="s">
        <v>11</v>
      </c>
      <c r="CK4" s="2" t="s">
        <v>12</v>
      </c>
      <c r="CL4" s="70" t="s">
        <v>13</v>
      </c>
      <c r="CM4" s="70" t="s">
        <v>14</v>
      </c>
      <c r="CN4" s="178" t="s">
        <v>15</v>
      </c>
      <c r="CO4" s="7"/>
    </row>
    <row r="5" spans="1:93" s="4" customFormat="1" ht="30" x14ac:dyDescent="0.25">
      <c r="A5" s="35">
        <v>43651</v>
      </c>
      <c r="B5" s="32">
        <v>1242</v>
      </c>
      <c r="C5" s="32">
        <v>70</v>
      </c>
      <c r="D5" s="289" t="s">
        <v>35</v>
      </c>
      <c r="E5" s="20">
        <v>0.42652777777777778</v>
      </c>
      <c r="F5" s="33" t="s">
        <v>47</v>
      </c>
      <c r="G5" s="33"/>
      <c r="H5" s="33"/>
      <c r="I5" s="33"/>
      <c r="J5" s="33"/>
      <c r="K5" s="67" t="s">
        <v>70</v>
      </c>
      <c r="L5" s="10" t="s">
        <v>69</v>
      </c>
      <c r="M5" s="291" t="s">
        <v>125</v>
      </c>
      <c r="N5" s="6"/>
      <c r="O5" s="36" t="s">
        <v>47</v>
      </c>
      <c r="P5" s="51" t="s">
        <v>47</v>
      </c>
      <c r="Q5" s="192"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192"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192"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179">
        <v>0</v>
      </c>
      <c r="CO5" s="6"/>
    </row>
    <row r="6" spans="1:93" s="4" customFormat="1" x14ac:dyDescent="0.25">
      <c r="A6" s="35">
        <v>43651</v>
      </c>
      <c r="B6" s="32">
        <v>1242</v>
      </c>
      <c r="C6" s="32">
        <v>70</v>
      </c>
      <c r="D6" s="290"/>
      <c r="F6" s="33">
        <v>54291</v>
      </c>
      <c r="G6" s="33"/>
      <c r="H6" s="33"/>
      <c r="I6" s="33"/>
      <c r="J6" s="33"/>
      <c r="K6" s="67"/>
      <c r="L6" s="4" t="s">
        <v>79</v>
      </c>
      <c r="M6" s="288"/>
      <c r="N6" s="6"/>
      <c r="O6" s="36" t="s">
        <v>47</v>
      </c>
      <c r="P6" s="51" t="s">
        <v>47</v>
      </c>
      <c r="Q6" s="192"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192"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192" t="s">
        <v>47</v>
      </c>
      <c r="BS6" s="9">
        <v>54.67</v>
      </c>
      <c r="BT6" s="9">
        <v>59.06</v>
      </c>
      <c r="BU6" s="9">
        <v>120</v>
      </c>
      <c r="BV6" s="9">
        <v>120</v>
      </c>
      <c r="BW6" s="9"/>
      <c r="BX6" s="9"/>
      <c r="BY6" s="72"/>
      <c r="CN6" s="179"/>
      <c r="CO6" s="6"/>
    </row>
    <row r="7" spans="1:93" x14ac:dyDescent="0.25">
      <c r="A7" s="35">
        <v>43651</v>
      </c>
      <c r="B7" s="32">
        <v>1242</v>
      </c>
      <c r="C7" s="32">
        <v>70</v>
      </c>
      <c r="D7" s="290"/>
      <c r="E7" s="20">
        <v>0.43442129629629633</v>
      </c>
      <c r="F7" s="26" t="s">
        <v>47</v>
      </c>
      <c r="L7" s="1" t="s">
        <v>71</v>
      </c>
      <c r="M7" s="288"/>
      <c r="O7" s="36" t="s">
        <v>47</v>
      </c>
      <c r="P7" s="51" t="s">
        <v>47</v>
      </c>
      <c r="Q7" s="192" t="s">
        <v>47</v>
      </c>
      <c r="R7" s="9" t="s">
        <v>47</v>
      </c>
      <c r="S7" s="9" t="s">
        <v>47</v>
      </c>
      <c r="T7" s="9" t="s">
        <v>47</v>
      </c>
      <c r="U7" s="9" t="s">
        <v>47</v>
      </c>
      <c r="V7" s="9"/>
      <c r="W7" s="9"/>
      <c r="AP7" s="9" t="s">
        <v>47</v>
      </c>
      <c r="AQ7" s="51" t="s">
        <v>47</v>
      </c>
      <c r="AR7" s="192" t="s">
        <v>47</v>
      </c>
      <c r="AS7" s="9" t="s">
        <v>47</v>
      </c>
      <c r="AT7" s="9" t="s">
        <v>47</v>
      </c>
      <c r="AU7" s="9" t="s">
        <v>47</v>
      </c>
      <c r="AV7" s="9" t="s">
        <v>47</v>
      </c>
      <c r="AW7" s="9"/>
      <c r="AX7" s="9"/>
      <c r="BP7" s="9">
        <v>55.5</v>
      </c>
      <c r="BQ7" s="51" t="s">
        <v>47</v>
      </c>
      <c r="BR7" s="192" t="s">
        <v>47</v>
      </c>
      <c r="BS7" s="9">
        <v>54.67</v>
      </c>
      <c r="BT7" s="9">
        <v>59.06</v>
      </c>
      <c r="BU7" s="9">
        <v>120</v>
      </c>
      <c r="BV7" s="9">
        <v>120</v>
      </c>
      <c r="BW7" s="9"/>
      <c r="BX7" s="9"/>
    </row>
    <row r="8" spans="1:93" ht="30" x14ac:dyDescent="0.25">
      <c r="A8" s="35">
        <v>43651</v>
      </c>
      <c r="B8" s="32">
        <v>1242</v>
      </c>
      <c r="C8" s="32">
        <v>70</v>
      </c>
      <c r="D8" s="290"/>
      <c r="F8" s="26" t="s">
        <v>47</v>
      </c>
      <c r="L8" s="31" t="s">
        <v>121</v>
      </c>
      <c r="M8" s="288"/>
      <c r="O8" s="36" t="s">
        <v>47</v>
      </c>
      <c r="P8" s="51" t="s">
        <v>47</v>
      </c>
      <c r="Q8" s="192" t="s">
        <v>47</v>
      </c>
      <c r="R8" s="9" t="s">
        <v>47</v>
      </c>
      <c r="S8" s="9" t="s">
        <v>47</v>
      </c>
      <c r="T8" s="9" t="s">
        <v>47</v>
      </c>
      <c r="U8" s="9" t="s">
        <v>47</v>
      </c>
      <c r="V8" s="9"/>
      <c r="W8" s="9"/>
      <c r="AP8" s="9" t="s">
        <v>47</v>
      </c>
      <c r="AQ8" s="51" t="s">
        <v>47</v>
      </c>
      <c r="AR8" s="192" t="s">
        <v>47</v>
      </c>
      <c r="AS8" s="9" t="s">
        <v>47</v>
      </c>
      <c r="AT8" s="9" t="s">
        <v>47</v>
      </c>
      <c r="AU8" s="9" t="s">
        <v>47</v>
      </c>
      <c r="AV8" s="9" t="s">
        <v>47</v>
      </c>
      <c r="AW8" s="9"/>
      <c r="AX8" s="9"/>
      <c r="BP8" s="9">
        <v>55.5</v>
      </c>
      <c r="BQ8" s="51" t="s">
        <v>47</v>
      </c>
      <c r="BR8" s="192" t="s">
        <v>47</v>
      </c>
      <c r="BS8" s="9">
        <v>54.67</v>
      </c>
      <c r="BT8" s="9">
        <v>59.06</v>
      </c>
      <c r="BU8" s="9">
        <v>120</v>
      </c>
      <c r="BV8" s="9">
        <v>120</v>
      </c>
      <c r="BW8" s="9"/>
      <c r="BX8" s="9"/>
    </row>
    <row r="9" spans="1:93" ht="30" x14ac:dyDescent="0.25">
      <c r="A9" s="35">
        <v>43651</v>
      </c>
      <c r="B9" s="32">
        <v>1242</v>
      </c>
      <c r="C9" s="32">
        <v>70</v>
      </c>
      <c r="D9" s="290"/>
      <c r="E9" s="19">
        <v>0.5625</v>
      </c>
      <c r="F9" s="26" t="s">
        <v>47</v>
      </c>
      <c r="K9" s="67" t="s">
        <v>97</v>
      </c>
      <c r="L9" s="1" t="s">
        <v>74</v>
      </c>
      <c r="M9" s="288" t="s">
        <v>127</v>
      </c>
      <c r="O9" s="37">
        <v>55.5</v>
      </c>
      <c r="P9" s="25" t="s">
        <v>47</v>
      </c>
      <c r="Q9" s="194" t="s">
        <v>47</v>
      </c>
      <c r="R9" s="11">
        <v>48.51</v>
      </c>
      <c r="S9" s="11">
        <v>50.53</v>
      </c>
      <c r="T9" s="11">
        <v>120</v>
      </c>
      <c r="U9" s="11">
        <v>120</v>
      </c>
      <c r="AP9" s="9" t="s">
        <v>47</v>
      </c>
      <c r="AQ9" s="51" t="s">
        <v>47</v>
      </c>
      <c r="AR9" s="192" t="s">
        <v>47</v>
      </c>
      <c r="AS9" s="9" t="s">
        <v>47</v>
      </c>
      <c r="AT9" s="9" t="s">
        <v>47</v>
      </c>
      <c r="AU9" s="9" t="s">
        <v>47</v>
      </c>
      <c r="AV9" s="9" t="s">
        <v>47</v>
      </c>
      <c r="AW9" s="9"/>
      <c r="AX9" s="9"/>
      <c r="BP9" s="11" t="s">
        <v>47</v>
      </c>
      <c r="BQ9" s="25" t="s">
        <v>47</v>
      </c>
      <c r="BR9" s="194" t="s">
        <v>47</v>
      </c>
      <c r="BS9" s="11" t="s">
        <v>47</v>
      </c>
      <c r="BT9" s="11" t="s">
        <v>47</v>
      </c>
      <c r="BU9" s="11" t="s">
        <v>47</v>
      </c>
      <c r="BV9" s="11" t="s">
        <v>47</v>
      </c>
      <c r="BX9" s="11"/>
    </row>
    <row r="10" spans="1:93" x14ac:dyDescent="0.25">
      <c r="A10" s="35">
        <v>43651</v>
      </c>
      <c r="B10" s="32">
        <v>1242</v>
      </c>
      <c r="C10" s="32">
        <v>70</v>
      </c>
      <c r="D10" s="290"/>
      <c r="E10" s="19">
        <v>0.56666666666666665</v>
      </c>
      <c r="F10" s="26" t="s">
        <v>47</v>
      </c>
      <c r="L10" s="1" t="s">
        <v>80</v>
      </c>
      <c r="M10" s="288"/>
      <c r="O10" s="37">
        <v>55.5</v>
      </c>
      <c r="P10" s="25" t="s">
        <v>47</v>
      </c>
      <c r="Q10" s="194" t="s">
        <v>47</v>
      </c>
      <c r="R10" s="11">
        <v>48.51</v>
      </c>
      <c r="S10" s="11">
        <v>50.53</v>
      </c>
      <c r="T10" s="11">
        <v>120</v>
      </c>
      <c r="U10" s="11">
        <v>120</v>
      </c>
      <c r="AP10" s="9" t="s">
        <v>47</v>
      </c>
      <c r="AQ10" s="51" t="s">
        <v>47</v>
      </c>
      <c r="AR10" s="192" t="s">
        <v>47</v>
      </c>
      <c r="AS10" s="9" t="s">
        <v>47</v>
      </c>
      <c r="AT10" s="9" t="s">
        <v>47</v>
      </c>
      <c r="AU10" s="9" t="s">
        <v>47</v>
      </c>
      <c r="AV10" s="9" t="s">
        <v>47</v>
      </c>
      <c r="AW10" s="9"/>
      <c r="AX10" s="9"/>
      <c r="BP10" s="11" t="s">
        <v>47</v>
      </c>
      <c r="BQ10" s="25" t="s">
        <v>47</v>
      </c>
      <c r="BR10" s="194" t="s">
        <v>47</v>
      </c>
      <c r="BS10" s="11" t="s">
        <v>47</v>
      </c>
      <c r="BT10" s="11" t="s">
        <v>47</v>
      </c>
      <c r="BU10" s="11" t="s">
        <v>47</v>
      </c>
      <c r="BV10" s="11" t="s">
        <v>47</v>
      </c>
      <c r="BX10" s="11"/>
    </row>
    <row r="11" spans="1:93" ht="30" x14ac:dyDescent="0.25">
      <c r="A11" s="35">
        <v>43651</v>
      </c>
      <c r="B11" s="32">
        <v>1242</v>
      </c>
      <c r="C11" s="32">
        <v>70</v>
      </c>
      <c r="D11" s="290"/>
      <c r="F11" s="26" t="s">
        <v>47</v>
      </c>
      <c r="K11" s="67" t="s">
        <v>75</v>
      </c>
      <c r="L11" s="1" t="s">
        <v>76</v>
      </c>
      <c r="M11" s="288"/>
      <c r="O11" s="37">
        <v>55.5</v>
      </c>
      <c r="P11" s="25" t="s">
        <v>47</v>
      </c>
      <c r="Q11" s="194" t="s">
        <v>47</v>
      </c>
      <c r="R11" s="11">
        <v>48.51</v>
      </c>
      <c r="S11" s="11">
        <v>50.53</v>
      </c>
      <c r="T11" s="11">
        <v>120</v>
      </c>
      <c r="U11" s="11">
        <v>120</v>
      </c>
      <c r="AP11" s="9" t="s">
        <v>47</v>
      </c>
      <c r="AQ11" s="51" t="s">
        <v>47</v>
      </c>
      <c r="AR11" s="192" t="s">
        <v>47</v>
      </c>
      <c r="AS11" s="9" t="s">
        <v>47</v>
      </c>
      <c r="AT11" s="9" t="s">
        <v>47</v>
      </c>
      <c r="AU11" s="9" t="s">
        <v>47</v>
      </c>
      <c r="AV11" s="9" t="s">
        <v>47</v>
      </c>
      <c r="AW11" s="9"/>
      <c r="AX11" s="9"/>
      <c r="BP11" s="11" t="s">
        <v>47</v>
      </c>
      <c r="BQ11" s="25" t="s">
        <v>47</v>
      </c>
      <c r="BR11" s="194" t="s">
        <v>47</v>
      </c>
      <c r="BS11" s="11" t="s">
        <v>47</v>
      </c>
      <c r="BT11" s="11" t="s">
        <v>47</v>
      </c>
      <c r="BU11" s="11" t="s">
        <v>47</v>
      </c>
      <c r="BV11" s="11" t="s">
        <v>47</v>
      </c>
      <c r="BX11" s="11"/>
    </row>
    <row r="12" spans="1:93" ht="30" x14ac:dyDescent="0.25">
      <c r="A12" s="35">
        <v>43651</v>
      </c>
      <c r="B12" s="32">
        <v>1242</v>
      </c>
      <c r="C12" s="32">
        <v>70</v>
      </c>
      <c r="D12" s="290"/>
      <c r="E12" s="19">
        <v>0.5708333333333333</v>
      </c>
      <c r="F12" s="26" t="s">
        <v>47</v>
      </c>
      <c r="L12" s="1" t="s">
        <v>77</v>
      </c>
      <c r="M12" s="288"/>
      <c r="O12" s="37">
        <v>55.5</v>
      </c>
      <c r="P12" s="25" t="s">
        <v>47</v>
      </c>
      <c r="Q12" s="194" t="s">
        <v>47</v>
      </c>
      <c r="R12" s="11">
        <v>48.51</v>
      </c>
      <c r="S12" s="11">
        <v>50.53</v>
      </c>
      <c r="T12" s="11">
        <v>120</v>
      </c>
      <c r="U12" s="11">
        <v>120</v>
      </c>
      <c r="AP12" s="9" t="s">
        <v>47</v>
      </c>
      <c r="AQ12" s="51" t="s">
        <v>47</v>
      </c>
      <c r="AR12" s="192" t="s">
        <v>47</v>
      </c>
      <c r="AS12" s="9" t="s">
        <v>47</v>
      </c>
      <c r="AT12" s="9" t="s">
        <v>47</v>
      </c>
      <c r="AU12" s="9" t="s">
        <v>47</v>
      </c>
      <c r="AV12" s="9" t="s">
        <v>47</v>
      </c>
      <c r="AW12" s="9"/>
      <c r="AX12" s="9"/>
      <c r="BP12" s="11" t="s">
        <v>47</v>
      </c>
      <c r="BQ12" s="25" t="s">
        <v>47</v>
      </c>
      <c r="BR12" s="194" t="s">
        <v>47</v>
      </c>
      <c r="BS12" s="11" t="s">
        <v>47</v>
      </c>
      <c r="BT12" s="11" t="s">
        <v>47</v>
      </c>
      <c r="BU12" s="11" t="s">
        <v>47</v>
      </c>
      <c r="BV12" s="11" t="s">
        <v>47</v>
      </c>
      <c r="BX12" s="11"/>
    </row>
    <row r="13" spans="1:93" x14ac:dyDescent="0.25">
      <c r="A13" s="35">
        <v>43651</v>
      </c>
      <c r="B13" s="32">
        <v>1242</v>
      </c>
      <c r="C13" s="32">
        <v>70</v>
      </c>
      <c r="D13" s="290"/>
      <c r="E13" s="19">
        <v>0.57986111111111105</v>
      </c>
      <c r="F13" s="26" t="s">
        <v>47</v>
      </c>
      <c r="L13" s="1" t="s">
        <v>78</v>
      </c>
      <c r="M13" s="288"/>
      <c r="O13" s="37">
        <v>55.5</v>
      </c>
      <c r="P13" s="25" t="s">
        <v>47</v>
      </c>
      <c r="Q13" s="194" t="s">
        <v>47</v>
      </c>
      <c r="R13" s="11">
        <v>48.51</v>
      </c>
      <c r="S13" s="11">
        <v>50.53</v>
      </c>
      <c r="T13" s="11">
        <v>120</v>
      </c>
      <c r="U13" s="11">
        <v>120</v>
      </c>
      <c r="AP13" s="9" t="s">
        <v>47</v>
      </c>
      <c r="AQ13" s="51" t="s">
        <v>47</v>
      </c>
      <c r="AR13" s="192" t="s">
        <v>47</v>
      </c>
      <c r="AS13" s="9" t="s">
        <v>47</v>
      </c>
      <c r="AT13" s="9" t="s">
        <v>47</v>
      </c>
      <c r="AU13" s="9" t="s">
        <v>47</v>
      </c>
      <c r="AV13" s="9" t="s">
        <v>47</v>
      </c>
      <c r="AW13" s="9"/>
      <c r="AX13" s="9"/>
      <c r="BP13" s="11" t="s">
        <v>47</v>
      </c>
      <c r="BQ13" s="25" t="s">
        <v>47</v>
      </c>
      <c r="BR13" s="194" t="s">
        <v>47</v>
      </c>
      <c r="BS13" s="11" t="s">
        <v>47</v>
      </c>
      <c r="BT13" s="11" t="s">
        <v>47</v>
      </c>
      <c r="BU13" s="11" t="s">
        <v>47</v>
      </c>
      <c r="BV13" s="11" t="s">
        <v>47</v>
      </c>
      <c r="BX13" s="11"/>
    </row>
    <row r="14" spans="1:93" x14ac:dyDescent="0.25">
      <c r="A14" s="35">
        <v>43651</v>
      </c>
      <c r="B14" s="32">
        <v>1242</v>
      </c>
      <c r="C14" s="32">
        <v>70</v>
      </c>
      <c r="D14" s="290"/>
      <c r="E14" s="19">
        <v>0.59693287037037035</v>
      </c>
      <c r="F14" s="26" t="s">
        <v>47</v>
      </c>
      <c r="L14" s="1" t="s">
        <v>88</v>
      </c>
      <c r="M14" s="288"/>
      <c r="O14" s="37">
        <v>55.5</v>
      </c>
      <c r="P14" s="25" t="s">
        <v>47</v>
      </c>
      <c r="Q14" s="194" t="s">
        <v>47</v>
      </c>
      <c r="R14" s="11">
        <v>48.51</v>
      </c>
      <c r="S14" s="11">
        <v>50.53</v>
      </c>
      <c r="T14" s="11">
        <v>120</v>
      </c>
      <c r="U14" s="11">
        <v>120</v>
      </c>
      <c r="AP14" s="9" t="s">
        <v>47</v>
      </c>
      <c r="AQ14" s="51" t="s">
        <v>47</v>
      </c>
      <c r="AR14" s="192" t="s">
        <v>47</v>
      </c>
      <c r="AS14" s="9" t="s">
        <v>47</v>
      </c>
      <c r="AT14" s="9" t="s">
        <v>47</v>
      </c>
      <c r="AU14" s="9" t="s">
        <v>47</v>
      </c>
      <c r="AV14" s="9" t="s">
        <v>47</v>
      </c>
      <c r="AW14" s="9"/>
      <c r="AX14" s="9"/>
      <c r="BP14" s="11" t="s">
        <v>47</v>
      </c>
      <c r="BQ14" s="25" t="s">
        <v>47</v>
      </c>
      <c r="BR14" s="194" t="s">
        <v>47</v>
      </c>
      <c r="BS14" s="11" t="s">
        <v>47</v>
      </c>
      <c r="BT14" s="11" t="s">
        <v>47</v>
      </c>
      <c r="BU14" s="11" t="s">
        <v>47</v>
      </c>
      <c r="BV14" s="11" t="s">
        <v>47</v>
      </c>
      <c r="BX14" s="11"/>
    </row>
    <row r="15" spans="1:93" x14ac:dyDescent="0.25">
      <c r="A15" s="35">
        <v>43651</v>
      </c>
      <c r="B15" s="32">
        <v>1242</v>
      </c>
      <c r="C15" s="32">
        <v>70</v>
      </c>
      <c r="D15" s="290"/>
      <c r="E15" s="19">
        <v>0.60347222222222219</v>
      </c>
      <c r="F15" s="26" t="s">
        <v>47</v>
      </c>
      <c r="K15" s="67" t="s">
        <v>89</v>
      </c>
      <c r="L15" s="1" t="s">
        <v>90</v>
      </c>
      <c r="M15" s="288"/>
      <c r="O15" s="37">
        <v>55.5</v>
      </c>
      <c r="P15" s="25" t="s">
        <v>47</v>
      </c>
      <c r="Q15" s="194" t="s">
        <v>47</v>
      </c>
      <c r="R15" s="11">
        <v>48.51</v>
      </c>
      <c r="S15" s="11">
        <v>50.53</v>
      </c>
      <c r="T15" s="11">
        <v>120</v>
      </c>
      <c r="U15" s="11">
        <v>120</v>
      </c>
      <c r="AP15" s="9" t="s">
        <v>47</v>
      </c>
      <c r="AQ15" s="51" t="s">
        <v>47</v>
      </c>
      <c r="AR15" s="192" t="s">
        <v>47</v>
      </c>
      <c r="AS15" s="9" t="s">
        <v>47</v>
      </c>
      <c r="AT15" s="9" t="s">
        <v>47</v>
      </c>
      <c r="AU15" s="9" t="s">
        <v>47</v>
      </c>
      <c r="AV15" s="9" t="s">
        <v>47</v>
      </c>
      <c r="AW15" s="9"/>
      <c r="AX15" s="9"/>
      <c r="BP15" s="11" t="s">
        <v>47</v>
      </c>
      <c r="BQ15" s="25" t="s">
        <v>47</v>
      </c>
      <c r="BR15" s="194" t="s">
        <v>47</v>
      </c>
      <c r="BS15" s="11" t="s">
        <v>47</v>
      </c>
      <c r="BT15" s="11" t="s">
        <v>47</v>
      </c>
      <c r="BU15" s="11" t="s">
        <v>47</v>
      </c>
      <c r="BV15" s="11" t="s">
        <v>47</v>
      </c>
      <c r="BX15" s="11"/>
    </row>
    <row r="16" spans="1:93" ht="30" x14ac:dyDescent="0.25">
      <c r="A16" s="35">
        <v>43651</v>
      </c>
      <c r="B16" s="32">
        <v>1242</v>
      </c>
      <c r="C16" s="32">
        <v>70</v>
      </c>
      <c r="D16" s="290"/>
      <c r="E16" s="19">
        <v>0.6045949074074074</v>
      </c>
      <c r="F16" s="26" t="s">
        <v>47</v>
      </c>
      <c r="K16" s="67" t="s">
        <v>91</v>
      </c>
      <c r="L16" s="1" t="s">
        <v>92</v>
      </c>
      <c r="M16" s="288"/>
      <c r="O16" s="37">
        <v>55.5</v>
      </c>
      <c r="P16" s="25" t="s">
        <v>47</v>
      </c>
      <c r="Q16" s="194" t="s">
        <v>47</v>
      </c>
      <c r="R16" s="11">
        <v>48.51</v>
      </c>
      <c r="S16" s="11">
        <v>50.53</v>
      </c>
      <c r="T16" s="11">
        <v>120</v>
      </c>
      <c r="U16" s="11">
        <v>120</v>
      </c>
      <c r="AP16" s="9" t="s">
        <v>47</v>
      </c>
      <c r="AQ16" s="51" t="s">
        <v>47</v>
      </c>
      <c r="AR16" s="192" t="s">
        <v>47</v>
      </c>
      <c r="AS16" s="9" t="s">
        <v>47</v>
      </c>
      <c r="AT16" s="9" t="s">
        <v>47</v>
      </c>
      <c r="AU16" s="9" t="s">
        <v>47</v>
      </c>
      <c r="AV16" s="9" t="s">
        <v>47</v>
      </c>
      <c r="AW16" s="9"/>
      <c r="AX16" s="9"/>
      <c r="BP16" s="11" t="s">
        <v>47</v>
      </c>
      <c r="BQ16" s="25" t="s">
        <v>47</v>
      </c>
      <c r="BR16" s="194" t="s">
        <v>47</v>
      </c>
      <c r="BS16" s="11" t="s">
        <v>47</v>
      </c>
      <c r="BT16" s="11" t="s">
        <v>47</v>
      </c>
      <c r="BU16" s="11" t="s">
        <v>47</v>
      </c>
      <c r="BV16" s="11" t="s">
        <v>47</v>
      </c>
      <c r="BX16" s="11"/>
    </row>
    <row r="17" spans="1:77" ht="30" x14ac:dyDescent="0.25">
      <c r="A17" s="35">
        <v>43651</v>
      </c>
      <c r="B17" s="32">
        <v>1242</v>
      </c>
      <c r="C17" s="32">
        <v>70</v>
      </c>
      <c r="D17" s="290"/>
      <c r="E17" s="19">
        <v>0.60625000000000007</v>
      </c>
      <c r="F17" s="26" t="s">
        <v>47</v>
      </c>
      <c r="K17" s="67" t="s">
        <v>93</v>
      </c>
      <c r="L17" s="1" t="s">
        <v>94</v>
      </c>
      <c r="M17" s="288"/>
      <c r="O17" s="37">
        <v>55.5</v>
      </c>
      <c r="P17" s="25" t="s">
        <v>47</v>
      </c>
      <c r="Q17" s="194" t="s">
        <v>47</v>
      </c>
      <c r="R17" s="11">
        <v>48.51</v>
      </c>
      <c r="S17" s="11">
        <v>50.53</v>
      </c>
      <c r="T17" s="11">
        <v>120</v>
      </c>
      <c r="U17" s="11">
        <v>120</v>
      </c>
      <c r="AP17" s="9" t="s">
        <v>47</v>
      </c>
      <c r="AQ17" s="51" t="s">
        <v>47</v>
      </c>
      <c r="AR17" s="192" t="s">
        <v>47</v>
      </c>
      <c r="AS17" s="9" t="s">
        <v>47</v>
      </c>
      <c r="AT17" s="9" t="s">
        <v>47</v>
      </c>
      <c r="AU17" s="9" t="s">
        <v>47</v>
      </c>
      <c r="AV17" s="9" t="s">
        <v>47</v>
      </c>
      <c r="AW17" s="9"/>
      <c r="AX17" s="9"/>
      <c r="BP17" s="11" t="s">
        <v>47</v>
      </c>
      <c r="BQ17" s="25" t="s">
        <v>47</v>
      </c>
      <c r="BR17" s="194" t="s">
        <v>47</v>
      </c>
      <c r="BS17" s="11" t="s">
        <v>47</v>
      </c>
      <c r="BT17" s="11" t="s">
        <v>47</v>
      </c>
      <c r="BU17" s="11" t="s">
        <v>47</v>
      </c>
      <c r="BV17" s="11" t="s">
        <v>47</v>
      </c>
      <c r="BX17" s="11"/>
    </row>
    <row r="18" spans="1:77" ht="45" x14ac:dyDescent="0.25">
      <c r="A18" s="35">
        <v>43651</v>
      </c>
      <c r="B18" s="32">
        <v>1242</v>
      </c>
      <c r="C18" s="32">
        <v>70</v>
      </c>
      <c r="D18" s="290"/>
      <c r="E18" s="19">
        <v>0.6069444444444444</v>
      </c>
      <c r="F18" s="26" t="s">
        <v>47</v>
      </c>
      <c r="L18" s="31" t="s">
        <v>132</v>
      </c>
      <c r="M18" s="288"/>
      <c r="O18" s="37">
        <v>55.5</v>
      </c>
      <c r="P18" s="25" t="s">
        <v>47</v>
      </c>
      <c r="Q18" s="194" t="s">
        <v>47</v>
      </c>
      <c r="R18" s="11">
        <v>48.51</v>
      </c>
      <c r="S18" s="11">
        <v>50.53</v>
      </c>
      <c r="T18" s="11">
        <v>120</v>
      </c>
      <c r="U18" s="11">
        <v>120</v>
      </c>
      <c r="X18" s="28"/>
      <c r="AP18" s="9" t="s">
        <v>47</v>
      </c>
      <c r="AQ18" s="51" t="s">
        <v>47</v>
      </c>
      <c r="AR18" s="192" t="s">
        <v>47</v>
      </c>
      <c r="AS18" s="9" t="s">
        <v>47</v>
      </c>
      <c r="AT18" s="9" t="s">
        <v>47</v>
      </c>
      <c r="AU18" s="9" t="s">
        <v>47</v>
      </c>
      <c r="AV18" s="9" t="s">
        <v>47</v>
      </c>
      <c r="AW18" s="9"/>
      <c r="AX18" s="9"/>
      <c r="BP18" s="11" t="s">
        <v>47</v>
      </c>
      <c r="BQ18" s="25" t="s">
        <v>47</v>
      </c>
      <c r="BR18" s="194" t="s">
        <v>47</v>
      </c>
      <c r="BS18" s="11" t="s">
        <v>47</v>
      </c>
      <c r="BT18" s="11" t="s">
        <v>47</v>
      </c>
      <c r="BU18" s="11" t="s">
        <v>47</v>
      </c>
      <c r="BV18" s="11" t="s">
        <v>47</v>
      </c>
      <c r="BX18" s="11"/>
    </row>
    <row r="19" spans="1:77" x14ac:dyDescent="0.25">
      <c r="A19" s="35">
        <v>43651</v>
      </c>
      <c r="B19" s="32">
        <v>1242</v>
      </c>
      <c r="C19" s="32">
        <v>70</v>
      </c>
      <c r="D19" s="290"/>
      <c r="F19" s="26">
        <v>54304</v>
      </c>
      <c r="K19" s="67" t="s">
        <v>95</v>
      </c>
      <c r="M19" s="30"/>
      <c r="O19" s="37" t="s">
        <v>47</v>
      </c>
      <c r="P19" s="25" t="s">
        <v>47</v>
      </c>
      <c r="Q19" s="194" t="s">
        <v>47</v>
      </c>
      <c r="R19" s="11" t="s">
        <v>47</v>
      </c>
      <c r="S19" s="11" t="s">
        <v>47</v>
      </c>
      <c r="T19" s="11" t="s">
        <v>47</v>
      </c>
      <c r="U19" s="11" t="s">
        <v>47</v>
      </c>
      <c r="AP19" s="9" t="s">
        <v>47</v>
      </c>
      <c r="AQ19" s="51" t="s">
        <v>47</v>
      </c>
      <c r="AR19" s="192" t="s">
        <v>47</v>
      </c>
      <c r="AS19" s="9" t="s">
        <v>47</v>
      </c>
      <c r="AT19" s="9" t="s">
        <v>47</v>
      </c>
      <c r="AU19" s="9" t="s">
        <v>47</v>
      </c>
      <c r="AV19" s="9" t="s">
        <v>47</v>
      </c>
      <c r="AW19" s="9"/>
      <c r="AX19" s="9"/>
      <c r="BP19" s="11" t="s">
        <v>47</v>
      </c>
      <c r="BQ19" s="25" t="s">
        <v>47</v>
      </c>
      <c r="BR19" s="194" t="s">
        <v>47</v>
      </c>
      <c r="BS19" s="11" t="s">
        <v>47</v>
      </c>
      <c r="BT19" s="11" t="s">
        <v>47</v>
      </c>
      <c r="BU19" s="11" t="s">
        <v>47</v>
      </c>
      <c r="BV19" s="11" t="s">
        <v>47</v>
      </c>
      <c r="BX19" s="11"/>
    </row>
    <row r="20" spans="1:77" ht="30" x14ac:dyDescent="0.25">
      <c r="A20" s="35">
        <v>43651</v>
      </c>
      <c r="B20" s="32">
        <v>1242</v>
      </c>
      <c r="C20" s="32">
        <v>70</v>
      </c>
      <c r="D20" s="290"/>
      <c r="E20" s="19">
        <v>0.6333333333333333</v>
      </c>
      <c r="F20" s="26" t="s">
        <v>47</v>
      </c>
      <c r="K20" s="67" t="s">
        <v>96</v>
      </c>
      <c r="L20" s="1" t="s">
        <v>98</v>
      </c>
      <c r="M20" s="288" t="s">
        <v>126</v>
      </c>
      <c r="O20" s="37">
        <v>55.5</v>
      </c>
      <c r="P20" s="25" t="s">
        <v>47</v>
      </c>
      <c r="Q20" s="194" t="s">
        <v>47</v>
      </c>
      <c r="R20" s="11">
        <v>120</v>
      </c>
      <c r="S20" s="11">
        <v>120</v>
      </c>
      <c r="T20" s="11">
        <v>51.16</v>
      </c>
      <c r="U20" s="11">
        <v>51.33</v>
      </c>
      <c r="X20" s="1" t="s">
        <v>99</v>
      </c>
      <c r="AP20" s="9" t="s">
        <v>47</v>
      </c>
      <c r="AQ20" s="51" t="s">
        <v>47</v>
      </c>
      <c r="AR20" s="192" t="s">
        <v>47</v>
      </c>
      <c r="AS20" s="9" t="s">
        <v>47</v>
      </c>
      <c r="AT20" s="9" t="s">
        <v>47</v>
      </c>
      <c r="AU20" s="9" t="s">
        <v>47</v>
      </c>
      <c r="AV20" s="9" t="s">
        <v>47</v>
      </c>
      <c r="AW20" s="9"/>
      <c r="AX20" s="9"/>
      <c r="BP20" s="11" t="s">
        <v>47</v>
      </c>
      <c r="BQ20" s="25" t="s">
        <v>47</v>
      </c>
      <c r="BR20" s="194" t="s">
        <v>47</v>
      </c>
      <c r="BS20" s="11" t="s">
        <v>47</v>
      </c>
      <c r="BT20" s="11" t="s">
        <v>47</v>
      </c>
      <c r="BU20" s="11" t="s">
        <v>47</v>
      </c>
      <c r="BV20" s="11" t="s">
        <v>47</v>
      </c>
      <c r="BX20" s="11"/>
    </row>
    <row r="21" spans="1:77" ht="45" x14ac:dyDescent="0.25">
      <c r="A21" s="35">
        <v>43651</v>
      </c>
      <c r="B21" s="32">
        <v>1242</v>
      </c>
      <c r="C21" s="32">
        <v>70</v>
      </c>
      <c r="D21" s="290"/>
      <c r="E21" s="19">
        <v>0.6381944444444444</v>
      </c>
      <c r="F21" s="26" t="s">
        <v>47</v>
      </c>
      <c r="K21" s="67" t="s">
        <v>100</v>
      </c>
      <c r="L21" s="27" t="s">
        <v>101</v>
      </c>
      <c r="M21" s="288"/>
      <c r="O21" s="37">
        <v>55.5</v>
      </c>
      <c r="P21" s="25" t="s">
        <v>47</v>
      </c>
      <c r="Q21" s="194" t="s">
        <v>47</v>
      </c>
      <c r="R21" s="11">
        <v>120</v>
      </c>
      <c r="S21" s="11">
        <v>120</v>
      </c>
      <c r="T21" s="11">
        <v>51.16</v>
      </c>
      <c r="U21" s="11">
        <v>51.33</v>
      </c>
      <c r="X21" s="1" t="s">
        <v>107</v>
      </c>
      <c r="AP21" s="9" t="s">
        <v>47</v>
      </c>
      <c r="AQ21" s="51" t="s">
        <v>47</v>
      </c>
      <c r="AR21" s="192" t="s">
        <v>47</v>
      </c>
      <c r="AS21" s="9" t="s">
        <v>47</v>
      </c>
      <c r="AT21" s="9" t="s">
        <v>47</v>
      </c>
      <c r="AU21" s="9" t="s">
        <v>47</v>
      </c>
      <c r="AV21" s="9" t="s">
        <v>47</v>
      </c>
      <c r="AW21" s="9"/>
      <c r="AX21" s="9"/>
      <c r="BP21" s="11" t="s">
        <v>47</v>
      </c>
      <c r="BQ21" s="25" t="s">
        <v>47</v>
      </c>
      <c r="BR21" s="194" t="s">
        <v>47</v>
      </c>
      <c r="BS21" s="11" t="s">
        <v>47</v>
      </c>
      <c r="BT21" s="11" t="s">
        <v>47</v>
      </c>
      <c r="BU21" s="11" t="s">
        <v>47</v>
      </c>
      <c r="BV21" s="11" t="s">
        <v>47</v>
      </c>
      <c r="BX21" s="11"/>
    </row>
    <row r="22" spans="1:77" x14ac:dyDescent="0.25">
      <c r="A22" s="35">
        <v>43651</v>
      </c>
      <c r="B22" s="32">
        <v>1242</v>
      </c>
      <c r="C22" s="32">
        <v>70</v>
      </c>
      <c r="D22" s="290"/>
      <c r="E22" s="19">
        <v>0.64027777777777783</v>
      </c>
      <c r="F22" s="26" t="s">
        <v>47</v>
      </c>
      <c r="K22" s="67" t="s">
        <v>102</v>
      </c>
      <c r="L22" s="1" t="s">
        <v>103</v>
      </c>
      <c r="M22" s="288"/>
      <c r="O22" s="37">
        <v>55.5</v>
      </c>
      <c r="P22" s="25" t="s">
        <v>47</v>
      </c>
      <c r="Q22" s="194" t="s">
        <v>47</v>
      </c>
      <c r="R22" s="11">
        <v>120</v>
      </c>
      <c r="S22" s="11">
        <v>120</v>
      </c>
      <c r="T22" s="11">
        <v>51.16</v>
      </c>
      <c r="U22" s="11">
        <v>51.33</v>
      </c>
      <c r="Y22" s="11" t="s">
        <v>31</v>
      </c>
      <c r="AP22" s="9" t="s">
        <v>47</v>
      </c>
      <c r="AQ22" s="51" t="s">
        <v>47</v>
      </c>
      <c r="AR22" s="192" t="s">
        <v>47</v>
      </c>
      <c r="AS22" s="9" t="s">
        <v>47</v>
      </c>
      <c r="AT22" s="9" t="s">
        <v>47</v>
      </c>
      <c r="AU22" s="9" t="s">
        <v>47</v>
      </c>
      <c r="AV22" s="9" t="s">
        <v>47</v>
      </c>
      <c r="AW22" s="9"/>
      <c r="AX22" s="9"/>
      <c r="BP22" s="11" t="s">
        <v>47</v>
      </c>
      <c r="BQ22" s="25" t="s">
        <v>47</v>
      </c>
      <c r="BR22" s="194" t="s">
        <v>47</v>
      </c>
      <c r="BS22" s="11" t="s">
        <v>47</v>
      </c>
      <c r="BT22" s="11" t="s">
        <v>47</v>
      </c>
      <c r="BU22" s="11" t="s">
        <v>47</v>
      </c>
      <c r="BV22" s="11" t="s">
        <v>47</v>
      </c>
      <c r="BX22" s="11"/>
    </row>
    <row r="23" spans="1:77" x14ac:dyDescent="0.25">
      <c r="A23" s="35">
        <v>43651</v>
      </c>
      <c r="B23" s="32">
        <v>1242</v>
      </c>
      <c r="C23" s="32">
        <v>70</v>
      </c>
      <c r="D23" s="290"/>
      <c r="E23" s="19">
        <v>0.64342592592592596</v>
      </c>
      <c r="F23" s="26" t="s">
        <v>47</v>
      </c>
      <c r="L23" s="1" t="s">
        <v>104</v>
      </c>
      <c r="M23" s="288"/>
      <c r="O23" s="37">
        <v>55.5</v>
      </c>
      <c r="P23" s="25" t="s">
        <v>47</v>
      </c>
      <c r="Q23" s="194" t="s">
        <v>47</v>
      </c>
      <c r="R23" s="11">
        <v>120</v>
      </c>
      <c r="S23" s="11">
        <v>120</v>
      </c>
      <c r="T23" s="11">
        <v>51.16</v>
      </c>
      <c r="U23" s="11">
        <v>51.33</v>
      </c>
      <c r="AP23" s="9" t="s">
        <v>47</v>
      </c>
      <c r="AQ23" s="51" t="s">
        <v>47</v>
      </c>
      <c r="AR23" s="192" t="s">
        <v>47</v>
      </c>
      <c r="AS23" s="9" t="s">
        <v>47</v>
      </c>
      <c r="AT23" s="9" t="s">
        <v>47</v>
      </c>
      <c r="AU23" s="9" t="s">
        <v>47</v>
      </c>
      <c r="AV23" s="9" t="s">
        <v>47</v>
      </c>
      <c r="AW23" s="9"/>
      <c r="AX23" s="9"/>
      <c r="BP23" s="11" t="s">
        <v>47</v>
      </c>
      <c r="BQ23" s="25" t="s">
        <v>47</v>
      </c>
      <c r="BR23" s="194" t="s">
        <v>47</v>
      </c>
      <c r="BS23" s="11" t="s">
        <v>47</v>
      </c>
      <c r="BT23" s="11" t="s">
        <v>47</v>
      </c>
      <c r="BU23" s="11" t="s">
        <v>47</v>
      </c>
      <c r="BV23" s="11" t="s">
        <v>47</v>
      </c>
      <c r="BX23" s="11"/>
    </row>
    <row r="24" spans="1:77" x14ac:dyDescent="0.25">
      <c r="A24" s="35">
        <v>43651</v>
      </c>
      <c r="B24" s="32">
        <v>1242</v>
      </c>
      <c r="C24" s="32">
        <v>70</v>
      </c>
      <c r="D24" s="290"/>
      <c r="E24" s="19">
        <v>0.64374999999999993</v>
      </c>
      <c r="F24" s="26" t="s">
        <v>47</v>
      </c>
      <c r="L24" s="1" t="s">
        <v>105</v>
      </c>
      <c r="M24" s="288"/>
      <c r="O24" s="37">
        <v>55.5</v>
      </c>
      <c r="P24" s="25" t="s">
        <v>47</v>
      </c>
      <c r="Q24" s="194" t="s">
        <v>47</v>
      </c>
      <c r="R24" s="11">
        <v>120</v>
      </c>
      <c r="S24" s="11">
        <v>120</v>
      </c>
      <c r="T24" s="11">
        <v>51.16</v>
      </c>
      <c r="U24" s="11">
        <v>51.33</v>
      </c>
      <c r="AP24" s="9" t="s">
        <v>47</v>
      </c>
      <c r="AQ24" s="51" t="s">
        <v>47</v>
      </c>
      <c r="AR24" s="192" t="s">
        <v>47</v>
      </c>
      <c r="AS24" s="9" t="s">
        <v>47</v>
      </c>
      <c r="AT24" s="9" t="s">
        <v>47</v>
      </c>
      <c r="AU24" s="9" t="s">
        <v>47</v>
      </c>
      <c r="AV24" s="9" t="s">
        <v>47</v>
      </c>
      <c r="AW24" s="9"/>
      <c r="AX24" s="9"/>
      <c r="BP24" s="11" t="s">
        <v>47</v>
      </c>
      <c r="BQ24" s="25" t="s">
        <v>47</v>
      </c>
      <c r="BR24" s="194" t="s">
        <v>47</v>
      </c>
      <c r="BS24" s="11" t="s">
        <v>47</v>
      </c>
      <c r="BT24" s="11" t="s">
        <v>47</v>
      </c>
      <c r="BU24" s="11" t="s">
        <v>47</v>
      </c>
      <c r="BV24" s="11" t="s">
        <v>47</v>
      </c>
      <c r="BX24" s="11"/>
    </row>
    <row r="25" spans="1:77" ht="45" x14ac:dyDescent="0.25">
      <c r="A25" s="35">
        <v>43651</v>
      </c>
      <c r="B25" s="32">
        <v>1242</v>
      </c>
      <c r="C25" s="32">
        <v>70</v>
      </c>
      <c r="D25" s="290"/>
      <c r="E25" s="19">
        <v>0.65486111111111112</v>
      </c>
      <c r="F25" s="26" t="s">
        <v>47</v>
      </c>
      <c r="K25" s="67" t="s">
        <v>106</v>
      </c>
      <c r="M25" s="288" t="s">
        <v>126</v>
      </c>
      <c r="O25" s="37">
        <v>55.42</v>
      </c>
      <c r="P25" s="25" t="s">
        <v>47</v>
      </c>
      <c r="Q25" s="194" t="s">
        <v>47</v>
      </c>
      <c r="R25" s="11">
        <v>48.51</v>
      </c>
      <c r="S25" s="11">
        <v>50.5</v>
      </c>
      <c r="T25" s="11">
        <v>120</v>
      </c>
      <c r="U25" s="11">
        <v>120</v>
      </c>
      <c r="X25" s="1" t="s">
        <v>108</v>
      </c>
      <c r="AP25" s="9" t="s">
        <v>47</v>
      </c>
      <c r="AQ25" s="51" t="s">
        <v>47</v>
      </c>
      <c r="AR25" s="192" t="s">
        <v>47</v>
      </c>
      <c r="AS25" s="9" t="s">
        <v>47</v>
      </c>
      <c r="AT25" s="9" t="s">
        <v>47</v>
      </c>
      <c r="AU25" s="9" t="s">
        <v>47</v>
      </c>
      <c r="AV25" s="9" t="s">
        <v>47</v>
      </c>
      <c r="AW25" s="9"/>
      <c r="AX25" s="9"/>
      <c r="BP25" s="11" t="s">
        <v>47</v>
      </c>
      <c r="BQ25" s="25" t="s">
        <v>47</v>
      </c>
      <c r="BR25" s="194" t="s">
        <v>47</v>
      </c>
      <c r="BS25" s="11" t="s">
        <v>47</v>
      </c>
      <c r="BT25" s="11" t="s">
        <v>47</v>
      </c>
      <c r="BU25" s="11" t="s">
        <v>47</v>
      </c>
      <c r="BV25" s="11" t="s">
        <v>47</v>
      </c>
      <c r="BX25" s="11"/>
    </row>
    <row r="26" spans="1:77" ht="30" x14ac:dyDescent="0.25">
      <c r="A26" s="35">
        <v>43651</v>
      </c>
      <c r="B26" s="32">
        <v>1242</v>
      </c>
      <c r="C26" s="32">
        <v>70</v>
      </c>
      <c r="D26" s="290"/>
      <c r="E26" s="19">
        <v>0.65535879629629623</v>
      </c>
      <c r="F26" s="26" t="s">
        <v>47</v>
      </c>
      <c r="K26" s="67" t="s">
        <v>109</v>
      </c>
      <c r="L26" s="31" t="s">
        <v>128</v>
      </c>
      <c r="M26" s="288"/>
      <c r="O26" s="37">
        <v>55.5</v>
      </c>
      <c r="P26" s="25" t="s">
        <v>47</v>
      </c>
      <c r="Q26" s="194" t="s">
        <v>47</v>
      </c>
      <c r="R26" s="11">
        <v>48.19</v>
      </c>
      <c r="S26" s="11">
        <v>50.5</v>
      </c>
      <c r="T26" s="11">
        <v>120</v>
      </c>
      <c r="U26" s="11">
        <v>120</v>
      </c>
      <c r="X26" s="28"/>
      <c r="AP26" s="9" t="s">
        <v>47</v>
      </c>
      <c r="AQ26" s="51" t="s">
        <v>47</v>
      </c>
      <c r="AR26" s="192" t="s">
        <v>47</v>
      </c>
      <c r="AS26" s="9" t="s">
        <v>47</v>
      </c>
      <c r="AT26" s="9" t="s">
        <v>47</v>
      </c>
      <c r="AU26" s="9" t="s">
        <v>47</v>
      </c>
      <c r="AV26" s="9" t="s">
        <v>47</v>
      </c>
      <c r="AW26" s="9"/>
      <c r="AX26" s="9"/>
      <c r="BP26" s="11" t="s">
        <v>47</v>
      </c>
      <c r="BQ26" s="25" t="s">
        <v>47</v>
      </c>
      <c r="BR26" s="194" t="s">
        <v>47</v>
      </c>
      <c r="BS26" s="11" t="s">
        <v>47</v>
      </c>
      <c r="BT26" s="11" t="s">
        <v>47</v>
      </c>
      <c r="BU26" s="11" t="s">
        <v>47</v>
      </c>
      <c r="BV26" s="11" t="s">
        <v>47</v>
      </c>
      <c r="BX26" s="11"/>
    </row>
    <row r="27" spans="1:77" x14ac:dyDescent="0.25">
      <c r="A27" s="35">
        <v>43651</v>
      </c>
      <c r="B27" s="32">
        <v>1242</v>
      </c>
      <c r="C27" s="32">
        <v>70</v>
      </c>
      <c r="D27" s="290"/>
      <c r="E27" s="19">
        <v>0.68888888888888899</v>
      </c>
      <c r="F27" s="26" t="s">
        <v>47</v>
      </c>
      <c r="K27" s="67" t="s">
        <v>111</v>
      </c>
      <c r="L27" s="1" t="s">
        <v>110</v>
      </c>
      <c r="M27" s="288" t="s">
        <v>124</v>
      </c>
      <c r="O27" s="37" t="s">
        <v>47</v>
      </c>
      <c r="P27" s="25" t="s">
        <v>47</v>
      </c>
      <c r="Q27" s="194" t="s">
        <v>47</v>
      </c>
      <c r="R27" s="11" t="s">
        <v>47</v>
      </c>
      <c r="S27" s="11" t="s">
        <v>47</v>
      </c>
      <c r="T27" s="11" t="s">
        <v>47</v>
      </c>
      <c r="U27" s="11" t="s">
        <v>47</v>
      </c>
      <c r="AP27" s="9" t="s">
        <v>47</v>
      </c>
      <c r="AQ27" s="51" t="s">
        <v>47</v>
      </c>
      <c r="AR27" s="192" t="s">
        <v>47</v>
      </c>
      <c r="AS27" s="9" t="s">
        <v>47</v>
      </c>
      <c r="AT27" s="9" t="s">
        <v>47</v>
      </c>
      <c r="AU27" s="9" t="s">
        <v>47</v>
      </c>
      <c r="AV27" s="9" t="s">
        <v>47</v>
      </c>
      <c r="AW27" s="9"/>
      <c r="AX27" s="9"/>
      <c r="BP27" s="11">
        <v>54.49</v>
      </c>
      <c r="BQ27" s="25" t="s">
        <v>47</v>
      </c>
      <c r="BR27" s="194" t="s">
        <v>47</v>
      </c>
      <c r="BS27" s="11">
        <v>54.67</v>
      </c>
      <c r="BT27" s="11">
        <v>59.06</v>
      </c>
      <c r="BU27" s="11">
        <v>120</v>
      </c>
      <c r="BV27" s="11">
        <v>120</v>
      </c>
      <c r="BX27" s="11"/>
    </row>
    <row r="28" spans="1:77" x14ac:dyDescent="0.25">
      <c r="A28" s="35">
        <v>43651</v>
      </c>
      <c r="B28" s="32">
        <v>1242</v>
      </c>
      <c r="C28" s="32">
        <v>70</v>
      </c>
      <c r="D28" s="290"/>
      <c r="E28" s="19">
        <v>0.69027777777777777</v>
      </c>
      <c r="F28" s="26" t="s">
        <v>47</v>
      </c>
      <c r="K28" s="67" t="s">
        <v>112</v>
      </c>
      <c r="L28" s="1" t="s">
        <v>113</v>
      </c>
      <c r="M28" s="288"/>
      <c r="O28" s="37" t="s">
        <v>47</v>
      </c>
      <c r="P28" s="25" t="s">
        <v>47</v>
      </c>
      <c r="Q28" s="194" t="s">
        <v>47</v>
      </c>
      <c r="R28" s="11" t="s">
        <v>47</v>
      </c>
      <c r="S28" s="11" t="s">
        <v>47</v>
      </c>
      <c r="T28" s="11" t="s">
        <v>47</v>
      </c>
      <c r="U28" s="11" t="s">
        <v>47</v>
      </c>
      <c r="AP28" s="9" t="s">
        <v>47</v>
      </c>
      <c r="AQ28" s="51" t="s">
        <v>47</v>
      </c>
      <c r="AR28" s="192" t="s">
        <v>47</v>
      </c>
      <c r="AS28" s="9" t="s">
        <v>47</v>
      </c>
      <c r="AT28" s="9" t="s">
        <v>47</v>
      </c>
      <c r="AU28" s="9" t="s">
        <v>47</v>
      </c>
      <c r="AV28" s="9" t="s">
        <v>47</v>
      </c>
      <c r="AW28" s="9"/>
      <c r="AX28" s="9"/>
      <c r="BP28" s="11">
        <v>54.49</v>
      </c>
      <c r="BQ28" s="25" t="s">
        <v>47</v>
      </c>
      <c r="BR28" s="194" t="s">
        <v>47</v>
      </c>
      <c r="BS28" s="11">
        <v>54.67</v>
      </c>
      <c r="BT28" s="11">
        <v>59.06</v>
      </c>
      <c r="BU28" s="11">
        <v>120</v>
      </c>
      <c r="BV28" s="11">
        <v>120</v>
      </c>
      <c r="BX28" s="11"/>
    </row>
    <row r="29" spans="1:77" x14ac:dyDescent="0.25">
      <c r="A29" s="35">
        <v>43651</v>
      </c>
      <c r="B29" s="32">
        <v>1242</v>
      </c>
      <c r="C29" s="32">
        <v>70</v>
      </c>
      <c r="D29" s="290"/>
      <c r="E29" s="19">
        <v>0.69354166666666661</v>
      </c>
      <c r="F29" s="26" t="s">
        <v>47</v>
      </c>
      <c r="L29" s="34" t="s">
        <v>114</v>
      </c>
      <c r="M29" s="288"/>
      <c r="O29" s="37" t="s">
        <v>47</v>
      </c>
      <c r="P29" s="25" t="s">
        <v>47</v>
      </c>
      <c r="Q29" s="194" t="s">
        <v>47</v>
      </c>
      <c r="R29" s="11" t="s">
        <v>47</v>
      </c>
      <c r="S29" s="11" t="s">
        <v>47</v>
      </c>
      <c r="T29" s="11" t="s">
        <v>47</v>
      </c>
      <c r="U29" s="11" t="s">
        <v>47</v>
      </c>
      <c r="AP29" s="9" t="s">
        <v>47</v>
      </c>
      <c r="AQ29" s="51" t="s">
        <v>47</v>
      </c>
      <c r="AR29" s="192" t="s">
        <v>47</v>
      </c>
      <c r="AS29" s="9" t="s">
        <v>47</v>
      </c>
      <c r="AT29" s="9" t="s">
        <v>47</v>
      </c>
      <c r="AU29" s="9" t="s">
        <v>47</v>
      </c>
      <c r="AV29" s="9" t="s">
        <v>47</v>
      </c>
      <c r="AW29" s="9"/>
      <c r="AX29" s="9"/>
      <c r="BP29" s="11">
        <v>54.49</v>
      </c>
      <c r="BQ29" s="25" t="s">
        <v>47</v>
      </c>
      <c r="BR29" s="194" t="s">
        <v>47</v>
      </c>
      <c r="BS29" s="11">
        <v>54.67</v>
      </c>
      <c r="BT29" s="11">
        <v>59.06</v>
      </c>
      <c r="BU29" s="11">
        <v>120</v>
      </c>
      <c r="BV29" s="11">
        <v>120</v>
      </c>
      <c r="BX29" s="11"/>
      <c r="BY29" s="72" t="s">
        <v>120</v>
      </c>
    </row>
    <row r="30" spans="1:77" x14ac:dyDescent="0.25">
      <c r="A30" s="35">
        <v>43651</v>
      </c>
      <c r="B30" s="32">
        <v>1242</v>
      </c>
      <c r="C30" s="32">
        <v>70</v>
      </c>
      <c r="D30" s="290"/>
      <c r="E30" s="19">
        <v>0.69444444444444453</v>
      </c>
      <c r="F30" s="26" t="s">
        <v>47</v>
      </c>
      <c r="K30" s="67" t="s">
        <v>115</v>
      </c>
      <c r="L30" s="1" t="s">
        <v>116</v>
      </c>
      <c r="M30" s="288" t="s">
        <v>125</v>
      </c>
      <c r="O30" s="37" t="s">
        <v>47</v>
      </c>
      <c r="P30" s="25" t="s">
        <v>47</v>
      </c>
      <c r="Q30" s="194" t="s">
        <v>47</v>
      </c>
      <c r="R30" s="11" t="s">
        <v>47</v>
      </c>
      <c r="S30" s="11" t="s">
        <v>47</v>
      </c>
      <c r="T30" s="11" t="s">
        <v>47</v>
      </c>
      <c r="U30" s="11" t="s">
        <v>47</v>
      </c>
      <c r="AP30" s="9" t="s">
        <v>47</v>
      </c>
      <c r="AQ30" s="51" t="s">
        <v>47</v>
      </c>
      <c r="AR30" s="192" t="s">
        <v>47</v>
      </c>
      <c r="AS30" s="9" t="s">
        <v>47</v>
      </c>
      <c r="AT30" s="9" t="s">
        <v>47</v>
      </c>
      <c r="AU30" s="9" t="s">
        <v>47</v>
      </c>
      <c r="AV30" s="9" t="s">
        <v>47</v>
      </c>
      <c r="AW30" s="9"/>
      <c r="AX30" s="9"/>
      <c r="BP30" s="11">
        <v>55.5</v>
      </c>
      <c r="BQ30" s="25" t="s">
        <v>47</v>
      </c>
      <c r="BR30" s="194" t="s">
        <v>47</v>
      </c>
      <c r="BS30" s="11">
        <v>120</v>
      </c>
      <c r="BT30" s="11">
        <v>120</v>
      </c>
      <c r="BU30" s="11">
        <v>48.04</v>
      </c>
      <c r="BV30" s="11">
        <v>48.34</v>
      </c>
      <c r="BX30" s="11"/>
      <c r="BY30" s="72" t="s">
        <v>129</v>
      </c>
    </row>
    <row r="31" spans="1:77" x14ac:dyDescent="0.25">
      <c r="A31" s="35">
        <v>43651</v>
      </c>
      <c r="B31" s="32">
        <v>1242</v>
      </c>
      <c r="C31" s="32">
        <v>70</v>
      </c>
      <c r="D31" s="290"/>
      <c r="E31" s="19">
        <v>0.71458333333333324</v>
      </c>
      <c r="F31" s="26" t="s">
        <v>47</v>
      </c>
      <c r="K31" s="67" t="s">
        <v>117</v>
      </c>
      <c r="L31" s="1" t="s">
        <v>118</v>
      </c>
      <c r="M31" s="288"/>
      <c r="O31" s="37" t="s">
        <v>47</v>
      </c>
      <c r="P31" s="25" t="s">
        <v>47</v>
      </c>
      <c r="Q31" s="194" t="s">
        <v>47</v>
      </c>
      <c r="R31" s="11" t="s">
        <v>47</v>
      </c>
      <c r="S31" s="11" t="s">
        <v>47</v>
      </c>
      <c r="T31" s="11" t="s">
        <v>47</v>
      </c>
      <c r="U31" s="11" t="s">
        <v>47</v>
      </c>
      <c r="AP31" s="9" t="s">
        <v>47</v>
      </c>
      <c r="AQ31" s="51" t="s">
        <v>47</v>
      </c>
      <c r="AR31" s="192" t="s">
        <v>47</v>
      </c>
      <c r="AS31" s="9" t="s">
        <v>47</v>
      </c>
      <c r="AT31" s="9" t="s">
        <v>47</v>
      </c>
      <c r="AU31" s="9" t="s">
        <v>47</v>
      </c>
      <c r="AV31" s="9" t="s">
        <v>47</v>
      </c>
      <c r="AW31" s="9"/>
      <c r="AX31" s="9"/>
      <c r="BP31" s="11">
        <v>55.51</v>
      </c>
      <c r="BQ31" s="25" t="s">
        <v>47</v>
      </c>
      <c r="BR31" s="194" t="s">
        <v>47</v>
      </c>
      <c r="BS31" s="11">
        <v>120</v>
      </c>
      <c r="BT31" s="11">
        <v>120</v>
      </c>
      <c r="BU31" s="11">
        <v>47.8</v>
      </c>
      <c r="BV31" s="11">
        <v>48.34</v>
      </c>
      <c r="BX31" s="11"/>
    </row>
    <row r="32" spans="1:77" x14ac:dyDescent="0.25">
      <c r="A32" s="35">
        <v>43651</v>
      </c>
      <c r="B32" s="32">
        <v>1242</v>
      </c>
      <c r="C32" s="32">
        <v>70</v>
      </c>
      <c r="D32" s="290"/>
      <c r="E32" s="19">
        <v>0.71666666666666667</v>
      </c>
      <c r="F32" s="26" t="s">
        <v>47</v>
      </c>
      <c r="K32" s="67" t="s">
        <v>117</v>
      </c>
      <c r="L32" s="1" t="s">
        <v>119</v>
      </c>
      <c r="M32" s="288"/>
      <c r="O32" s="37" t="s">
        <v>47</v>
      </c>
      <c r="P32" s="25" t="s">
        <v>47</v>
      </c>
      <c r="Q32" s="194" t="s">
        <v>47</v>
      </c>
      <c r="R32" s="11" t="s">
        <v>47</v>
      </c>
      <c r="S32" s="11" t="s">
        <v>47</v>
      </c>
      <c r="T32" s="11" t="s">
        <v>47</v>
      </c>
      <c r="U32" s="11" t="s">
        <v>47</v>
      </c>
      <c r="AP32" s="9" t="s">
        <v>47</v>
      </c>
      <c r="AQ32" s="51" t="s">
        <v>47</v>
      </c>
      <c r="AR32" s="192" t="s">
        <v>47</v>
      </c>
      <c r="AS32" s="9" t="s">
        <v>47</v>
      </c>
      <c r="AT32" s="9" t="s">
        <v>47</v>
      </c>
      <c r="AU32" s="9" t="s">
        <v>47</v>
      </c>
      <c r="AV32" s="9" t="s">
        <v>47</v>
      </c>
      <c r="AW32" s="9"/>
      <c r="AX32" s="9"/>
      <c r="BP32" s="11">
        <v>55.515000000000001</v>
      </c>
      <c r="BQ32" s="25" t="s">
        <v>47</v>
      </c>
      <c r="BR32" s="194" t="s">
        <v>47</v>
      </c>
      <c r="BS32" s="11">
        <v>120</v>
      </c>
      <c r="BT32" s="11">
        <v>120</v>
      </c>
      <c r="BU32" s="11">
        <v>47.8</v>
      </c>
      <c r="BV32" s="11">
        <v>48.34</v>
      </c>
      <c r="BX32" s="11"/>
    </row>
    <row r="33" spans="1:93" x14ac:dyDescent="0.25">
      <c r="A33" s="35">
        <v>43651</v>
      </c>
      <c r="B33" s="32">
        <v>1242</v>
      </c>
      <c r="C33" s="32">
        <v>70</v>
      </c>
      <c r="D33" s="290"/>
      <c r="E33" s="19">
        <v>0.72013888888888899</v>
      </c>
      <c r="F33" s="26" t="s">
        <v>47</v>
      </c>
      <c r="K33" s="67" t="s">
        <v>122</v>
      </c>
      <c r="L33" s="1" t="s">
        <v>123</v>
      </c>
      <c r="M33" s="288"/>
      <c r="O33" s="37" t="s">
        <v>47</v>
      </c>
      <c r="P33" s="25" t="s">
        <v>47</v>
      </c>
      <c r="Q33" s="194" t="s">
        <v>47</v>
      </c>
      <c r="R33" s="11" t="s">
        <v>47</v>
      </c>
      <c r="S33" s="11" t="s">
        <v>47</v>
      </c>
      <c r="T33" s="11" t="s">
        <v>47</v>
      </c>
      <c r="U33" s="11" t="s">
        <v>47</v>
      </c>
      <c r="AP33" s="9" t="s">
        <v>47</v>
      </c>
      <c r="AQ33" s="51" t="s">
        <v>47</v>
      </c>
      <c r="AR33" s="192" t="s">
        <v>47</v>
      </c>
      <c r="AS33" s="9" t="s">
        <v>47</v>
      </c>
      <c r="AT33" s="9" t="s">
        <v>47</v>
      </c>
      <c r="AU33" s="9" t="s">
        <v>47</v>
      </c>
      <c r="AV33" s="9" t="s">
        <v>47</v>
      </c>
      <c r="AW33" s="9"/>
      <c r="AX33" s="9"/>
      <c r="BS33" s="11">
        <v>120</v>
      </c>
      <c r="BT33" s="11">
        <v>120</v>
      </c>
      <c r="BU33" s="11">
        <v>47.8</v>
      </c>
      <c r="BV33" s="11">
        <v>48.34</v>
      </c>
      <c r="BX33" s="11"/>
    </row>
    <row r="34" spans="1:93" s="44" customFormat="1" x14ac:dyDescent="0.25">
      <c r="A34" s="39"/>
      <c r="B34" s="40"/>
      <c r="C34" s="40"/>
      <c r="D34" s="41"/>
      <c r="E34" s="41"/>
      <c r="F34" s="42"/>
      <c r="G34" s="42"/>
      <c r="H34" s="42"/>
      <c r="I34" s="42"/>
      <c r="J34" s="42"/>
      <c r="K34" s="43"/>
      <c r="L34" s="43"/>
      <c r="M34" s="43"/>
      <c r="O34" s="45"/>
      <c r="P34" s="40"/>
      <c r="Q34" s="193"/>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193"/>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193"/>
      <c r="BS34" s="46"/>
      <c r="BT34" s="46"/>
      <c r="BU34" s="46"/>
      <c r="BV34" s="46"/>
      <c r="BW34" s="46"/>
      <c r="BX34" s="46"/>
      <c r="BY34" s="43"/>
      <c r="CN34" s="180"/>
      <c r="CO34" s="7"/>
    </row>
    <row r="35" spans="1:93" ht="60" x14ac:dyDescent="0.25">
      <c r="A35" s="8">
        <v>43655</v>
      </c>
      <c r="B35" s="25">
        <v>1243</v>
      </c>
      <c r="C35" s="25">
        <v>70</v>
      </c>
      <c r="D35" s="287" t="s">
        <v>193</v>
      </c>
      <c r="E35" s="19">
        <v>0.37847222222222227</v>
      </c>
      <c r="F35" s="26" t="s">
        <v>47</v>
      </c>
      <c r="K35" s="67" t="s">
        <v>134</v>
      </c>
      <c r="L35" s="1" t="s">
        <v>131</v>
      </c>
      <c r="M35" s="1" t="s">
        <v>130</v>
      </c>
      <c r="O35" s="37">
        <v>55.5</v>
      </c>
      <c r="P35" s="25" t="s">
        <v>47</v>
      </c>
      <c r="Q35" s="194" t="s">
        <v>47</v>
      </c>
      <c r="R35" s="11">
        <v>48.51</v>
      </c>
      <c r="S35" s="11">
        <v>50.53</v>
      </c>
      <c r="T35" s="11">
        <v>120</v>
      </c>
      <c r="U35" s="11">
        <v>120</v>
      </c>
      <c r="X35" s="1" t="s">
        <v>159</v>
      </c>
      <c r="AP35" s="9" t="s">
        <v>47</v>
      </c>
      <c r="AQ35" s="51" t="s">
        <v>47</v>
      </c>
      <c r="AR35" s="192" t="s">
        <v>47</v>
      </c>
      <c r="AS35" s="9" t="s">
        <v>47</v>
      </c>
      <c r="AT35" s="9" t="s">
        <v>47</v>
      </c>
      <c r="AU35" s="9" t="s">
        <v>47</v>
      </c>
      <c r="AV35" s="9" t="s">
        <v>47</v>
      </c>
      <c r="AW35" s="9"/>
      <c r="AX35" s="9"/>
      <c r="BP35" s="9" t="s">
        <v>47</v>
      </c>
      <c r="BQ35" s="51" t="s">
        <v>47</v>
      </c>
      <c r="BR35" s="192" t="s">
        <v>47</v>
      </c>
      <c r="BS35" s="9" t="s">
        <v>47</v>
      </c>
      <c r="BT35" s="9" t="s">
        <v>47</v>
      </c>
      <c r="BU35" s="9" t="s">
        <v>47</v>
      </c>
      <c r="BV35" s="9" t="s">
        <v>47</v>
      </c>
      <c r="BW35" s="9"/>
      <c r="BX35" s="9"/>
    </row>
    <row r="36" spans="1:93" x14ac:dyDescent="0.25">
      <c r="A36" s="8">
        <v>43655</v>
      </c>
      <c r="B36" s="25">
        <v>1243</v>
      </c>
      <c r="C36" s="25">
        <v>70</v>
      </c>
      <c r="D36" s="287"/>
      <c r="E36" s="19">
        <v>0.38194444444444442</v>
      </c>
      <c r="F36" s="26" t="s">
        <v>47</v>
      </c>
      <c r="M36" s="1" t="s">
        <v>133</v>
      </c>
      <c r="AP36" s="9" t="s">
        <v>47</v>
      </c>
      <c r="AQ36" s="51" t="s">
        <v>47</v>
      </c>
      <c r="AR36" s="192" t="s">
        <v>47</v>
      </c>
      <c r="AS36" s="9" t="s">
        <v>47</v>
      </c>
      <c r="AT36" s="9" t="s">
        <v>47</v>
      </c>
      <c r="AU36" s="9" t="s">
        <v>47</v>
      </c>
      <c r="AV36" s="9" t="s">
        <v>47</v>
      </c>
      <c r="AW36" s="9"/>
      <c r="AX36" s="9"/>
      <c r="BP36" s="9" t="s">
        <v>47</v>
      </c>
      <c r="BQ36" s="51" t="s">
        <v>47</v>
      </c>
      <c r="BR36" s="192" t="s">
        <v>47</v>
      </c>
      <c r="BS36" s="9" t="s">
        <v>47</v>
      </c>
      <c r="BT36" s="9" t="s">
        <v>47</v>
      </c>
      <c r="BU36" s="9" t="s">
        <v>47</v>
      </c>
      <c r="BV36" s="9" t="s">
        <v>47</v>
      </c>
      <c r="BW36" s="9"/>
      <c r="BX36" s="9"/>
    </row>
    <row r="37" spans="1:93" ht="45" x14ac:dyDescent="0.25">
      <c r="A37" s="8">
        <v>43655</v>
      </c>
      <c r="B37" s="25">
        <v>0</v>
      </c>
      <c r="C37" s="25">
        <v>70</v>
      </c>
      <c r="D37" s="287"/>
      <c r="E37" s="19">
        <v>0.39930555555555558</v>
      </c>
      <c r="F37" s="26" t="s">
        <v>47</v>
      </c>
      <c r="K37" s="67" t="s">
        <v>135</v>
      </c>
      <c r="L37" s="1" t="s">
        <v>136</v>
      </c>
      <c r="AP37" s="9" t="s">
        <v>47</v>
      </c>
      <c r="AQ37" s="51" t="s">
        <v>47</v>
      </c>
      <c r="AR37" s="192" t="s">
        <v>47</v>
      </c>
      <c r="AS37" s="9" t="s">
        <v>47</v>
      </c>
      <c r="AT37" s="9" t="s">
        <v>47</v>
      </c>
      <c r="AU37" s="9" t="s">
        <v>47</v>
      </c>
      <c r="AV37" s="9" t="s">
        <v>47</v>
      </c>
      <c r="AW37" s="9"/>
      <c r="AX37" s="9"/>
      <c r="BP37" s="9" t="s">
        <v>47</v>
      </c>
      <c r="BQ37" s="51" t="s">
        <v>47</v>
      </c>
      <c r="BR37" s="192" t="s">
        <v>47</v>
      </c>
      <c r="BS37" s="9" t="s">
        <v>47</v>
      </c>
      <c r="BT37" s="9" t="s">
        <v>47</v>
      </c>
      <c r="BU37" s="9" t="s">
        <v>47</v>
      </c>
      <c r="BV37" s="9" t="s">
        <v>47</v>
      </c>
      <c r="BW37" s="9"/>
      <c r="BX37" s="9"/>
    </row>
    <row r="38" spans="1:93" ht="30" x14ac:dyDescent="0.25">
      <c r="A38" s="8">
        <v>43655</v>
      </c>
      <c r="B38" s="25">
        <v>0</v>
      </c>
      <c r="C38" s="25">
        <v>70</v>
      </c>
      <c r="D38" s="287"/>
      <c r="E38" s="19">
        <v>0.40416666666666662</v>
      </c>
      <c r="F38" s="26" t="s">
        <v>47</v>
      </c>
      <c r="K38" s="67" t="s">
        <v>137</v>
      </c>
      <c r="AP38" s="9" t="s">
        <v>47</v>
      </c>
      <c r="AQ38" s="51" t="s">
        <v>47</v>
      </c>
      <c r="AR38" s="192" t="s">
        <v>47</v>
      </c>
      <c r="AS38" s="9" t="s">
        <v>47</v>
      </c>
      <c r="AT38" s="9" t="s">
        <v>47</v>
      </c>
      <c r="AU38" s="9" t="s">
        <v>47</v>
      </c>
      <c r="AV38" s="9" t="s">
        <v>47</v>
      </c>
      <c r="AW38" s="9"/>
      <c r="AX38" s="9"/>
      <c r="BP38" s="9" t="s">
        <v>47</v>
      </c>
      <c r="BQ38" s="51" t="s">
        <v>47</v>
      </c>
      <c r="BR38" s="192" t="s">
        <v>47</v>
      </c>
      <c r="BS38" s="9" t="s">
        <v>47</v>
      </c>
      <c r="BT38" s="9" t="s">
        <v>47</v>
      </c>
      <c r="BU38" s="9" t="s">
        <v>47</v>
      </c>
      <c r="BV38" s="9" t="s">
        <v>47</v>
      </c>
      <c r="BW38" s="9"/>
      <c r="BX38" s="9"/>
    </row>
    <row r="39" spans="1:93" x14ac:dyDescent="0.25">
      <c r="A39" s="8">
        <v>43655</v>
      </c>
      <c r="B39" s="25">
        <v>1249</v>
      </c>
      <c r="C39" s="25">
        <v>70</v>
      </c>
      <c r="D39" s="287"/>
      <c r="E39" s="19">
        <v>0.52555555555555555</v>
      </c>
      <c r="F39" s="26" t="s">
        <v>47</v>
      </c>
      <c r="K39" s="67" t="s">
        <v>139</v>
      </c>
      <c r="L39" s="1" t="s">
        <v>140</v>
      </c>
      <c r="M39" s="1" t="s">
        <v>138</v>
      </c>
      <c r="O39" s="37">
        <v>55.496000000000002</v>
      </c>
      <c r="P39" s="25" t="s">
        <v>47</v>
      </c>
      <c r="Q39" s="194" t="s">
        <v>47</v>
      </c>
      <c r="R39" s="11">
        <v>48.51</v>
      </c>
      <c r="S39" s="11">
        <v>50.53</v>
      </c>
      <c r="T39" s="11">
        <v>120</v>
      </c>
      <c r="U39" s="11">
        <v>120</v>
      </c>
      <c r="AP39" s="9" t="s">
        <v>47</v>
      </c>
      <c r="AQ39" s="51" t="s">
        <v>47</v>
      </c>
      <c r="AR39" s="192" t="s">
        <v>47</v>
      </c>
      <c r="AS39" s="9" t="s">
        <v>47</v>
      </c>
      <c r="AT39" s="9" t="s">
        <v>47</v>
      </c>
      <c r="AU39" s="9" t="s">
        <v>47</v>
      </c>
      <c r="AV39" s="9" t="s">
        <v>47</v>
      </c>
      <c r="AW39" s="9"/>
      <c r="AX39" s="9"/>
      <c r="BP39" s="9" t="s">
        <v>47</v>
      </c>
      <c r="BQ39" s="51" t="s">
        <v>47</v>
      </c>
      <c r="BR39" s="192" t="s">
        <v>47</v>
      </c>
      <c r="BS39" s="9" t="s">
        <v>47</v>
      </c>
      <c r="BT39" s="9" t="s">
        <v>47</v>
      </c>
      <c r="BU39" s="9" t="s">
        <v>47</v>
      </c>
      <c r="BV39" s="9" t="s">
        <v>47</v>
      </c>
      <c r="BW39" s="9"/>
      <c r="BX39" s="9"/>
    </row>
    <row r="40" spans="1:93" x14ac:dyDescent="0.25">
      <c r="A40" s="8">
        <v>43655</v>
      </c>
      <c r="B40" s="25">
        <v>1249</v>
      </c>
      <c r="C40" s="25">
        <v>70</v>
      </c>
      <c r="D40" s="287"/>
      <c r="E40" s="19">
        <v>0.52688657407407413</v>
      </c>
      <c r="F40" s="26" t="s">
        <v>47</v>
      </c>
      <c r="K40" s="67" t="s">
        <v>139</v>
      </c>
      <c r="L40" s="29" t="s">
        <v>140</v>
      </c>
      <c r="O40" s="37">
        <v>55.496000000000002</v>
      </c>
      <c r="P40" s="25" t="s">
        <v>47</v>
      </c>
      <c r="Q40" s="194" t="s">
        <v>47</v>
      </c>
      <c r="R40" s="11">
        <v>48.51</v>
      </c>
      <c r="S40" s="11">
        <v>50.53</v>
      </c>
      <c r="T40" s="11">
        <v>120</v>
      </c>
      <c r="U40" s="11">
        <v>120</v>
      </c>
      <c r="AP40" s="9" t="s">
        <v>47</v>
      </c>
      <c r="AQ40" s="51" t="s">
        <v>47</v>
      </c>
      <c r="AR40" s="192" t="s">
        <v>47</v>
      </c>
      <c r="AS40" s="9" t="s">
        <v>47</v>
      </c>
      <c r="AT40" s="9" t="s">
        <v>47</v>
      </c>
      <c r="AU40" s="9" t="s">
        <v>47</v>
      </c>
      <c r="AV40" s="9" t="s">
        <v>47</v>
      </c>
      <c r="AW40" s="9"/>
      <c r="AX40" s="9"/>
      <c r="BP40" s="9" t="s">
        <v>47</v>
      </c>
      <c r="BQ40" s="51" t="s">
        <v>47</v>
      </c>
      <c r="BR40" s="192" t="s">
        <v>47</v>
      </c>
      <c r="BS40" s="9" t="s">
        <v>47</v>
      </c>
      <c r="BT40" s="9" t="s">
        <v>47</v>
      </c>
      <c r="BU40" s="9" t="s">
        <v>47</v>
      </c>
      <c r="BV40" s="9" t="s">
        <v>47</v>
      </c>
      <c r="BW40" s="9"/>
      <c r="BX40" s="9"/>
    </row>
    <row r="41" spans="1:93" x14ac:dyDescent="0.25">
      <c r="A41" s="8">
        <v>43655</v>
      </c>
      <c r="B41" s="25">
        <v>1249</v>
      </c>
      <c r="C41" s="25">
        <v>70</v>
      </c>
      <c r="D41" s="287"/>
      <c r="E41" s="19">
        <v>0.5270717592592592</v>
      </c>
      <c r="F41" s="26" t="s">
        <v>47</v>
      </c>
      <c r="K41" s="67" t="s">
        <v>139</v>
      </c>
      <c r="L41" s="29" t="s">
        <v>140</v>
      </c>
      <c r="O41" s="37">
        <v>55.496000000000002</v>
      </c>
      <c r="P41" s="25" t="s">
        <v>47</v>
      </c>
      <c r="Q41" s="194" t="s">
        <v>47</v>
      </c>
      <c r="R41" s="11">
        <v>48.51</v>
      </c>
      <c r="S41" s="11">
        <v>50.53</v>
      </c>
      <c r="T41" s="11">
        <v>120</v>
      </c>
      <c r="U41" s="11">
        <v>120</v>
      </c>
      <c r="AP41" s="9" t="s">
        <v>47</v>
      </c>
      <c r="AQ41" s="51" t="s">
        <v>47</v>
      </c>
      <c r="AR41" s="192" t="s">
        <v>47</v>
      </c>
      <c r="AS41" s="9" t="s">
        <v>47</v>
      </c>
      <c r="AT41" s="9" t="s">
        <v>47</v>
      </c>
      <c r="AU41" s="9" t="s">
        <v>47</v>
      </c>
      <c r="AV41" s="9" t="s">
        <v>47</v>
      </c>
      <c r="AW41" s="9"/>
      <c r="AX41" s="9"/>
      <c r="BP41" s="9" t="s">
        <v>47</v>
      </c>
      <c r="BQ41" s="51" t="s">
        <v>47</v>
      </c>
      <c r="BR41" s="192" t="s">
        <v>47</v>
      </c>
      <c r="BS41" s="9" t="s">
        <v>47</v>
      </c>
      <c r="BT41" s="9" t="s">
        <v>47</v>
      </c>
      <c r="BU41" s="9" t="s">
        <v>47</v>
      </c>
      <c r="BV41" s="9" t="s">
        <v>47</v>
      </c>
      <c r="BW41" s="9"/>
      <c r="BX41" s="9"/>
    </row>
    <row r="42" spans="1:93" x14ac:dyDescent="0.25">
      <c r="A42" s="8">
        <v>43655</v>
      </c>
      <c r="B42" s="25">
        <v>1249</v>
      </c>
      <c r="C42" s="25">
        <v>70</v>
      </c>
      <c r="D42" s="287"/>
      <c r="F42" s="26" t="s">
        <v>47</v>
      </c>
      <c r="K42" s="67" t="s">
        <v>141</v>
      </c>
      <c r="L42" s="1" t="s">
        <v>142</v>
      </c>
      <c r="O42" s="37">
        <v>55.48</v>
      </c>
      <c r="P42" s="25" t="s">
        <v>47</v>
      </c>
      <c r="Q42" s="194" t="s">
        <v>47</v>
      </c>
      <c r="R42" s="11">
        <v>48.51</v>
      </c>
      <c r="S42" s="11">
        <v>50.53</v>
      </c>
      <c r="T42" s="11">
        <v>120</v>
      </c>
      <c r="U42" s="11">
        <v>120</v>
      </c>
      <c r="AP42" s="9" t="s">
        <v>47</v>
      </c>
      <c r="AQ42" s="51" t="s">
        <v>47</v>
      </c>
      <c r="AR42" s="192" t="s">
        <v>47</v>
      </c>
      <c r="AS42" s="9" t="s">
        <v>47</v>
      </c>
      <c r="AT42" s="9" t="s">
        <v>47</v>
      </c>
      <c r="AU42" s="9" t="s">
        <v>47</v>
      </c>
      <c r="AV42" s="9" t="s">
        <v>47</v>
      </c>
      <c r="AW42" s="9"/>
      <c r="AX42" s="9"/>
      <c r="BP42" s="9" t="s">
        <v>47</v>
      </c>
      <c r="BQ42" s="51" t="s">
        <v>47</v>
      </c>
      <c r="BR42" s="192" t="s">
        <v>47</v>
      </c>
      <c r="BS42" s="9" t="s">
        <v>47</v>
      </c>
      <c r="BT42" s="9" t="s">
        <v>47</v>
      </c>
      <c r="BU42" s="9" t="s">
        <v>47</v>
      </c>
      <c r="BV42" s="9" t="s">
        <v>47</v>
      </c>
      <c r="BW42" s="9"/>
      <c r="BX42" s="9"/>
    </row>
    <row r="43" spans="1:93" x14ac:dyDescent="0.25">
      <c r="A43" s="8">
        <v>43655</v>
      </c>
      <c r="B43" s="25">
        <v>1249</v>
      </c>
      <c r="C43" s="25">
        <v>70</v>
      </c>
      <c r="D43" s="287"/>
      <c r="F43" s="26" t="s">
        <v>47</v>
      </c>
      <c r="L43" s="1" t="s">
        <v>143</v>
      </c>
      <c r="O43" s="37">
        <v>55.47</v>
      </c>
      <c r="P43" s="25" t="s">
        <v>47</v>
      </c>
      <c r="Q43" s="194" t="s">
        <v>47</v>
      </c>
      <c r="R43" s="11">
        <v>48.51</v>
      </c>
      <c r="S43" s="11">
        <v>50.53</v>
      </c>
      <c r="T43" s="11">
        <v>120</v>
      </c>
      <c r="U43" s="11">
        <v>120</v>
      </c>
      <c r="AP43" s="9" t="s">
        <v>47</v>
      </c>
      <c r="AQ43" s="51" t="s">
        <v>47</v>
      </c>
      <c r="AR43" s="192" t="s">
        <v>47</v>
      </c>
      <c r="AS43" s="9" t="s">
        <v>47</v>
      </c>
      <c r="AT43" s="9" t="s">
        <v>47</v>
      </c>
      <c r="AU43" s="9" t="s">
        <v>47</v>
      </c>
      <c r="AV43" s="9" t="s">
        <v>47</v>
      </c>
      <c r="AW43" s="9"/>
      <c r="AX43" s="9"/>
      <c r="BP43" s="9" t="s">
        <v>47</v>
      </c>
      <c r="BQ43" s="51" t="s">
        <v>47</v>
      </c>
      <c r="BR43" s="192" t="s">
        <v>47</v>
      </c>
      <c r="BS43" s="9" t="s">
        <v>47</v>
      </c>
      <c r="BT43" s="9" t="s">
        <v>47</v>
      </c>
      <c r="BU43" s="9" t="s">
        <v>47</v>
      </c>
      <c r="BV43" s="9" t="s">
        <v>47</v>
      </c>
      <c r="BW43" s="9"/>
      <c r="BX43" s="9"/>
    </row>
    <row r="44" spans="1:93" ht="30" x14ac:dyDescent="0.25">
      <c r="A44" s="8">
        <v>43655</v>
      </c>
      <c r="B44" s="25">
        <v>1249</v>
      </c>
      <c r="C44" s="25">
        <v>70</v>
      </c>
      <c r="D44" s="287"/>
      <c r="E44" s="19">
        <v>0.5625</v>
      </c>
      <c r="F44" s="26" t="s">
        <v>47</v>
      </c>
      <c r="L44" s="1" t="s">
        <v>145</v>
      </c>
      <c r="M44" s="1" t="s">
        <v>144</v>
      </c>
      <c r="O44" s="37">
        <f>55.47+0.26</f>
        <v>55.73</v>
      </c>
      <c r="P44" s="25" t="s">
        <v>47</v>
      </c>
      <c r="Q44" s="194" t="s">
        <v>47</v>
      </c>
      <c r="R44" s="11">
        <v>48.51</v>
      </c>
      <c r="S44" s="11">
        <v>50.53</v>
      </c>
      <c r="T44" s="11">
        <v>51.16</v>
      </c>
      <c r="U44" s="11">
        <v>51.33</v>
      </c>
      <c r="AP44" s="9" t="s">
        <v>47</v>
      </c>
      <c r="AQ44" s="51" t="s">
        <v>47</v>
      </c>
      <c r="AR44" s="192" t="s">
        <v>47</v>
      </c>
      <c r="AS44" s="9" t="s">
        <v>47</v>
      </c>
      <c r="AT44" s="9" t="s">
        <v>47</v>
      </c>
      <c r="AU44" s="9" t="s">
        <v>47</v>
      </c>
      <c r="AV44" s="9" t="s">
        <v>47</v>
      </c>
      <c r="AW44" s="9"/>
      <c r="AX44" s="9"/>
      <c r="BP44" s="9" t="s">
        <v>47</v>
      </c>
      <c r="BQ44" s="51" t="s">
        <v>47</v>
      </c>
      <c r="BR44" s="192" t="s">
        <v>47</v>
      </c>
      <c r="BS44" s="9" t="s">
        <v>47</v>
      </c>
      <c r="BT44" s="9" t="s">
        <v>47</v>
      </c>
      <c r="BU44" s="9" t="s">
        <v>47</v>
      </c>
      <c r="BV44" s="9" t="s">
        <v>47</v>
      </c>
      <c r="BW44" s="9"/>
      <c r="BX44" s="9"/>
    </row>
    <row r="45" spans="1:93" x14ac:dyDescent="0.25">
      <c r="A45" s="8">
        <v>43655</v>
      </c>
      <c r="B45" s="25">
        <v>1249</v>
      </c>
      <c r="C45" s="25">
        <v>70</v>
      </c>
      <c r="D45" s="287"/>
      <c r="E45" s="19">
        <v>0.56319444444444444</v>
      </c>
      <c r="F45" s="26" t="s">
        <v>47</v>
      </c>
      <c r="L45" s="1" t="s">
        <v>146</v>
      </c>
      <c r="O45" s="37">
        <v>55.73</v>
      </c>
      <c r="P45" s="25" t="s">
        <v>47</v>
      </c>
      <c r="Q45" s="194" t="s">
        <v>47</v>
      </c>
      <c r="R45" s="11">
        <v>48.51</v>
      </c>
      <c r="S45" s="11">
        <v>50.53</v>
      </c>
      <c r="T45" s="11">
        <v>51.16</v>
      </c>
      <c r="U45" s="11">
        <v>51.33</v>
      </c>
      <c r="AP45" s="9" t="s">
        <v>47</v>
      </c>
      <c r="AQ45" s="51" t="s">
        <v>47</v>
      </c>
      <c r="AR45" s="192" t="s">
        <v>47</v>
      </c>
      <c r="AS45" s="9" t="s">
        <v>47</v>
      </c>
      <c r="AT45" s="9" t="s">
        <v>47</v>
      </c>
      <c r="AU45" s="9" t="s">
        <v>47</v>
      </c>
      <c r="AV45" s="9" t="s">
        <v>47</v>
      </c>
      <c r="AW45" s="9"/>
      <c r="AX45" s="9"/>
      <c r="BP45" s="9" t="s">
        <v>47</v>
      </c>
      <c r="BQ45" s="51" t="s">
        <v>47</v>
      </c>
      <c r="BR45" s="192" t="s">
        <v>47</v>
      </c>
      <c r="BS45" s="9" t="s">
        <v>47</v>
      </c>
      <c r="BT45" s="9" t="s">
        <v>47</v>
      </c>
      <c r="BU45" s="9" t="s">
        <v>47</v>
      </c>
      <c r="BV45" s="9" t="s">
        <v>47</v>
      </c>
      <c r="BW45" s="9"/>
      <c r="BX45" s="9"/>
    </row>
    <row r="46" spans="1:93" x14ac:dyDescent="0.25">
      <c r="A46" s="8">
        <v>43655</v>
      </c>
      <c r="B46" s="25">
        <v>1249</v>
      </c>
      <c r="C46" s="25">
        <v>70</v>
      </c>
      <c r="D46" s="287"/>
      <c r="E46" s="19">
        <v>0.56666666666666665</v>
      </c>
      <c r="F46" s="26" t="s">
        <v>47</v>
      </c>
      <c r="K46" s="67" t="s">
        <v>147</v>
      </c>
      <c r="L46" s="1" t="s">
        <v>148</v>
      </c>
      <c r="O46" s="37">
        <v>55.5</v>
      </c>
      <c r="P46" s="25" t="s">
        <v>47</v>
      </c>
      <c r="Q46" s="194" t="s">
        <v>47</v>
      </c>
      <c r="R46" s="11">
        <v>120</v>
      </c>
      <c r="S46" s="11">
        <v>120</v>
      </c>
      <c r="T46" s="11">
        <v>51.16</v>
      </c>
      <c r="U46" s="11">
        <v>51.33</v>
      </c>
      <c r="X46" s="1" t="s">
        <v>166</v>
      </c>
      <c r="AP46" s="9" t="s">
        <v>47</v>
      </c>
      <c r="AQ46" s="51" t="s">
        <v>47</v>
      </c>
      <c r="AR46" s="192" t="s">
        <v>47</v>
      </c>
      <c r="AS46" s="9" t="s">
        <v>47</v>
      </c>
      <c r="AT46" s="9" t="s">
        <v>47</v>
      </c>
      <c r="AU46" s="9" t="s">
        <v>47</v>
      </c>
      <c r="AV46" s="9" t="s">
        <v>47</v>
      </c>
      <c r="AW46" s="9"/>
      <c r="AX46" s="9"/>
      <c r="BP46" s="9" t="s">
        <v>47</v>
      </c>
      <c r="BQ46" s="51" t="s">
        <v>47</v>
      </c>
      <c r="BR46" s="192" t="s">
        <v>47</v>
      </c>
      <c r="BS46" s="9" t="s">
        <v>47</v>
      </c>
      <c r="BT46" s="9" t="s">
        <v>47</v>
      </c>
      <c r="BU46" s="9" t="s">
        <v>47</v>
      </c>
      <c r="BV46" s="9" t="s">
        <v>47</v>
      </c>
      <c r="BW46" s="9"/>
      <c r="BX46" s="9"/>
    </row>
    <row r="47" spans="1:93" x14ac:dyDescent="0.25">
      <c r="A47" s="8">
        <v>43655</v>
      </c>
      <c r="B47" s="25">
        <v>1249</v>
      </c>
      <c r="C47" s="25">
        <v>70</v>
      </c>
      <c r="D47" s="287"/>
      <c r="E47" s="19">
        <v>0.56874999999999998</v>
      </c>
      <c r="F47" s="26" t="s">
        <v>47</v>
      </c>
      <c r="L47" s="1" t="s">
        <v>149</v>
      </c>
      <c r="O47" s="37">
        <v>55.5</v>
      </c>
      <c r="P47" s="25" t="s">
        <v>47</v>
      </c>
      <c r="Q47" s="194" t="s">
        <v>47</v>
      </c>
      <c r="R47" s="11">
        <v>48.51</v>
      </c>
      <c r="S47" s="11">
        <v>50.53</v>
      </c>
      <c r="T47" s="11">
        <v>51.55</v>
      </c>
      <c r="U47" s="11">
        <v>51.31</v>
      </c>
      <c r="AP47" s="9" t="s">
        <v>47</v>
      </c>
      <c r="AQ47" s="51" t="s">
        <v>47</v>
      </c>
      <c r="AR47" s="192" t="s">
        <v>47</v>
      </c>
      <c r="AS47" s="9" t="s">
        <v>47</v>
      </c>
      <c r="AT47" s="9" t="s">
        <v>47</v>
      </c>
      <c r="AU47" s="9" t="s">
        <v>47</v>
      </c>
      <c r="AV47" s="9" t="s">
        <v>47</v>
      </c>
      <c r="AW47" s="9"/>
      <c r="AX47" s="9"/>
      <c r="BP47" s="9" t="s">
        <v>47</v>
      </c>
      <c r="BQ47" s="51" t="s">
        <v>47</v>
      </c>
      <c r="BR47" s="192" t="s">
        <v>47</v>
      </c>
      <c r="BS47" s="9" t="s">
        <v>47</v>
      </c>
      <c r="BT47" s="9" t="s">
        <v>47</v>
      </c>
      <c r="BU47" s="9" t="s">
        <v>47</v>
      </c>
      <c r="BV47" s="9" t="s">
        <v>47</v>
      </c>
      <c r="BW47" s="9"/>
      <c r="BX47" s="9"/>
    </row>
    <row r="48" spans="1:93" x14ac:dyDescent="0.25">
      <c r="A48" s="8">
        <v>43655</v>
      </c>
      <c r="B48" s="25">
        <v>1249</v>
      </c>
      <c r="C48" s="25">
        <v>70</v>
      </c>
      <c r="D48" s="287"/>
      <c r="E48" s="19">
        <v>0.5756944444444444</v>
      </c>
      <c r="F48" s="26" t="s">
        <v>47</v>
      </c>
      <c r="K48" s="67" t="s">
        <v>150</v>
      </c>
      <c r="L48" s="1" t="s">
        <v>151</v>
      </c>
      <c r="O48" s="37">
        <v>55.5</v>
      </c>
      <c r="P48" s="25" t="s">
        <v>47</v>
      </c>
      <c r="Q48" s="194" t="s">
        <v>47</v>
      </c>
      <c r="R48" s="11">
        <v>48.51</v>
      </c>
      <c r="S48" s="11">
        <v>50.5</v>
      </c>
      <c r="T48" s="11">
        <v>120</v>
      </c>
      <c r="U48" s="11">
        <v>120</v>
      </c>
      <c r="AP48" s="9" t="s">
        <v>47</v>
      </c>
      <c r="AQ48" s="51" t="s">
        <v>47</v>
      </c>
      <c r="AR48" s="192" t="s">
        <v>47</v>
      </c>
      <c r="AS48" s="9" t="s">
        <v>47</v>
      </c>
      <c r="AT48" s="9" t="s">
        <v>47</v>
      </c>
      <c r="AU48" s="9" t="s">
        <v>47</v>
      </c>
      <c r="AV48" s="9" t="s">
        <v>47</v>
      </c>
      <c r="AW48" s="9"/>
      <c r="AX48" s="9"/>
      <c r="BP48" s="9" t="s">
        <v>47</v>
      </c>
      <c r="BQ48" s="51" t="s">
        <v>47</v>
      </c>
      <c r="BR48" s="192" t="s">
        <v>47</v>
      </c>
      <c r="BS48" s="9" t="s">
        <v>47</v>
      </c>
      <c r="BT48" s="9" t="s">
        <v>47</v>
      </c>
      <c r="BU48" s="9" t="s">
        <v>47</v>
      </c>
      <c r="BV48" s="9" t="s">
        <v>47</v>
      </c>
      <c r="BW48" s="9"/>
      <c r="BX48" s="9"/>
    </row>
    <row r="49" spans="1:76" x14ac:dyDescent="0.25">
      <c r="A49" s="8">
        <v>43655</v>
      </c>
      <c r="B49" s="25">
        <v>1249</v>
      </c>
      <c r="C49" s="25">
        <v>70</v>
      </c>
      <c r="D49" s="287"/>
      <c r="E49" s="19">
        <v>0.57777777777777783</v>
      </c>
      <c r="F49" s="26" t="s">
        <v>47</v>
      </c>
      <c r="K49" s="67" t="s">
        <v>152</v>
      </c>
      <c r="L49" s="1" t="s">
        <v>154</v>
      </c>
      <c r="O49" s="37">
        <v>55.76</v>
      </c>
      <c r="P49" s="25">
        <v>0</v>
      </c>
      <c r="Q49" s="194" t="s">
        <v>47</v>
      </c>
      <c r="R49" s="11">
        <v>48.51</v>
      </c>
      <c r="S49" s="11">
        <v>50.5</v>
      </c>
      <c r="T49" s="11">
        <v>51.55</v>
      </c>
      <c r="U49" s="11">
        <v>51.31</v>
      </c>
      <c r="AP49" s="9" t="s">
        <v>47</v>
      </c>
      <c r="AQ49" s="51" t="s">
        <v>47</v>
      </c>
      <c r="AR49" s="192" t="s">
        <v>47</v>
      </c>
      <c r="AS49" s="9" t="s">
        <v>47</v>
      </c>
      <c r="AT49" s="9" t="s">
        <v>47</v>
      </c>
      <c r="AU49" s="9" t="s">
        <v>47</v>
      </c>
      <c r="AV49" s="9" t="s">
        <v>47</v>
      </c>
      <c r="AW49" s="9"/>
      <c r="AX49" s="9"/>
      <c r="BP49" s="9" t="s">
        <v>47</v>
      </c>
      <c r="BQ49" s="51" t="s">
        <v>47</v>
      </c>
      <c r="BR49" s="192" t="s">
        <v>47</v>
      </c>
      <c r="BS49" s="9" t="s">
        <v>47</v>
      </c>
      <c r="BT49" s="9" t="s">
        <v>47</v>
      </c>
      <c r="BU49" s="9" t="s">
        <v>47</v>
      </c>
      <c r="BV49" s="9" t="s">
        <v>47</v>
      </c>
      <c r="BW49" s="9"/>
      <c r="BX49" s="9"/>
    </row>
    <row r="50" spans="1:76" x14ac:dyDescent="0.25">
      <c r="A50" s="8">
        <v>43655</v>
      </c>
      <c r="B50" s="25">
        <v>1249</v>
      </c>
      <c r="C50" s="25">
        <v>70</v>
      </c>
      <c r="D50" s="287"/>
      <c r="E50" s="19">
        <v>0.58124999999999993</v>
      </c>
      <c r="F50" s="26" t="s">
        <v>47</v>
      </c>
      <c r="K50" s="67" t="s">
        <v>153</v>
      </c>
      <c r="L50" s="1" t="s">
        <v>155</v>
      </c>
      <c r="O50" s="37" t="s">
        <v>47</v>
      </c>
      <c r="P50" s="25">
        <v>200</v>
      </c>
      <c r="Q50" s="194" t="s">
        <v>47</v>
      </c>
      <c r="R50" s="11" t="s">
        <v>47</v>
      </c>
      <c r="S50" s="11" t="s">
        <v>47</v>
      </c>
      <c r="T50" s="11" t="s">
        <v>47</v>
      </c>
      <c r="U50" s="11" t="s">
        <v>47</v>
      </c>
      <c r="AP50" s="9" t="s">
        <v>47</v>
      </c>
      <c r="AQ50" s="51" t="s">
        <v>47</v>
      </c>
      <c r="AR50" s="192" t="s">
        <v>47</v>
      </c>
      <c r="AS50" s="9" t="s">
        <v>47</v>
      </c>
      <c r="AT50" s="9" t="s">
        <v>47</v>
      </c>
      <c r="AU50" s="9" t="s">
        <v>47</v>
      </c>
      <c r="AV50" s="9" t="s">
        <v>47</v>
      </c>
      <c r="AW50" s="9"/>
      <c r="AX50" s="9"/>
      <c r="BP50" s="9" t="s">
        <v>47</v>
      </c>
      <c r="BQ50" s="51" t="s">
        <v>47</v>
      </c>
      <c r="BR50" s="192" t="s">
        <v>47</v>
      </c>
      <c r="BS50" s="9" t="s">
        <v>47</v>
      </c>
      <c r="BT50" s="9" t="s">
        <v>47</v>
      </c>
      <c r="BU50" s="9" t="s">
        <v>47</v>
      </c>
      <c r="BV50" s="9" t="s">
        <v>47</v>
      </c>
      <c r="BW50" s="9"/>
      <c r="BX50" s="9"/>
    </row>
    <row r="51" spans="1:76" x14ac:dyDescent="0.25">
      <c r="A51" s="8">
        <v>43655</v>
      </c>
      <c r="B51" s="25">
        <v>1249</v>
      </c>
      <c r="C51" s="25">
        <v>70</v>
      </c>
      <c r="D51" s="287"/>
      <c r="F51" s="26" t="s">
        <v>47</v>
      </c>
      <c r="K51" s="67" t="s">
        <v>156</v>
      </c>
      <c r="O51" s="37">
        <v>55.76</v>
      </c>
      <c r="P51" s="25" t="s">
        <v>47</v>
      </c>
      <c r="Q51" s="194" t="s">
        <v>47</v>
      </c>
      <c r="R51" s="11" t="s">
        <v>47</v>
      </c>
      <c r="S51" s="11" t="s">
        <v>47</v>
      </c>
      <c r="T51" s="11" t="s">
        <v>47</v>
      </c>
      <c r="U51" s="11" t="s">
        <v>47</v>
      </c>
      <c r="AP51" s="9" t="s">
        <v>47</v>
      </c>
      <c r="AQ51" s="51" t="s">
        <v>47</v>
      </c>
      <c r="AR51" s="192" t="s">
        <v>47</v>
      </c>
      <c r="AS51" s="9" t="s">
        <v>47</v>
      </c>
      <c r="AT51" s="9" t="s">
        <v>47</v>
      </c>
      <c r="AU51" s="9" t="s">
        <v>47</v>
      </c>
      <c r="AV51" s="9" t="s">
        <v>47</v>
      </c>
      <c r="AW51" s="9"/>
      <c r="AX51" s="9"/>
      <c r="BP51" s="9" t="s">
        <v>47</v>
      </c>
      <c r="BQ51" s="51" t="s">
        <v>47</v>
      </c>
      <c r="BR51" s="192" t="s">
        <v>47</v>
      </c>
      <c r="BS51" s="9" t="s">
        <v>47</v>
      </c>
      <c r="BT51" s="9" t="s">
        <v>47</v>
      </c>
      <c r="BU51" s="9" t="s">
        <v>47</v>
      </c>
      <c r="BV51" s="9" t="s">
        <v>47</v>
      </c>
      <c r="BW51" s="9"/>
      <c r="BX51" s="9"/>
    </row>
    <row r="52" spans="1:76" ht="30" x14ac:dyDescent="0.25">
      <c r="A52" s="8">
        <v>43655</v>
      </c>
      <c r="B52" s="25">
        <v>1249</v>
      </c>
      <c r="C52" s="25">
        <v>70</v>
      </c>
      <c r="D52" s="287"/>
      <c r="F52" s="26" t="s">
        <v>47</v>
      </c>
      <c r="K52" s="67" t="s">
        <v>157</v>
      </c>
      <c r="O52" s="11" t="s">
        <v>47</v>
      </c>
      <c r="P52" s="25" t="s">
        <v>47</v>
      </c>
      <c r="Q52" s="194" t="s">
        <v>47</v>
      </c>
      <c r="R52" s="11" t="s">
        <v>47</v>
      </c>
      <c r="S52" s="11" t="s">
        <v>47</v>
      </c>
      <c r="T52" s="11" t="s">
        <v>47</v>
      </c>
      <c r="U52" s="11" t="s">
        <v>47</v>
      </c>
      <c r="AP52" s="9" t="s">
        <v>47</v>
      </c>
      <c r="AQ52" s="51" t="s">
        <v>47</v>
      </c>
      <c r="AR52" s="192" t="s">
        <v>47</v>
      </c>
      <c r="AS52" s="9" t="s">
        <v>47</v>
      </c>
      <c r="AT52" s="9" t="s">
        <v>47</v>
      </c>
      <c r="AU52" s="9" t="s">
        <v>47</v>
      </c>
      <c r="AV52" s="9" t="s">
        <v>47</v>
      </c>
      <c r="AW52" s="9"/>
      <c r="AX52" s="9"/>
      <c r="BP52" s="9" t="s">
        <v>47</v>
      </c>
      <c r="BQ52" s="51" t="s">
        <v>47</v>
      </c>
      <c r="BR52" s="192" t="s">
        <v>47</v>
      </c>
      <c r="BS52" s="9" t="s">
        <v>47</v>
      </c>
      <c r="BT52" s="9" t="s">
        <v>47</v>
      </c>
      <c r="BU52" s="9" t="s">
        <v>47</v>
      </c>
      <c r="BV52" s="9" t="s">
        <v>47</v>
      </c>
      <c r="BW52" s="9"/>
      <c r="BX52" s="9"/>
    </row>
    <row r="53" spans="1:76" x14ac:dyDescent="0.25">
      <c r="A53" s="8">
        <v>43655</v>
      </c>
      <c r="B53" s="25">
        <v>1249</v>
      </c>
      <c r="C53" s="25">
        <v>70</v>
      </c>
      <c r="D53" s="287"/>
      <c r="F53" s="26" t="s">
        <v>47</v>
      </c>
      <c r="K53" s="67" t="s">
        <v>161</v>
      </c>
      <c r="L53" s="1" t="s">
        <v>162</v>
      </c>
      <c r="P53" s="25">
        <v>0</v>
      </c>
      <c r="Q53" s="194" t="s">
        <v>47</v>
      </c>
      <c r="R53" s="11">
        <v>47.17</v>
      </c>
      <c r="S53" s="11">
        <v>51.65</v>
      </c>
      <c r="T53" s="11">
        <v>120</v>
      </c>
      <c r="U53" s="11">
        <v>120</v>
      </c>
      <c r="X53" s="1" t="s">
        <v>158</v>
      </c>
      <c r="AP53" s="9" t="s">
        <v>47</v>
      </c>
      <c r="AQ53" s="51" t="s">
        <v>47</v>
      </c>
      <c r="AR53" s="192" t="s">
        <v>47</v>
      </c>
      <c r="AS53" s="9" t="s">
        <v>47</v>
      </c>
      <c r="AT53" s="9" t="s">
        <v>47</v>
      </c>
      <c r="AU53" s="9" t="s">
        <v>47</v>
      </c>
      <c r="AV53" s="9" t="s">
        <v>47</v>
      </c>
      <c r="AW53" s="9"/>
      <c r="AX53" s="9"/>
      <c r="BP53" s="9" t="s">
        <v>47</v>
      </c>
      <c r="BQ53" s="51" t="s">
        <v>47</v>
      </c>
      <c r="BR53" s="192" t="s">
        <v>47</v>
      </c>
      <c r="BS53" s="9" t="s">
        <v>47</v>
      </c>
      <c r="BT53" s="9" t="s">
        <v>47</v>
      </c>
      <c r="BU53" s="9" t="s">
        <v>47</v>
      </c>
      <c r="BV53" s="9" t="s">
        <v>47</v>
      </c>
      <c r="BW53" s="9"/>
      <c r="BX53" s="9"/>
    </row>
    <row r="54" spans="1:76" x14ac:dyDescent="0.25">
      <c r="A54" s="8">
        <v>43655</v>
      </c>
      <c r="B54" s="25">
        <v>1249</v>
      </c>
      <c r="C54" s="25">
        <v>70</v>
      </c>
      <c r="D54" s="287"/>
      <c r="E54" s="19">
        <v>0.65486111111111112</v>
      </c>
      <c r="F54" s="26" t="s">
        <v>47</v>
      </c>
      <c r="K54" s="67" t="s">
        <v>160</v>
      </c>
      <c r="L54" s="1" t="s">
        <v>163</v>
      </c>
      <c r="O54" s="37">
        <v>55.7</v>
      </c>
      <c r="P54" s="25">
        <v>170</v>
      </c>
      <c r="Q54" s="194" t="s">
        <v>47</v>
      </c>
      <c r="R54" s="11">
        <v>47.17</v>
      </c>
      <c r="S54" s="11">
        <v>51.65</v>
      </c>
      <c r="T54" s="11">
        <v>51.53</v>
      </c>
      <c r="U54" s="11">
        <v>51.28</v>
      </c>
      <c r="AP54" s="9" t="s">
        <v>47</v>
      </c>
      <c r="AQ54" s="51" t="s">
        <v>47</v>
      </c>
      <c r="AR54" s="192" t="s">
        <v>47</v>
      </c>
      <c r="AS54" s="9" t="s">
        <v>47</v>
      </c>
      <c r="AT54" s="9" t="s">
        <v>47</v>
      </c>
      <c r="AU54" s="9" t="s">
        <v>47</v>
      </c>
      <c r="AV54" s="9" t="s">
        <v>47</v>
      </c>
      <c r="AW54" s="9"/>
      <c r="AX54" s="9"/>
      <c r="BP54" s="9" t="s">
        <v>47</v>
      </c>
      <c r="BQ54" s="51" t="s">
        <v>47</v>
      </c>
      <c r="BR54" s="192" t="s">
        <v>47</v>
      </c>
      <c r="BS54" s="9" t="s">
        <v>47</v>
      </c>
      <c r="BT54" s="9" t="s">
        <v>47</v>
      </c>
      <c r="BU54" s="9" t="s">
        <v>47</v>
      </c>
      <c r="BV54" s="9" t="s">
        <v>47</v>
      </c>
      <c r="BW54" s="9"/>
      <c r="BX54" s="9"/>
    </row>
    <row r="55" spans="1:76" ht="30" x14ac:dyDescent="0.25">
      <c r="A55" s="8">
        <v>43655</v>
      </c>
      <c r="B55" s="25">
        <v>1249</v>
      </c>
      <c r="C55" s="25">
        <v>70</v>
      </c>
      <c r="D55" s="287"/>
      <c r="F55" s="26" t="s">
        <v>47</v>
      </c>
      <c r="K55" s="67" t="s">
        <v>164</v>
      </c>
      <c r="O55" s="37">
        <v>55.5</v>
      </c>
      <c r="P55" s="25">
        <v>0</v>
      </c>
      <c r="Q55" s="194" t="s">
        <v>47</v>
      </c>
      <c r="R55" s="11">
        <v>120</v>
      </c>
      <c r="S55" s="11">
        <v>120</v>
      </c>
      <c r="T55" s="11">
        <v>50.28</v>
      </c>
      <c r="U55" s="11">
        <v>52.38</v>
      </c>
      <c r="X55" s="1" t="s">
        <v>165</v>
      </c>
      <c r="AP55" s="9" t="s">
        <v>47</v>
      </c>
      <c r="AQ55" s="51" t="s">
        <v>47</v>
      </c>
      <c r="AR55" s="192" t="s">
        <v>47</v>
      </c>
      <c r="AS55" s="9" t="s">
        <v>47</v>
      </c>
      <c r="AT55" s="9" t="s">
        <v>47</v>
      </c>
      <c r="AU55" s="9" t="s">
        <v>47</v>
      </c>
      <c r="AV55" s="9" t="s">
        <v>47</v>
      </c>
      <c r="AW55" s="9"/>
      <c r="AX55" s="9"/>
      <c r="BP55" s="9" t="s">
        <v>47</v>
      </c>
      <c r="BQ55" s="51" t="s">
        <v>47</v>
      </c>
      <c r="BR55" s="192" t="s">
        <v>47</v>
      </c>
      <c r="BS55" s="9" t="s">
        <v>47</v>
      </c>
      <c r="BT55" s="9" t="s">
        <v>47</v>
      </c>
      <c r="BU55" s="9" t="s">
        <v>47</v>
      </c>
      <c r="BV55" s="9" t="s">
        <v>47</v>
      </c>
      <c r="BW55" s="9"/>
      <c r="BX55" s="9"/>
    </row>
    <row r="56" spans="1:76" x14ac:dyDescent="0.25">
      <c r="A56" s="8">
        <v>43655</v>
      </c>
      <c r="B56" s="25">
        <v>1249</v>
      </c>
      <c r="C56" s="25">
        <v>70</v>
      </c>
      <c r="D56" s="287"/>
      <c r="F56" s="26" t="s">
        <v>47</v>
      </c>
      <c r="K56" s="67" t="s">
        <v>160</v>
      </c>
      <c r="L56" s="38" t="s">
        <v>160</v>
      </c>
      <c r="P56" s="25">
        <v>170</v>
      </c>
      <c r="Q56" s="194" t="s">
        <v>47</v>
      </c>
      <c r="R56" s="11">
        <v>48.51</v>
      </c>
      <c r="S56" s="11">
        <v>50.53</v>
      </c>
      <c r="T56" s="11">
        <v>51.16</v>
      </c>
      <c r="U56" s="11">
        <v>51.33</v>
      </c>
      <c r="AP56" s="9" t="s">
        <v>47</v>
      </c>
      <c r="AQ56" s="51" t="s">
        <v>47</v>
      </c>
      <c r="AR56" s="192" t="s">
        <v>47</v>
      </c>
      <c r="AS56" s="9" t="s">
        <v>47</v>
      </c>
      <c r="AT56" s="9" t="s">
        <v>47</v>
      </c>
      <c r="AU56" s="9" t="s">
        <v>47</v>
      </c>
      <c r="AV56" s="9" t="s">
        <v>47</v>
      </c>
      <c r="AW56" s="9"/>
      <c r="AX56" s="9"/>
      <c r="BP56" s="9" t="s">
        <v>47</v>
      </c>
      <c r="BQ56" s="51" t="s">
        <v>47</v>
      </c>
      <c r="BR56" s="192" t="s">
        <v>47</v>
      </c>
      <c r="BS56" s="9" t="s">
        <v>47</v>
      </c>
      <c r="BT56" s="9" t="s">
        <v>47</v>
      </c>
      <c r="BU56" s="9" t="s">
        <v>47</v>
      </c>
      <c r="BV56" s="9" t="s">
        <v>47</v>
      </c>
      <c r="BW56" s="9"/>
      <c r="BX56" s="9"/>
    </row>
    <row r="57" spans="1:76" x14ac:dyDescent="0.25">
      <c r="A57" s="8">
        <v>43655</v>
      </c>
      <c r="B57" s="25">
        <v>1249</v>
      </c>
      <c r="C57" s="25">
        <v>70</v>
      </c>
      <c r="D57" s="287"/>
      <c r="E57" s="19">
        <v>0.70347222222222217</v>
      </c>
      <c r="F57" s="26" t="s">
        <v>47</v>
      </c>
      <c r="K57" s="67" t="s">
        <v>170</v>
      </c>
      <c r="L57" s="1" t="s">
        <v>167</v>
      </c>
      <c r="O57" s="37">
        <v>55.75</v>
      </c>
      <c r="P57" s="25">
        <v>10</v>
      </c>
      <c r="Q57" s="194" t="s">
        <v>47</v>
      </c>
      <c r="R57" s="11">
        <v>47.17</v>
      </c>
      <c r="S57" s="11">
        <v>51.65</v>
      </c>
      <c r="T57" s="11">
        <v>51.14</v>
      </c>
      <c r="U57" s="11">
        <v>51.26</v>
      </c>
      <c r="X57" s="1" t="s">
        <v>168</v>
      </c>
      <c r="AP57" s="9" t="s">
        <v>47</v>
      </c>
      <c r="AQ57" s="51" t="s">
        <v>47</v>
      </c>
      <c r="AR57" s="192" t="s">
        <v>47</v>
      </c>
      <c r="AS57" s="9" t="s">
        <v>47</v>
      </c>
      <c r="AT57" s="9" t="s">
        <v>47</v>
      </c>
      <c r="AU57" s="9" t="s">
        <v>47</v>
      </c>
      <c r="AV57" s="9" t="s">
        <v>47</v>
      </c>
      <c r="AW57" s="9"/>
      <c r="AX57" s="9"/>
      <c r="BP57" s="9" t="s">
        <v>47</v>
      </c>
      <c r="BQ57" s="51" t="s">
        <v>47</v>
      </c>
      <c r="BR57" s="192" t="s">
        <v>47</v>
      </c>
      <c r="BS57" s="9" t="s">
        <v>47</v>
      </c>
      <c r="BT57" s="9" t="s">
        <v>47</v>
      </c>
      <c r="BU57" s="9" t="s">
        <v>47</v>
      </c>
      <c r="BV57" s="9" t="s">
        <v>47</v>
      </c>
      <c r="BW57" s="9"/>
      <c r="BX57" s="9"/>
    </row>
    <row r="58" spans="1:76" x14ac:dyDescent="0.25">
      <c r="A58" s="8">
        <v>43655</v>
      </c>
      <c r="B58" s="25">
        <v>1249</v>
      </c>
      <c r="C58" s="25">
        <v>70</v>
      </c>
      <c r="D58" s="287"/>
      <c r="F58" s="26" t="s">
        <v>47</v>
      </c>
      <c r="K58" s="67" t="s">
        <v>171</v>
      </c>
      <c r="L58" s="1" t="s">
        <v>174</v>
      </c>
      <c r="Q58" s="194" t="s">
        <v>47</v>
      </c>
      <c r="R58" s="11">
        <v>47.17</v>
      </c>
      <c r="S58" s="11">
        <v>51.65</v>
      </c>
      <c r="T58" s="11">
        <v>51.16</v>
      </c>
      <c r="U58" s="11">
        <v>51.33</v>
      </c>
      <c r="X58" s="1" t="s">
        <v>169</v>
      </c>
      <c r="AP58" s="9" t="s">
        <v>47</v>
      </c>
      <c r="AQ58" s="51" t="s">
        <v>47</v>
      </c>
      <c r="AR58" s="192" t="s">
        <v>47</v>
      </c>
      <c r="AS58" s="9" t="s">
        <v>47</v>
      </c>
      <c r="AT58" s="9" t="s">
        <v>47</v>
      </c>
      <c r="AU58" s="9" t="s">
        <v>47</v>
      </c>
      <c r="AV58" s="9" t="s">
        <v>47</v>
      </c>
      <c r="AW58" s="9"/>
      <c r="AX58" s="9"/>
      <c r="BP58" s="9" t="s">
        <v>47</v>
      </c>
      <c r="BQ58" s="51" t="s">
        <v>47</v>
      </c>
      <c r="BR58" s="192" t="s">
        <v>47</v>
      </c>
      <c r="BS58" s="9" t="s">
        <v>47</v>
      </c>
      <c r="BT58" s="9" t="s">
        <v>47</v>
      </c>
      <c r="BU58" s="9" t="s">
        <v>47</v>
      </c>
      <c r="BV58" s="9" t="s">
        <v>47</v>
      </c>
      <c r="BW58" s="9"/>
      <c r="BX58" s="9"/>
    </row>
    <row r="59" spans="1:76" x14ac:dyDescent="0.25">
      <c r="A59" s="8">
        <v>43655</v>
      </c>
      <c r="B59" s="25">
        <v>1249</v>
      </c>
      <c r="C59" s="25">
        <v>70</v>
      </c>
      <c r="D59" s="287"/>
      <c r="F59" s="26" t="s">
        <v>47</v>
      </c>
      <c r="K59" s="67" t="s">
        <v>172</v>
      </c>
      <c r="O59" s="37">
        <v>55.494999999999997</v>
      </c>
      <c r="P59" s="25">
        <v>240</v>
      </c>
      <c r="Q59" s="194" t="s">
        <v>47</v>
      </c>
      <c r="R59" s="11">
        <v>48.29</v>
      </c>
      <c r="S59" s="11">
        <v>50.6</v>
      </c>
      <c r="T59" s="11">
        <v>120</v>
      </c>
      <c r="U59" s="11">
        <v>120</v>
      </c>
      <c r="AP59" s="9" t="s">
        <v>47</v>
      </c>
      <c r="AQ59" s="51" t="s">
        <v>47</v>
      </c>
      <c r="AR59" s="192" t="s">
        <v>47</v>
      </c>
      <c r="AS59" s="9" t="s">
        <v>47</v>
      </c>
      <c r="AT59" s="9" t="s">
        <v>47</v>
      </c>
      <c r="AU59" s="9" t="s">
        <v>47</v>
      </c>
      <c r="AV59" s="9" t="s">
        <v>47</v>
      </c>
      <c r="AW59" s="9"/>
      <c r="AX59" s="9"/>
      <c r="BP59" s="9" t="s">
        <v>47</v>
      </c>
      <c r="BQ59" s="51" t="s">
        <v>47</v>
      </c>
      <c r="BR59" s="192" t="s">
        <v>47</v>
      </c>
      <c r="BS59" s="9" t="s">
        <v>47</v>
      </c>
      <c r="BT59" s="9" t="s">
        <v>47</v>
      </c>
      <c r="BU59" s="9" t="s">
        <v>47</v>
      </c>
      <c r="BV59" s="9" t="s">
        <v>47</v>
      </c>
      <c r="BW59" s="9"/>
      <c r="BX59" s="9"/>
    </row>
    <row r="60" spans="1:76" x14ac:dyDescent="0.25">
      <c r="A60" s="8">
        <v>43655</v>
      </c>
      <c r="B60" s="25">
        <v>1249</v>
      </c>
      <c r="C60" s="25">
        <v>70</v>
      </c>
      <c r="D60" s="287"/>
      <c r="E60" s="19">
        <v>0.75</v>
      </c>
      <c r="F60" s="26" t="s">
        <v>47</v>
      </c>
      <c r="K60" s="67" t="s">
        <v>173</v>
      </c>
      <c r="L60" s="1" t="s">
        <v>175</v>
      </c>
      <c r="O60" s="37">
        <v>55.72</v>
      </c>
      <c r="P60" s="25">
        <v>240</v>
      </c>
      <c r="Q60" s="194" t="s">
        <v>47</v>
      </c>
      <c r="R60" s="11">
        <v>48.29</v>
      </c>
      <c r="S60" s="11">
        <v>50.6</v>
      </c>
      <c r="T60" s="11">
        <v>51.5</v>
      </c>
      <c r="U60" s="11">
        <v>51.26</v>
      </c>
      <c r="AP60" s="9" t="s">
        <v>47</v>
      </c>
      <c r="AQ60" s="51" t="s">
        <v>47</v>
      </c>
      <c r="AR60" s="192" t="s">
        <v>47</v>
      </c>
      <c r="AS60" s="9" t="s">
        <v>47</v>
      </c>
      <c r="AT60" s="9" t="s">
        <v>47</v>
      </c>
      <c r="AU60" s="9" t="s">
        <v>47</v>
      </c>
      <c r="AV60" s="9" t="s">
        <v>47</v>
      </c>
      <c r="AW60" s="9"/>
      <c r="AX60" s="9"/>
      <c r="BP60" s="9" t="s">
        <v>47</v>
      </c>
      <c r="BQ60" s="51" t="s">
        <v>47</v>
      </c>
      <c r="BR60" s="192" t="s">
        <v>47</v>
      </c>
      <c r="BS60" s="9" t="s">
        <v>47</v>
      </c>
      <c r="BT60" s="9" t="s">
        <v>47</v>
      </c>
      <c r="BU60" s="9" t="s">
        <v>47</v>
      </c>
      <c r="BV60" s="9" t="s">
        <v>47</v>
      </c>
      <c r="BW60" s="9"/>
      <c r="BX60" s="9"/>
    </row>
    <row r="61" spans="1:76" ht="30" x14ac:dyDescent="0.25">
      <c r="A61" s="8">
        <v>43655</v>
      </c>
      <c r="B61" s="25">
        <v>1249</v>
      </c>
      <c r="C61" s="25">
        <v>70</v>
      </c>
      <c r="D61" s="287"/>
      <c r="E61" s="19">
        <v>0.75208333333333333</v>
      </c>
      <c r="F61" s="26" t="s">
        <v>47</v>
      </c>
      <c r="K61" s="67" t="s">
        <v>176</v>
      </c>
      <c r="L61" s="1" t="s">
        <v>177</v>
      </c>
      <c r="O61" s="37">
        <v>55.72</v>
      </c>
      <c r="P61" s="25">
        <v>240</v>
      </c>
      <c r="Q61" s="194" t="s">
        <v>47</v>
      </c>
      <c r="R61" s="11">
        <v>48.29</v>
      </c>
      <c r="S61" s="11">
        <v>50.6</v>
      </c>
      <c r="T61" s="11">
        <v>51.5</v>
      </c>
      <c r="U61" s="11">
        <v>51.26</v>
      </c>
      <c r="AP61" s="9" t="s">
        <v>47</v>
      </c>
      <c r="AQ61" s="51" t="s">
        <v>47</v>
      </c>
      <c r="AR61" s="192" t="s">
        <v>47</v>
      </c>
      <c r="AS61" s="9" t="s">
        <v>47</v>
      </c>
      <c r="AT61" s="9" t="s">
        <v>47</v>
      </c>
      <c r="AU61" s="9" t="s">
        <v>47</v>
      </c>
      <c r="AV61" s="9" t="s">
        <v>47</v>
      </c>
      <c r="AW61" s="9"/>
      <c r="AX61" s="9"/>
      <c r="BP61" s="9" t="s">
        <v>47</v>
      </c>
      <c r="BQ61" s="51" t="s">
        <v>47</v>
      </c>
      <c r="BR61" s="192" t="s">
        <v>47</v>
      </c>
      <c r="BS61" s="9" t="s">
        <v>47</v>
      </c>
      <c r="BT61" s="9" t="s">
        <v>47</v>
      </c>
      <c r="BU61" s="9" t="s">
        <v>47</v>
      </c>
      <c r="BV61" s="9" t="s">
        <v>47</v>
      </c>
      <c r="BW61" s="9"/>
      <c r="BX61" s="9"/>
    </row>
    <row r="62" spans="1:76" ht="30" x14ac:dyDescent="0.25">
      <c r="A62" s="8">
        <v>43655</v>
      </c>
      <c r="B62" s="25">
        <v>1249</v>
      </c>
      <c r="C62" s="25">
        <v>70</v>
      </c>
      <c r="D62" s="287"/>
      <c r="E62" s="19">
        <v>0.75624999999999998</v>
      </c>
      <c r="F62" s="26" t="s">
        <v>47</v>
      </c>
      <c r="K62" s="67" t="s">
        <v>178</v>
      </c>
      <c r="L62" s="1" t="s">
        <v>179</v>
      </c>
      <c r="O62" s="37">
        <v>55.72</v>
      </c>
      <c r="P62" s="25">
        <v>240</v>
      </c>
      <c r="Q62" s="194" t="s">
        <v>47</v>
      </c>
      <c r="R62" s="11">
        <v>48.29</v>
      </c>
      <c r="S62" s="11">
        <v>50.6</v>
      </c>
      <c r="T62" s="11">
        <v>51.5</v>
      </c>
      <c r="U62" s="11">
        <v>51.26</v>
      </c>
      <c r="AP62" s="9" t="s">
        <v>47</v>
      </c>
      <c r="AQ62" s="51" t="s">
        <v>47</v>
      </c>
      <c r="AR62" s="192" t="s">
        <v>47</v>
      </c>
      <c r="AS62" s="9" t="s">
        <v>47</v>
      </c>
      <c r="AT62" s="9" t="s">
        <v>47</v>
      </c>
      <c r="AU62" s="9" t="s">
        <v>47</v>
      </c>
      <c r="AV62" s="9" t="s">
        <v>47</v>
      </c>
      <c r="AW62" s="9"/>
      <c r="AX62" s="9"/>
      <c r="BP62" s="9" t="s">
        <v>47</v>
      </c>
      <c r="BQ62" s="51" t="s">
        <v>47</v>
      </c>
      <c r="BR62" s="192" t="s">
        <v>47</v>
      </c>
      <c r="BS62" s="9" t="s">
        <v>47</v>
      </c>
      <c r="BT62" s="9" t="s">
        <v>47</v>
      </c>
      <c r="BU62" s="9" t="s">
        <v>47</v>
      </c>
      <c r="BV62" s="9" t="s">
        <v>47</v>
      </c>
      <c r="BW62" s="9"/>
      <c r="BX62" s="9"/>
    </row>
    <row r="63" spans="1:76" x14ac:dyDescent="0.25">
      <c r="A63" s="8">
        <v>43655</v>
      </c>
      <c r="B63" s="25">
        <v>1249</v>
      </c>
      <c r="C63" s="25">
        <v>70</v>
      </c>
      <c r="D63" s="287"/>
      <c r="E63" s="19">
        <v>0.75902777777777775</v>
      </c>
      <c r="F63" s="26" t="s">
        <v>47</v>
      </c>
      <c r="K63" s="67" t="s">
        <v>180</v>
      </c>
      <c r="L63" s="1" t="s">
        <v>181</v>
      </c>
      <c r="O63" s="37">
        <v>55.72</v>
      </c>
      <c r="P63" s="25">
        <v>240</v>
      </c>
      <c r="Q63" s="194" t="s">
        <v>47</v>
      </c>
      <c r="R63" s="11">
        <v>48.19</v>
      </c>
      <c r="S63" s="11">
        <v>50.6</v>
      </c>
      <c r="T63" s="11">
        <v>51.5</v>
      </c>
      <c r="U63" s="11">
        <v>51.26</v>
      </c>
      <c r="AP63" s="9" t="s">
        <v>47</v>
      </c>
      <c r="AQ63" s="51" t="s">
        <v>47</v>
      </c>
      <c r="AR63" s="192" t="s">
        <v>47</v>
      </c>
      <c r="AS63" s="9" t="s">
        <v>47</v>
      </c>
      <c r="AT63" s="9" t="s">
        <v>47</v>
      </c>
      <c r="AU63" s="9" t="s">
        <v>47</v>
      </c>
      <c r="AV63" s="9" t="s">
        <v>47</v>
      </c>
      <c r="AW63" s="9"/>
      <c r="AX63" s="9"/>
      <c r="BP63" s="9" t="s">
        <v>47</v>
      </c>
      <c r="BQ63" s="51" t="s">
        <v>47</v>
      </c>
      <c r="BR63" s="192" t="s">
        <v>47</v>
      </c>
      <c r="BS63" s="9" t="s">
        <v>47</v>
      </c>
      <c r="BT63" s="9" t="s">
        <v>47</v>
      </c>
      <c r="BU63" s="9" t="s">
        <v>47</v>
      </c>
      <c r="BV63" s="9" t="s">
        <v>47</v>
      </c>
      <c r="BW63" s="9"/>
      <c r="BX63" s="9"/>
    </row>
    <row r="64" spans="1:76" ht="45" x14ac:dyDescent="0.25">
      <c r="A64" s="8">
        <v>43655</v>
      </c>
      <c r="B64" s="25">
        <v>1249</v>
      </c>
      <c r="C64" s="25">
        <v>70</v>
      </c>
      <c r="D64" s="287"/>
      <c r="E64" s="19">
        <v>0.76250000000000007</v>
      </c>
      <c r="F64" s="26" t="s">
        <v>47</v>
      </c>
      <c r="K64" s="67" t="s">
        <v>182</v>
      </c>
      <c r="L64" s="1" t="s">
        <v>183</v>
      </c>
      <c r="O64" s="37">
        <v>55.72</v>
      </c>
      <c r="P64" s="25">
        <v>240</v>
      </c>
      <c r="Q64" s="194" t="s">
        <v>47</v>
      </c>
      <c r="R64" s="11">
        <v>48.19</v>
      </c>
      <c r="S64" s="11">
        <v>50.6</v>
      </c>
      <c r="T64" s="11">
        <v>51.5</v>
      </c>
      <c r="U64" s="11">
        <v>51.26</v>
      </c>
      <c r="AP64" s="9" t="s">
        <v>47</v>
      </c>
      <c r="AQ64" s="51" t="s">
        <v>47</v>
      </c>
      <c r="AR64" s="192" t="s">
        <v>47</v>
      </c>
      <c r="AS64" s="9" t="s">
        <v>47</v>
      </c>
      <c r="AT64" s="9" t="s">
        <v>47</v>
      </c>
      <c r="AU64" s="9" t="s">
        <v>47</v>
      </c>
      <c r="AV64" s="9" t="s">
        <v>47</v>
      </c>
      <c r="AW64" s="9"/>
      <c r="AX64" s="9"/>
      <c r="BP64" s="9" t="s">
        <v>47</v>
      </c>
      <c r="BQ64" s="51" t="s">
        <v>47</v>
      </c>
      <c r="BR64" s="192" t="s">
        <v>47</v>
      </c>
      <c r="BS64" s="9" t="s">
        <v>47</v>
      </c>
      <c r="BT64" s="9" t="s">
        <v>47</v>
      </c>
      <c r="BU64" s="9" t="s">
        <v>47</v>
      </c>
      <c r="BV64" s="9" t="s">
        <v>47</v>
      </c>
      <c r="BW64" s="9"/>
      <c r="BX64" s="9"/>
    </row>
    <row r="65" spans="1:93" ht="45" x14ac:dyDescent="0.25">
      <c r="A65" s="8">
        <v>43655</v>
      </c>
      <c r="B65" s="25">
        <v>1249</v>
      </c>
      <c r="C65" s="25">
        <v>70</v>
      </c>
      <c r="D65" s="287"/>
      <c r="E65" s="19">
        <v>0.76736111111111116</v>
      </c>
      <c r="F65" s="26" t="s">
        <v>47</v>
      </c>
      <c r="K65" s="67" t="s">
        <v>184</v>
      </c>
      <c r="L65" s="1" t="s">
        <v>185</v>
      </c>
      <c r="O65" s="37">
        <v>55.72</v>
      </c>
      <c r="P65" s="25">
        <v>240</v>
      </c>
      <c r="Q65" s="194" t="s">
        <v>47</v>
      </c>
      <c r="R65" s="11">
        <v>48.19</v>
      </c>
      <c r="S65" s="11">
        <v>50.6</v>
      </c>
      <c r="T65" s="11">
        <v>51.5</v>
      </c>
      <c r="U65" s="11">
        <v>51.26</v>
      </c>
      <c r="AP65" s="9" t="s">
        <v>47</v>
      </c>
      <c r="AQ65" s="51" t="s">
        <v>47</v>
      </c>
      <c r="AR65" s="192" t="s">
        <v>47</v>
      </c>
      <c r="AS65" s="9" t="s">
        <v>47</v>
      </c>
      <c r="AT65" s="9" t="s">
        <v>47</v>
      </c>
      <c r="AU65" s="9" t="s">
        <v>47</v>
      </c>
      <c r="AV65" s="9" t="s">
        <v>47</v>
      </c>
      <c r="AW65" s="9"/>
      <c r="AX65" s="9"/>
      <c r="BP65" s="9" t="s">
        <v>47</v>
      </c>
      <c r="BQ65" s="51" t="s">
        <v>47</v>
      </c>
      <c r="BR65" s="192" t="s">
        <v>47</v>
      </c>
      <c r="BS65" s="9" t="s">
        <v>47</v>
      </c>
      <c r="BT65" s="9" t="s">
        <v>47</v>
      </c>
      <c r="BU65" s="9" t="s">
        <v>47</v>
      </c>
      <c r="BV65" s="9" t="s">
        <v>47</v>
      </c>
      <c r="BW65" s="9"/>
      <c r="BX65" s="9"/>
    </row>
    <row r="66" spans="1:93" x14ac:dyDescent="0.25">
      <c r="A66" s="8">
        <v>43655</v>
      </c>
      <c r="B66" s="25">
        <v>1249</v>
      </c>
      <c r="C66" s="25">
        <v>70</v>
      </c>
      <c r="D66" s="287"/>
      <c r="E66" s="19">
        <v>0.76848379629629626</v>
      </c>
      <c r="F66" s="26" t="s">
        <v>47</v>
      </c>
      <c r="L66" s="1" t="s">
        <v>186</v>
      </c>
      <c r="O66" s="37">
        <v>55.72</v>
      </c>
      <c r="P66" s="25">
        <v>240</v>
      </c>
      <c r="Q66" s="194" t="s">
        <v>47</v>
      </c>
      <c r="R66" s="11">
        <v>48.19</v>
      </c>
      <c r="S66" s="11">
        <v>50.6</v>
      </c>
      <c r="T66" s="11">
        <v>51.5</v>
      </c>
      <c r="U66" s="11">
        <v>51.26</v>
      </c>
      <c r="AP66" s="9" t="s">
        <v>47</v>
      </c>
      <c r="AQ66" s="51" t="s">
        <v>47</v>
      </c>
      <c r="AR66" s="192" t="s">
        <v>47</v>
      </c>
      <c r="AS66" s="9" t="s">
        <v>47</v>
      </c>
      <c r="AT66" s="9" t="s">
        <v>47</v>
      </c>
      <c r="AU66" s="9" t="s">
        <v>47</v>
      </c>
      <c r="AV66" s="9" t="s">
        <v>47</v>
      </c>
      <c r="AW66" s="9"/>
      <c r="AX66" s="9"/>
      <c r="BP66" s="9" t="s">
        <v>47</v>
      </c>
      <c r="BQ66" s="51" t="s">
        <v>47</v>
      </c>
      <c r="BR66" s="192" t="s">
        <v>47</v>
      </c>
      <c r="BS66" s="9" t="s">
        <v>47</v>
      </c>
      <c r="BT66" s="9" t="s">
        <v>47</v>
      </c>
      <c r="BU66" s="9" t="s">
        <v>47</v>
      </c>
      <c r="BV66" s="9" t="s">
        <v>47</v>
      </c>
      <c r="BW66" s="9"/>
      <c r="BX66" s="9"/>
    </row>
    <row r="67" spans="1:93" ht="30" x14ac:dyDescent="0.25">
      <c r="A67" s="8">
        <v>43655</v>
      </c>
      <c r="B67" s="25">
        <v>1249</v>
      </c>
      <c r="C67" s="25">
        <v>70</v>
      </c>
      <c r="D67" s="287"/>
      <c r="E67" s="19">
        <v>0.7729166666666667</v>
      </c>
      <c r="F67" s="26" t="s">
        <v>47</v>
      </c>
      <c r="K67" s="67" t="s">
        <v>187</v>
      </c>
      <c r="L67" s="1" t="s">
        <v>188</v>
      </c>
      <c r="O67" s="37">
        <v>55.72</v>
      </c>
      <c r="P67" s="25">
        <v>240</v>
      </c>
      <c r="Q67" s="194" t="s">
        <v>47</v>
      </c>
      <c r="R67" s="11">
        <v>48.19</v>
      </c>
      <c r="S67" s="11">
        <v>50.6</v>
      </c>
      <c r="T67" s="11">
        <v>51.5</v>
      </c>
      <c r="U67" s="11">
        <v>51.26</v>
      </c>
      <c r="AP67" s="9" t="s">
        <v>47</v>
      </c>
      <c r="AQ67" s="51" t="s">
        <v>47</v>
      </c>
      <c r="AR67" s="192" t="s">
        <v>47</v>
      </c>
      <c r="AS67" s="9" t="s">
        <v>47</v>
      </c>
      <c r="AT67" s="9" t="s">
        <v>47</v>
      </c>
      <c r="AU67" s="9" t="s">
        <v>47</v>
      </c>
      <c r="AV67" s="9" t="s">
        <v>47</v>
      </c>
      <c r="AW67" s="9"/>
      <c r="AX67" s="9"/>
      <c r="BP67" s="9" t="s">
        <v>47</v>
      </c>
      <c r="BQ67" s="51" t="s">
        <v>47</v>
      </c>
      <c r="BR67" s="192" t="s">
        <v>47</v>
      </c>
      <c r="BS67" s="9" t="s">
        <v>47</v>
      </c>
      <c r="BT67" s="9" t="s">
        <v>47</v>
      </c>
      <c r="BU67" s="9" t="s">
        <v>47</v>
      </c>
      <c r="BV67" s="9" t="s">
        <v>47</v>
      </c>
      <c r="BW67" s="9"/>
      <c r="BX67" s="9"/>
    </row>
    <row r="68" spans="1:93" ht="45" x14ac:dyDescent="0.25">
      <c r="A68" s="8">
        <v>43655</v>
      </c>
      <c r="B68" s="25">
        <v>1249</v>
      </c>
      <c r="C68" s="25">
        <v>70</v>
      </c>
      <c r="D68" s="287"/>
      <c r="E68" s="19">
        <v>0.77569444444444446</v>
      </c>
      <c r="F68" s="26" t="s">
        <v>47</v>
      </c>
      <c r="K68" s="67" t="s">
        <v>189</v>
      </c>
      <c r="L68" s="1" t="s">
        <v>190</v>
      </c>
      <c r="M68" s="1" t="s">
        <v>191</v>
      </c>
      <c r="O68" s="37">
        <v>55.72</v>
      </c>
      <c r="P68" s="25">
        <v>240</v>
      </c>
      <c r="Q68" s="194" t="s">
        <v>47</v>
      </c>
      <c r="R68" s="11">
        <v>48.19</v>
      </c>
      <c r="S68" s="11">
        <v>50.6</v>
      </c>
      <c r="T68" s="11">
        <v>51.5</v>
      </c>
      <c r="U68" s="11">
        <v>51.26</v>
      </c>
      <c r="AP68" s="9" t="s">
        <v>47</v>
      </c>
      <c r="AQ68" s="51" t="s">
        <v>47</v>
      </c>
      <c r="AR68" s="192" t="s">
        <v>47</v>
      </c>
      <c r="AS68" s="9" t="s">
        <v>47</v>
      </c>
      <c r="AT68" s="9" t="s">
        <v>47</v>
      </c>
      <c r="AU68" s="9" t="s">
        <v>47</v>
      </c>
      <c r="AV68" s="9" t="s">
        <v>47</v>
      </c>
      <c r="AW68" s="9"/>
      <c r="AX68" s="9"/>
      <c r="BP68" s="9" t="s">
        <v>47</v>
      </c>
      <c r="BQ68" s="51" t="s">
        <v>47</v>
      </c>
      <c r="BR68" s="192" t="s">
        <v>47</v>
      </c>
      <c r="BS68" s="9" t="s">
        <v>47</v>
      </c>
      <c r="BT68" s="9" t="s">
        <v>47</v>
      </c>
      <c r="BU68" s="9" t="s">
        <v>47</v>
      </c>
      <c r="BV68" s="9" t="s">
        <v>47</v>
      </c>
      <c r="BW68" s="9"/>
      <c r="BX68" s="9"/>
    </row>
    <row r="69" spans="1:93" x14ac:dyDescent="0.25">
      <c r="A69" s="8">
        <v>43655</v>
      </c>
      <c r="B69" s="25">
        <v>1249</v>
      </c>
      <c r="C69" s="25">
        <v>70</v>
      </c>
      <c r="D69" s="287"/>
      <c r="E69" s="19">
        <v>0.77638888888888891</v>
      </c>
      <c r="F69" s="26" t="s">
        <v>47</v>
      </c>
      <c r="L69" s="1" t="s">
        <v>192</v>
      </c>
      <c r="O69" s="37">
        <v>55.72</v>
      </c>
      <c r="P69" s="25">
        <v>240</v>
      </c>
      <c r="Q69" s="194" t="s">
        <v>47</v>
      </c>
      <c r="R69" s="11">
        <v>48.19</v>
      </c>
      <c r="S69" s="11">
        <v>50.6</v>
      </c>
      <c r="T69" s="11">
        <v>51.5</v>
      </c>
      <c r="U69" s="11">
        <v>51.26</v>
      </c>
      <c r="AP69" s="9" t="s">
        <v>47</v>
      </c>
      <c r="AQ69" s="51" t="s">
        <v>47</v>
      </c>
      <c r="AR69" s="192" t="s">
        <v>47</v>
      </c>
      <c r="AS69" s="9" t="s">
        <v>47</v>
      </c>
      <c r="AT69" s="9" t="s">
        <v>47</v>
      </c>
      <c r="AU69" s="9" t="s">
        <v>47</v>
      </c>
      <c r="AV69" s="9" t="s">
        <v>47</v>
      </c>
      <c r="AW69" s="9"/>
      <c r="AX69" s="9"/>
      <c r="BP69" s="9" t="s">
        <v>47</v>
      </c>
      <c r="BQ69" s="51" t="s">
        <v>47</v>
      </c>
      <c r="BR69" s="192" t="s">
        <v>47</v>
      </c>
      <c r="BS69" s="9" t="s">
        <v>47</v>
      </c>
      <c r="BT69" s="9" t="s">
        <v>47</v>
      </c>
      <c r="BU69" s="9" t="s">
        <v>47</v>
      </c>
      <c r="BV69" s="9" t="s">
        <v>47</v>
      </c>
      <c r="BW69" s="9"/>
      <c r="BX69" s="9"/>
    </row>
    <row r="70" spans="1:93" s="44" customFormat="1" x14ac:dyDescent="0.25">
      <c r="O70" s="45"/>
      <c r="P70" s="40"/>
      <c r="Q70" s="193"/>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193"/>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193"/>
      <c r="BS70" s="46"/>
      <c r="BT70" s="46"/>
      <c r="BU70" s="46"/>
      <c r="BV70" s="46"/>
      <c r="BW70" s="46"/>
      <c r="BX70" s="46"/>
      <c r="BY70" s="43"/>
      <c r="CN70" s="180"/>
      <c r="CO70" s="7"/>
    </row>
    <row r="71" spans="1:93" ht="30" customHeight="1" x14ac:dyDescent="0.25">
      <c r="A71" s="47">
        <v>43656</v>
      </c>
      <c r="B71" s="48">
        <v>1248</v>
      </c>
      <c r="C71" s="48">
        <v>70</v>
      </c>
      <c r="D71" s="287" t="s">
        <v>193</v>
      </c>
      <c r="E71" s="49">
        <v>0.3464930555555556</v>
      </c>
      <c r="F71" s="26" t="s">
        <v>47</v>
      </c>
      <c r="K71" s="50" t="s">
        <v>194</v>
      </c>
      <c r="L71" s="50" t="s">
        <v>195</v>
      </c>
      <c r="M71" s="50"/>
      <c r="O71" s="37">
        <v>55.72</v>
      </c>
      <c r="P71" s="25">
        <v>240</v>
      </c>
      <c r="Q71" s="194" t="s">
        <v>47</v>
      </c>
      <c r="R71" s="11">
        <v>48.19</v>
      </c>
      <c r="S71" s="11">
        <v>50.6</v>
      </c>
      <c r="T71" s="11">
        <v>51.5</v>
      </c>
      <c r="U71" s="11">
        <v>51.26</v>
      </c>
      <c r="AP71" s="9" t="s">
        <v>47</v>
      </c>
      <c r="AQ71" s="51" t="s">
        <v>47</v>
      </c>
      <c r="AR71" s="192" t="s">
        <v>47</v>
      </c>
      <c r="AS71" s="9" t="s">
        <v>47</v>
      </c>
      <c r="AT71" s="9" t="s">
        <v>47</v>
      </c>
      <c r="AU71" s="9" t="s">
        <v>47</v>
      </c>
      <c r="AV71" s="9" t="s">
        <v>47</v>
      </c>
      <c r="AW71" s="9"/>
      <c r="AX71" s="9"/>
      <c r="BX71" s="11"/>
    </row>
    <row r="72" spans="1:93" x14ac:dyDescent="0.25">
      <c r="A72" s="47">
        <v>43656</v>
      </c>
      <c r="B72" s="48">
        <v>1248</v>
      </c>
      <c r="C72" s="48">
        <v>70</v>
      </c>
      <c r="D72" s="287"/>
      <c r="E72" s="19">
        <v>0.35138888888888892</v>
      </c>
      <c r="F72" s="26" t="s">
        <v>47</v>
      </c>
      <c r="K72" s="67" t="s">
        <v>196</v>
      </c>
      <c r="L72" s="1" t="s">
        <v>198</v>
      </c>
      <c r="O72" s="37">
        <v>55.72</v>
      </c>
      <c r="P72" s="25">
        <v>240</v>
      </c>
      <c r="Q72" s="194" t="s">
        <v>47</v>
      </c>
      <c r="R72" s="11">
        <v>48.19</v>
      </c>
      <c r="S72" s="11">
        <v>50.6</v>
      </c>
      <c r="T72" s="11">
        <v>51.5</v>
      </c>
      <c r="U72" s="11">
        <v>51.26</v>
      </c>
      <c r="AP72" s="9" t="s">
        <v>47</v>
      </c>
      <c r="AQ72" s="51" t="s">
        <v>47</v>
      </c>
      <c r="AR72" s="192" t="s">
        <v>47</v>
      </c>
      <c r="AS72" s="9" t="s">
        <v>47</v>
      </c>
      <c r="AT72" s="9" t="s">
        <v>47</v>
      </c>
      <c r="AU72" s="9" t="s">
        <v>47</v>
      </c>
      <c r="AV72" s="9" t="s">
        <v>47</v>
      </c>
      <c r="AW72" s="9"/>
      <c r="AX72" s="9"/>
      <c r="BX72" s="11"/>
    </row>
    <row r="73" spans="1:93" ht="30" x14ac:dyDescent="0.25">
      <c r="A73" s="47">
        <v>43656</v>
      </c>
      <c r="B73" s="48">
        <v>1248</v>
      </c>
      <c r="C73" s="48">
        <v>70</v>
      </c>
      <c r="D73" s="287"/>
      <c r="E73" s="19">
        <v>0.3520833333333333</v>
      </c>
      <c r="F73" s="26" t="s">
        <v>47</v>
      </c>
      <c r="K73" s="67" t="s">
        <v>197</v>
      </c>
      <c r="L73" s="1" t="s">
        <v>199</v>
      </c>
      <c r="O73" s="37">
        <v>55.72</v>
      </c>
      <c r="P73" s="25">
        <v>240</v>
      </c>
      <c r="Q73" s="194" t="s">
        <v>47</v>
      </c>
      <c r="R73" s="11">
        <v>48.19</v>
      </c>
      <c r="S73" s="11">
        <v>50.6</v>
      </c>
      <c r="T73" s="11">
        <v>51.5</v>
      </c>
      <c r="U73" s="11">
        <v>51.26</v>
      </c>
      <c r="AP73" s="9" t="s">
        <v>47</v>
      </c>
      <c r="AQ73" s="51" t="s">
        <v>47</v>
      </c>
      <c r="AR73" s="192" t="s">
        <v>47</v>
      </c>
      <c r="AS73" s="9" t="s">
        <v>47</v>
      </c>
      <c r="AT73" s="9" t="s">
        <v>47</v>
      </c>
      <c r="AU73" s="9" t="s">
        <v>47</v>
      </c>
      <c r="AV73" s="9" t="s">
        <v>47</v>
      </c>
      <c r="AW73" s="9"/>
      <c r="AX73" s="9"/>
      <c r="BX73" s="11"/>
    </row>
    <row r="74" spans="1:93" x14ac:dyDescent="0.25">
      <c r="A74" s="47">
        <v>43656</v>
      </c>
      <c r="B74" s="48">
        <v>1248</v>
      </c>
      <c r="C74" s="48">
        <v>70</v>
      </c>
      <c r="D74" s="287"/>
      <c r="E74" s="19">
        <v>0.36527777777777781</v>
      </c>
      <c r="F74" s="26" t="s">
        <v>47</v>
      </c>
      <c r="K74" s="67" t="s">
        <v>200</v>
      </c>
      <c r="L74" s="1" t="s">
        <v>201</v>
      </c>
      <c r="O74" s="37">
        <v>55.72</v>
      </c>
      <c r="P74" s="25">
        <v>240</v>
      </c>
      <c r="Q74" s="194" t="s">
        <v>47</v>
      </c>
      <c r="R74" s="11">
        <v>48.19</v>
      </c>
      <c r="S74" s="11">
        <v>50.6</v>
      </c>
      <c r="T74" s="11">
        <v>51.5</v>
      </c>
      <c r="U74" s="11">
        <v>51.26</v>
      </c>
      <c r="AP74" s="9" t="s">
        <v>47</v>
      </c>
      <c r="AQ74" s="51" t="s">
        <v>47</v>
      </c>
      <c r="AR74" s="192" t="s">
        <v>47</v>
      </c>
      <c r="AS74" s="9" t="s">
        <v>47</v>
      </c>
      <c r="AT74" s="9" t="s">
        <v>47</v>
      </c>
      <c r="AU74" s="9" t="s">
        <v>47</v>
      </c>
      <c r="AV74" s="9" t="s">
        <v>47</v>
      </c>
      <c r="AW74" s="9"/>
      <c r="AX74" s="9"/>
      <c r="BX74" s="11"/>
    </row>
    <row r="75" spans="1:93" ht="30" x14ac:dyDescent="0.25">
      <c r="A75" s="47">
        <v>43656</v>
      </c>
      <c r="B75" s="48">
        <v>1248</v>
      </c>
      <c r="C75" s="48">
        <v>70</v>
      </c>
      <c r="D75" s="287"/>
      <c r="E75" s="19">
        <v>0.37222222222222223</v>
      </c>
      <c r="F75" s="26" t="s">
        <v>47</v>
      </c>
      <c r="K75" s="67" t="s">
        <v>202</v>
      </c>
      <c r="L75" s="1" t="s">
        <v>203</v>
      </c>
      <c r="O75" s="37">
        <v>55.72</v>
      </c>
      <c r="P75" s="25">
        <v>240</v>
      </c>
      <c r="Q75" s="194" t="s">
        <v>47</v>
      </c>
      <c r="R75" s="11">
        <v>48.19</v>
      </c>
      <c r="S75" s="11">
        <v>50.6</v>
      </c>
      <c r="T75" s="11">
        <v>51.5</v>
      </c>
      <c r="U75" s="11">
        <v>51.26</v>
      </c>
      <c r="AP75" s="9" t="s">
        <v>47</v>
      </c>
      <c r="AQ75" s="51" t="s">
        <v>47</v>
      </c>
      <c r="AR75" s="192" t="s">
        <v>47</v>
      </c>
      <c r="AS75" s="9" t="s">
        <v>47</v>
      </c>
      <c r="AT75" s="9" t="s">
        <v>47</v>
      </c>
      <c r="AU75" s="9" t="s">
        <v>47</v>
      </c>
      <c r="AV75" s="9" t="s">
        <v>47</v>
      </c>
      <c r="AW75" s="9"/>
      <c r="AX75" s="9"/>
      <c r="BX75" s="11"/>
    </row>
    <row r="76" spans="1:93" ht="30" x14ac:dyDescent="0.25">
      <c r="A76" s="47">
        <v>43656</v>
      </c>
      <c r="B76" s="48">
        <v>1248</v>
      </c>
      <c r="C76" s="48">
        <v>70</v>
      </c>
      <c r="D76" s="287"/>
      <c r="F76" s="26" t="s">
        <v>47</v>
      </c>
      <c r="K76" s="67" t="s">
        <v>204</v>
      </c>
      <c r="L76" s="1" t="s">
        <v>206</v>
      </c>
      <c r="O76" s="37">
        <v>55.72</v>
      </c>
      <c r="P76" s="25">
        <v>240</v>
      </c>
      <c r="Q76" s="194" t="s">
        <v>47</v>
      </c>
      <c r="R76" s="11">
        <v>48.19</v>
      </c>
      <c r="S76" s="11">
        <v>50.6</v>
      </c>
      <c r="T76" s="11">
        <v>51.5</v>
      </c>
      <c r="U76" s="11">
        <v>51.26</v>
      </c>
      <c r="AP76" s="9" t="s">
        <v>47</v>
      </c>
      <c r="AQ76" s="51" t="s">
        <v>47</v>
      </c>
      <c r="AR76" s="192" t="s">
        <v>47</v>
      </c>
      <c r="AS76" s="9" t="s">
        <v>47</v>
      </c>
      <c r="AT76" s="9" t="s">
        <v>47</v>
      </c>
      <c r="AU76" s="9" t="s">
        <v>47</v>
      </c>
      <c r="AV76" s="9" t="s">
        <v>47</v>
      </c>
      <c r="AW76" s="9"/>
      <c r="AX76" s="9"/>
      <c r="BX76" s="11"/>
    </row>
    <row r="77" spans="1:93" ht="30" x14ac:dyDescent="0.25">
      <c r="A77" s="47">
        <v>43656</v>
      </c>
      <c r="B77" s="48">
        <v>1248</v>
      </c>
      <c r="C77" s="48">
        <v>70</v>
      </c>
      <c r="D77" s="287"/>
      <c r="E77" s="19">
        <v>0.38819444444444445</v>
      </c>
      <c r="F77" s="26" t="s">
        <v>47</v>
      </c>
      <c r="K77" s="67" t="s">
        <v>205</v>
      </c>
      <c r="L77" s="1" t="s">
        <v>207</v>
      </c>
      <c r="O77" s="37">
        <v>55.72</v>
      </c>
      <c r="P77" s="25">
        <v>170</v>
      </c>
      <c r="Q77" s="194" t="s">
        <v>47</v>
      </c>
      <c r="R77" s="11">
        <v>48.19</v>
      </c>
      <c r="S77" s="11">
        <v>50.6</v>
      </c>
      <c r="T77" s="11">
        <v>51.5</v>
      </c>
      <c r="U77" s="11">
        <v>51.26</v>
      </c>
      <c r="AP77" s="9" t="s">
        <v>47</v>
      </c>
      <c r="AQ77" s="51" t="s">
        <v>47</v>
      </c>
      <c r="AR77" s="192" t="s">
        <v>47</v>
      </c>
      <c r="AS77" s="9" t="s">
        <v>47</v>
      </c>
      <c r="AT77" s="9" t="s">
        <v>47</v>
      </c>
      <c r="AU77" s="9" t="s">
        <v>47</v>
      </c>
      <c r="AV77" s="9" t="s">
        <v>47</v>
      </c>
      <c r="AW77" s="9"/>
      <c r="AX77" s="9"/>
      <c r="BX77" s="11"/>
    </row>
    <row r="78" spans="1:93" x14ac:dyDescent="0.25">
      <c r="A78" s="47">
        <v>43656</v>
      </c>
      <c r="B78" s="48">
        <v>1248</v>
      </c>
      <c r="C78" s="48">
        <v>70</v>
      </c>
      <c r="D78" s="287"/>
      <c r="E78" s="19">
        <v>0.4069444444444445</v>
      </c>
      <c r="F78" s="26" t="s">
        <v>47</v>
      </c>
      <c r="K78" s="67" t="s">
        <v>209</v>
      </c>
      <c r="L78" s="1" t="s">
        <v>208</v>
      </c>
      <c r="M78" s="52" t="s">
        <v>210</v>
      </c>
      <c r="O78" s="37">
        <v>55.72</v>
      </c>
      <c r="P78" s="25">
        <v>160</v>
      </c>
      <c r="Q78" s="194" t="s">
        <v>47</v>
      </c>
      <c r="R78" s="11">
        <v>48.19</v>
      </c>
      <c r="S78" s="11">
        <v>50.6</v>
      </c>
      <c r="T78" s="11">
        <v>51.4</v>
      </c>
      <c r="U78" s="11">
        <v>51.33</v>
      </c>
      <c r="AP78" s="9" t="s">
        <v>47</v>
      </c>
      <c r="AQ78" s="51" t="s">
        <v>47</v>
      </c>
      <c r="AR78" s="192" t="s">
        <v>47</v>
      </c>
      <c r="AS78" s="9" t="s">
        <v>47</v>
      </c>
      <c r="AT78" s="9" t="s">
        <v>47</v>
      </c>
      <c r="AU78" s="9" t="s">
        <v>47</v>
      </c>
      <c r="AV78" s="9" t="s">
        <v>47</v>
      </c>
      <c r="AW78" s="9"/>
      <c r="AX78" s="9"/>
      <c r="BX78" s="11"/>
    </row>
    <row r="79" spans="1:93" x14ac:dyDescent="0.25">
      <c r="A79" s="47">
        <v>43656</v>
      </c>
      <c r="B79" s="48">
        <v>1248</v>
      </c>
      <c r="C79" s="48">
        <v>70</v>
      </c>
      <c r="D79" s="287"/>
      <c r="E79" s="19">
        <v>0.41250000000000003</v>
      </c>
      <c r="F79" s="26" t="s">
        <v>47</v>
      </c>
      <c r="K79" s="67" t="s">
        <v>212</v>
      </c>
      <c r="L79" s="1" t="s">
        <v>211</v>
      </c>
      <c r="O79" s="37">
        <v>55.72</v>
      </c>
      <c r="P79" s="25">
        <v>160</v>
      </c>
      <c r="Q79" s="194" t="s">
        <v>47</v>
      </c>
      <c r="R79" s="11">
        <v>48.19</v>
      </c>
      <c r="S79" s="11">
        <v>50.6</v>
      </c>
      <c r="T79" s="11">
        <v>51.4</v>
      </c>
      <c r="U79" s="11">
        <v>51.33</v>
      </c>
      <c r="AP79" s="9" t="s">
        <v>47</v>
      </c>
      <c r="AQ79" s="51" t="s">
        <v>47</v>
      </c>
      <c r="AR79" s="192" t="s">
        <v>47</v>
      </c>
      <c r="AS79" s="9" t="s">
        <v>47</v>
      </c>
      <c r="AT79" s="9" t="s">
        <v>47</v>
      </c>
      <c r="AU79" s="9" t="s">
        <v>47</v>
      </c>
      <c r="AV79" s="9" t="s">
        <v>47</v>
      </c>
      <c r="AW79" s="9"/>
      <c r="AX79" s="9"/>
      <c r="BX79" s="11"/>
    </row>
    <row r="80" spans="1:93" ht="30" x14ac:dyDescent="0.25">
      <c r="A80" s="47">
        <v>43656</v>
      </c>
      <c r="B80" s="48">
        <v>1248</v>
      </c>
      <c r="C80" s="48">
        <v>70</v>
      </c>
      <c r="D80" s="287"/>
      <c r="E80" s="19">
        <v>0.4145833333333333</v>
      </c>
      <c r="F80" s="26" t="s">
        <v>47</v>
      </c>
      <c r="K80" s="67" t="s">
        <v>213</v>
      </c>
      <c r="L80" s="1" t="s">
        <v>214</v>
      </c>
      <c r="O80" s="37">
        <v>55.72</v>
      </c>
      <c r="P80" s="25">
        <v>160</v>
      </c>
      <c r="Q80" s="194" t="s">
        <v>47</v>
      </c>
      <c r="R80" s="11">
        <v>48.19</v>
      </c>
      <c r="S80" s="11">
        <v>50.6</v>
      </c>
      <c r="T80" s="11">
        <v>51.4</v>
      </c>
      <c r="U80" s="11">
        <v>51.33</v>
      </c>
      <c r="AP80" s="9" t="s">
        <v>47</v>
      </c>
      <c r="AQ80" s="51" t="s">
        <v>47</v>
      </c>
      <c r="AR80" s="192" t="s">
        <v>47</v>
      </c>
      <c r="AS80" s="9" t="s">
        <v>47</v>
      </c>
      <c r="AT80" s="9" t="s">
        <v>47</v>
      </c>
      <c r="AU80" s="9" t="s">
        <v>47</v>
      </c>
      <c r="AV80" s="9" t="s">
        <v>47</v>
      </c>
      <c r="AW80" s="9"/>
      <c r="AX80" s="9"/>
      <c r="BX80" s="11"/>
    </row>
    <row r="81" spans="1:76" x14ac:dyDescent="0.25">
      <c r="A81" s="47">
        <v>43656</v>
      </c>
      <c r="B81" s="48">
        <v>1248</v>
      </c>
      <c r="C81" s="48">
        <v>70</v>
      </c>
      <c r="D81" s="287"/>
      <c r="E81" s="19">
        <v>0.41805555555555557</v>
      </c>
      <c r="F81" s="26" t="s">
        <v>47</v>
      </c>
      <c r="K81" s="67" t="s">
        <v>213</v>
      </c>
      <c r="L81" s="1" t="s">
        <v>215</v>
      </c>
      <c r="O81" s="37">
        <v>55.72</v>
      </c>
      <c r="P81" s="25">
        <v>160</v>
      </c>
      <c r="Q81" s="194" t="s">
        <v>47</v>
      </c>
      <c r="R81" s="11">
        <v>48.19</v>
      </c>
      <c r="S81" s="11">
        <v>50.6</v>
      </c>
      <c r="T81" s="11">
        <v>51.4</v>
      </c>
      <c r="U81" s="11">
        <v>51.33</v>
      </c>
      <c r="AP81" s="9" t="s">
        <v>47</v>
      </c>
      <c r="AQ81" s="51" t="s">
        <v>47</v>
      </c>
      <c r="AR81" s="192" t="s">
        <v>47</v>
      </c>
      <c r="AS81" s="9" t="s">
        <v>47</v>
      </c>
      <c r="AT81" s="9" t="s">
        <v>47</v>
      </c>
      <c r="AU81" s="9" t="s">
        <v>47</v>
      </c>
      <c r="AV81" s="9" t="s">
        <v>47</v>
      </c>
      <c r="AW81" s="9"/>
      <c r="AX81" s="9"/>
      <c r="BX81" s="11"/>
    </row>
    <row r="82" spans="1:76" x14ac:dyDescent="0.25">
      <c r="A82" s="47">
        <v>43656</v>
      </c>
      <c r="B82" s="48">
        <v>1248</v>
      </c>
      <c r="C82" s="48">
        <v>70</v>
      </c>
      <c r="D82" s="287"/>
      <c r="E82" s="19">
        <v>0.4201388888888889</v>
      </c>
      <c r="F82" s="26" t="s">
        <v>47</v>
      </c>
      <c r="K82" s="67" t="s">
        <v>216</v>
      </c>
      <c r="L82" s="1" t="s">
        <v>217</v>
      </c>
      <c r="O82" s="37">
        <v>55.72</v>
      </c>
      <c r="P82" s="25">
        <v>160</v>
      </c>
      <c r="Q82" s="194" t="s">
        <v>47</v>
      </c>
      <c r="R82" s="11">
        <v>48.19</v>
      </c>
      <c r="S82" s="11">
        <v>50.6</v>
      </c>
      <c r="T82" s="11">
        <v>51.4</v>
      </c>
      <c r="U82" s="11">
        <v>51.33</v>
      </c>
      <c r="AP82" s="9" t="s">
        <v>47</v>
      </c>
      <c r="AQ82" s="51" t="s">
        <v>47</v>
      </c>
      <c r="AR82" s="192" t="s">
        <v>47</v>
      </c>
      <c r="AS82" s="9" t="s">
        <v>47</v>
      </c>
      <c r="AT82" s="9" t="s">
        <v>47</v>
      </c>
      <c r="AU82" s="9" t="s">
        <v>47</v>
      </c>
      <c r="AV82" s="9" t="s">
        <v>47</v>
      </c>
      <c r="AW82" s="9"/>
      <c r="AX82" s="9"/>
      <c r="BX82" s="11"/>
    </row>
    <row r="83" spans="1:76" x14ac:dyDescent="0.25">
      <c r="A83" s="47">
        <v>43656</v>
      </c>
      <c r="B83" s="48">
        <v>1248</v>
      </c>
      <c r="C83" s="48">
        <v>70</v>
      </c>
      <c r="D83" s="287"/>
      <c r="E83" s="19">
        <v>0.43124999999999997</v>
      </c>
      <c r="F83" s="26" t="s">
        <v>47</v>
      </c>
      <c r="K83" s="67" t="s">
        <v>218</v>
      </c>
      <c r="L83" s="1" t="s">
        <v>219</v>
      </c>
      <c r="O83" s="37">
        <v>55.72</v>
      </c>
      <c r="P83" s="25">
        <v>160</v>
      </c>
      <c r="Q83" s="194" t="s">
        <v>47</v>
      </c>
      <c r="R83" s="11">
        <v>48.19</v>
      </c>
      <c r="S83" s="11">
        <v>50.6</v>
      </c>
      <c r="T83" s="11">
        <v>51.4</v>
      </c>
      <c r="U83" s="11">
        <v>51.33</v>
      </c>
      <c r="AP83" s="9" t="s">
        <v>47</v>
      </c>
      <c r="AQ83" s="51" t="s">
        <v>47</v>
      </c>
      <c r="AR83" s="192" t="s">
        <v>47</v>
      </c>
      <c r="AS83" s="9" t="s">
        <v>47</v>
      </c>
      <c r="AT83" s="9" t="s">
        <v>47</v>
      </c>
      <c r="AU83" s="9" t="s">
        <v>47</v>
      </c>
      <c r="AV83" s="9" t="s">
        <v>47</v>
      </c>
      <c r="AW83" s="9"/>
      <c r="AX83" s="9"/>
      <c r="BX83" s="11"/>
    </row>
    <row r="84" spans="1:76" x14ac:dyDescent="0.25">
      <c r="A84" s="47">
        <v>43656</v>
      </c>
      <c r="B84" s="48">
        <v>1248</v>
      </c>
      <c r="C84" s="48">
        <v>70</v>
      </c>
      <c r="D84" s="287"/>
      <c r="E84" s="19">
        <v>0.4597222222222222</v>
      </c>
      <c r="F84" s="26" t="s">
        <v>47</v>
      </c>
      <c r="K84" s="67" t="s">
        <v>220</v>
      </c>
      <c r="L84" s="1" t="s">
        <v>221</v>
      </c>
      <c r="O84" s="37">
        <v>55.72</v>
      </c>
      <c r="P84" s="25">
        <v>160</v>
      </c>
      <c r="Q84" s="194" t="s">
        <v>47</v>
      </c>
      <c r="R84" s="11">
        <v>48.19</v>
      </c>
      <c r="S84" s="11">
        <v>50.6</v>
      </c>
      <c r="T84" s="11">
        <v>51.4</v>
      </c>
      <c r="U84" s="11">
        <v>51.33</v>
      </c>
      <c r="AP84" s="9" t="s">
        <v>47</v>
      </c>
      <c r="AQ84" s="51" t="s">
        <v>47</v>
      </c>
      <c r="AR84" s="192" t="s">
        <v>47</v>
      </c>
      <c r="AS84" s="9" t="s">
        <v>47</v>
      </c>
      <c r="AT84" s="9" t="s">
        <v>47</v>
      </c>
      <c r="AU84" s="9" t="s">
        <v>47</v>
      </c>
      <c r="AV84" s="9" t="s">
        <v>47</v>
      </c>
      <c r="AW84" s="9"/>
      <c r="AX84" s="9"/>
      <c r="BX84" s="11"/>
    </row>
    <row r="85" spans="1:76" x14ac:dyDescent="0.25">
      <c r="A85" s="47">
        <v>43656</v>
      </c>
      <c r="B85" s="48">
        <v>1248</v>
      </c>
      <c r="C85" s="48">
        <v>70</v>
      </c>
      <c r="D85" s="287"/>
      <c r="E85" s="19" t="s">
        <v>222</v>
      </c>
      <c r="F85" s="26" t="s">
        <v>47</v>
      </c>
      <c r="K85" s="67" t="s">
        <v>216</v>
      </c>
      <c r="O85" s="37">
        <v>55.72</v>
      </c>
      <c r="P85" s="25">
        <v>160</v>
      </c>
      <c r="Q85" s="194" t="s">
        <v>47</v>
      </c>
      <c r="R85" s="11">
        <v>48.19</v>
      </c>
      <c r="S85" s="11">
        <v>50.67</v>
      </c>
      <c r="T85" s="11">
        <v>51.4</v>
      </c>
      <c r="U85" s="11">
        <v>51.23</v>
      </c>
      <c r="AP85" s="9" t="s">
        <v>47</v>
      </c>
      <c r="AQ85" s="51" t="s">
        <v>47</v>
      </c>
      <c r="AR85" s="192" t="s">
        <v>47</v>
      </c>
      <c r="AS85" s="9" t="s">
        <v>47</v>
      </c>
      <c r="AT85" s="9" t="s">
        <v>47</v>
      </c>
      <c r="AU85" s="9" t="s">
        <v>47</v>
      </c>
      <c r="AV85" s="9" t="s">
        <v>47</v>
      </c>
      <c r="AW85" s="9"/>
      <c r="AX85" s="9"/>
      <c r="BX85" s="11"/>
    </row>
    <row r="86" spans="1:76" x14ac:dyDescent="0.25">
      <c r="A86" s="47">
        <v>43656</v>
      </c>
      <c r="B86" s="48">
        <v>1248</v>
      </c>
      <c r="C86" s="48">
        <v>70</v>
      </c>
      <c r="D86" s="287"/>
      <c r="E86" s="19">
        <v>0.47013888888888888</v>
      </c>
      <c r="F86" s="26" t="s">
        <v>47</v>
      </c>
      <c r="K86" s="67" t="s">
        <v>223</v>
      </c>
      <c r="L86" s="1" t="s">
        <v>224</v>
      </c>
      <c r="O86" s="37">
        <v>55.72</v>
      </c>
      <c r="P86" s="25">
        <v>160</v>
      </c>
      <c r="Q86" s="194" t="s">
        <v>47</v>
      </c>
      <c r="R86" s="11">
        <v>48.19</v>
      </c>
      <c r="S86" s="11">
        <v>50.67</v>
      </c>
      <c r="T86" s="11">
        <v>51.4</v>
      </c>
      <c r="U86" s="11">
        <v>51.23</v>
      </c>
      <c r="AP86" s="9" t="s">
        <v>47</v>
      </c>
      <c r="AQ86" s="51" t="s">
        <v>47</v>
      </c>
      <c r="AR86" s="192" t="s">
        <v>47</v>
      </c>
      <c r="AS86" s="9" t="s">
        <v>47</v>
      </c>
      <c r="AT86" s="9" t="s">
        <v>47</v>
      </c>
      <c r="AU86" s="9" t="s">
        <v>47</v>
      </c>
      <c r="AV86" s="9" t="s">
        <v>47</v>
      </c>
      <c r="AW86" s="9"/>
      <c r="AX86" s="9"/>
      <c r="BX86" s="11"/>
    </row>
    <row r="87" spans="1:76" x14ac:dyDescent="0.25">
      <c r="A87" s="47">
        <v>43656</v>
      </c>
      <c r="B87" s="48">
        <v>1248</v>
      </c>
      <c r="C87" s="48">
        <v>70</v>
      </c>
      <c r="D87" s="287"/>
      <c r="E87" s="19">
        <v>0.47291666666666665</v>
      </c>
      <c r="F87" s="26" t="s">
        <v>47</v>
      </c>
      <c r="K87" s="67" t="s">
        <v>223</v>
      </c>
      <c r="L87" s="1" t="s">
        <v>211</v>
      </c>
      <c r="O87" s="37">
        <v>55.72</v>
      </c>
      <c r="P87" s="25">
        <v>160</v>
      </c>
      <c r="Q87" s="194" t="s">
        <v>47</v>
      </c>
      <c r="R87" s="11">
        <v>48.19</v>
      </c>
      <c r="S87" s="11">
        <v>50.67</v>
      </c>
      <c r="T87" s="11">
        <v>51.4</v>
      </c>
      <c r="U87" s="11">
        <v>51.23</v>
      </c>
      <c r="AP87" s="9" t="s">
        <v>47</v>
      </c>
      <c r="AQ87" s="51" t="s">
        <v>47</v>
      </c>
      <c r="AR87" s="192" t="s">
        <v>47</v>
      </c>
      <c r="AS87" s="9" t="s">
        <v>47</v>
      </c>
      <c r="AT87" s="9" t="s">
        <v>47</v>
      </c>
      <c r="AU87" s="9" t="s">
        <v>47</v>
      </c>
      <c r="AV87" s="9" t="s">
        <v>47</v>
      </c>
      <c r="AW87" s="9"/>
      <c r="AX87" s="9"/>
      <c r="BX87" s="11"/>
    </row>
    <row r="88" spans="1:76" ht="45" x14ac:dyDescent="0.25">
      <c r="A88" s="47">
        <v>43656</v>
      </c>
      <c r="B88" s="48">
        <v>1248</v>
      </c>
      <c r="C88" s="48">
        <v>70</v>
      </c>
      <c r="D88" s="287"/>
      <c r="E88" s="53">
        <v>0.47569444444444442</v>
      </c>
      <c r="F88" s="26" t="s">
        <v>47</v>
      </c>
      <c r="K88" s="52" t="s">
        <v>223</v>
      </c>
      <c r="L88" s="52" t="s">
        <v>211</v>
      </c>
      <c r="M88" s="60" t="s">
        <v>225</v>
      </c>
      <c r="N88" s="61"/>
      <c r="O88" s="62">
        <v>55.72</v>
      </c>
      <c r="P88" s="63">
        <v>160</v>
      </c>
      <c r="Q88" s="199" t="s">
        <v>47</v>
      </c>
      <c r="R88" s="64">
        <v>48.19</v>
      </c>
      <c r="S88" s="64">
        <v>50.67</v>
      </c>
      <c r="T88" s="64">
        <v>51.4</v>
      </c>
      <c r="U88" s="64">
        <v>51.23</v>
      </c>
      <c r="V88" s="64"/>
      <c r="W88" s="64"/>
      <c r="AP88" s="9" t="s">
        <v>47</v>
      </c>
      <c r="AQ88" s="51" t="s">
        <v>47</v>
      </c>
      <c r="AR88" s="192" t="s">
        <v>47</v>
      </c>
      <c r="AS88" s="9" t="s">
        <v>47</v>
      </c>
      <c r="AT88" s="9" t="s">
        <v>47</v>
      </c>
      <c r="AU88" s="9" t="s">
        <v>47</v>
      </c>
      <c r="AV88" s="9" t="s">
        <v>47</v>
      </c>
      <c r="AW88" s="9"/>
      <c r="AX88" s="9"/>
      <c r="BX88" s="11"/>
    </row>
    <row r="89" spans="1:76" ht="30" x14ac:dyDescent="0.25">
      <c r="A89" s="47">
        <v>43656</v>
      </c>
      <c r="B89" s="48">
        <v>1248</v>
      </c>
      <c r="C89" s="48">
        <v>70</v>
      </c>
      <c r="D89" s="19" t="s">
        <v>226</v>
      </c>
      <c r="E89" s="19">
        <v>0.53819444444444442</v>
      </c>
      <c r="F89" s="26" t="s">
        <v>47</v>
      </c>
      <c r="K89" s="67" t="s">
        <v>228</v>
      </c>
      <c r="O89" s="37" t="s">
        <v>47</v>
      </c>
      <c r="P89" s="25" t="s">
        <v>47</v>
      </c>
      <c r="Q89" s="194" t="s">
        <v>47</v>
      </c>
      <c r="R89" s="37" t="s">
        <v>47</v>
      </c>
      <c r="S89" s="37" t="s">
        <v>47</v>
      </c>
      <c r="T89" s="37" t="s">
        <v>47</v>
      </c>
      <c r="U89" s="37" t="s">
        <v>47</v>
      </c>
      <c r="V89" s="37"/>
      <c r="W89" s="37"/>
      <c r="AP89" s="11">
        <v>55.5</v>
      </c>
      <c r="AQ89" s="25">
        <v>0</v>
      </c>
      <c r="AR89" s="194" t="s">
        <v>47</v>
      </c>
      <c r="AS89" s="11">
        <v>51.19</v>
      </c>
      <c r="AT89" s="11">
        <v>51.67</v>
      </c>
      <c r="AU89" s="11">
        <v>120</v>
      </c>
      <c r="AV89" s="11">
        <v>120</v>
      </c>
      <c r="AY89" s="1" t="s">
        <v>229</v>
      </c>
      <c r="BX89" s="11"/>
    </row>
    <row r="90" spans="1:76" x14ac:dyDescent="0.25">
      <c r="A90" s="47">
        <v>43656</v>
      </c>
      <c r="B90" s="48">
        <v>1248</v>
      </c>
      <c r="C90" s="48">
        <v>70</v>
      </c>
      <c r="F90" s="26" t="s">
        <v>47</v>
      </c>
      <c r="K90" s="67" t="s">
        <v>231</v>
      </c>
      <c r="AP90" s="11">
        <v>55.5</v>
      </c>
      <c r="AQ90" s="25">
        <v>0</v>
      </c>
      <c r="AR90" s="194" t="s">
        <v>47</v>
      </c>
      <c r="AS90" s="11">
        <v>50.28</v>
      </c>
      <c r="AT90" s="11">
        <v>22.57</v>
      </c>
      <c r="AU90" s="11">
        <v>120</v>
      </c>
      <c r="AV90" s="11">
        <v>120</v>
      </c>
      <c r="AY90" s="1" t="s">
        <v>230</v>
      </c>
      <c r="BX90" s="11"/>
    </row>
    <row r="91" spans="1:76" x14ac:dyDescent="0.25">
      <c r="E91" s="19">
        <v>0.55972222222222223</v>
      </c>
      <c r="F91" s="26" t="s">
        <v>47</v>
      </c>
      <c r="K91" s="67" t="s">
        <v>227</v>
      </c>
      <c r="L91" s="1" t="s">
        <v>232</v>
      </c>
      <c r="BX91" s="11"/>
    </row>
    <row r="92" spans="1:76" x14ac:dyDescent="0.25">
      <c r="A92" s="47">
        <v>43656</v>
      </c>
      <c r="B92" s="48">
        <v>1248</v>
      </c>
      <c r="C92" s="48">
        <v>70</v>
      </c>
      <c r="D92" s="54"/>
      <c r="E92" s="54">
        <v>0.56180555555555556</v>
      </c>
      <c r="F92" s="26" t="s">
        <v>47</v>
      </c>
      <c r="K92" s="67" t="s">
        <v>247</v>
      </c>
      <c r="L92" s="52" t="s">
        <v>248</v>
      </c>
      <c r="M92" s="55"/>
      <c r="X92" s="55"/>
      <c r="AP92" s="37">
        <v>55.508000000000003</v>
      </c>
      <c r="AQ92" s="25">
        <v>0</v>
      </c>
      <c r="AR92" s="194" t="s">
        <v>47</v>
      </c>
      <c r="AS92" s="11">
        <v>120</v>
      </c>
      <c r="AT92" s="11">
        <v>120</v>
      </c>
      <c r="AU92" s="11">
        <v>51.21</v>
      </c>
      <c r="AV92" s="11">
        <v>51.6</v>
      </c>
      <c r="AY92" s="55" t="s">
        <v>249</v>
      </c>
      <c r="BX92" s="11"/>
    </row>
    <row r="93" spans="1:76" x14ac:dyDescent="0.25">
      <c r="A93" s="47">
        <v>43656</v>
      </c>
      <c r="B93" s="48">
        <v>1248</v>
      </c>
      <c r="C93" s="48">
        <v>70</v>
      </c>
      <c r="D93" s="54"/>
      <c r="E93" s="54"/>
      <c r="F93" s="26" t="s">
        <v>47</v>
      </c>
      <c r="K93" s="67" t="s">
        <v>250</v>
      </c>
      <c r="L93" s="55"/>
      <c r="M93" s="55"/>
      <c r="X93" s="55"/>
      <c r="AP93" s="37">
        <v>55.5</v>
      </c>
      <c r="AQ93" s="25">
        <v>0</v>
      </c>
      <c r="AR93" s="194" t="s">
        <v>47</v>
      </c>
      <c r="AS93" s="11">
        <v>120</v>
      </c>
      <c r="AT93" s="11">
        <v>120</v>
      </c>
      <c r="AU93" s="11">
        <v>50.26</v>
      </c>
      <c r="AV93" s="11">
        <v>52.52</v>
      </c>
      <c r="AY93" s="55" t="s">
        <v>251</v>
      </c>
      <c r="BX93" s="11"/>
    </row>
    <row r="94" spans="1:76" x14ac:dyDescent="0.25">
      <c r="A94" s="47">
        <v>43656</v>
      </c>
      <c r="B94" s="48">
        <v>1248</v>
      </c>
      <c r="C94" s="48">
        <v>70</v>
      </c>
      <c r="D94" s="54"/>
      <c r="E94" s="54"/>
      <c r="F94" s="26" t="s">
        <v>47</v>
      </c>
      <c r="K94" s="67" t="s">
        <v>252</v>
      </c>
      <c r="L94" s="55"/>
      <c r="M94" s="55"/>
      <c r="X94" s="55"/>
      <c r="AP94" s="37">
        <v>55.508000000000003</v>
      </c>
      <c r="AQ94" s="25">
        <v>0</v>
      </c>
      <c r="AR94" s="194" t="s">
        <v>47</v>
      </c>
      <c r="AS94" s="11">
        <v>120</v>
      </c>
      <c r="AT94" s="11">
        <v>120</v>
      </c>
      <c r="AU94" s="11">
        <v>51.21</v>
      </c>
      <c r="AV94" s="11">
        <v>51.6</v>
      </c>
      <c r="AY94" s="55"/>
      <c r="BX94" s="11"/>
    </row>
    <row r="95" spans="1:76" x14ac:dyDescent="0.25">
      <c r="A95" s="47">
        <v>43656</v>
      </c>
      <c r="B95" s="48">
        <v>1248</v>
      </c>
      <c r="C95" s="48">
        <v>70</v>
      </c>
      <c r="D95" s="54"/>
      <c r="E95" s="54">
        <v>0.59375</v>
      </c>
      <c r="F95" s="26" t="s">
        <v>47</v>
      </c>
      <c r="K95" s="67" t="s">
        <v>253</v>
      </c>
      <c r="L95" s="52" t="s">
        <v>254</v>
      </c>
      <c r="M95" s="55"/>
      <c r="X95" s="55"/>
      <c r="AP95" s="37">
        <v>55.508000000000003</v>
      </c>
      <c r="AQ95" s="25">
        <v>0</v>
      </c>
      <c r="AR95" s="194" t="s">
        <v>47</v>
      </c>
      <c r="AS95" s="11">
        <v>120</v>
      </c>
      <c r="AT95" s="11">
        <v>120</v>
      </c>
      <c r="AU95" s="11">
        <v>51.21</v>
      </c>
      <c r="AV95" s="11">
        <v>51.6</v>
      </c>
      <c r="AY95" s="55"/>
      <c r="BX95" s="11"/>
    </row>
    <row r="96" spans="1:76" ht="30" x14ac:dyDescent="0.25">
      <c r="D96" s="54"/>
      <c r="E96" s="54">
        <v>0.60972222222222217</v>
      </c>
      <c r="F96" s="26" t="s">
        <v>47</v>
      </c>
      <c r="K96" s="67" t="s">
        <v>255</v>
      </c>
      <c r="L96" s="55" t="s">
        <v>256</v>
      </c>
      <c r="M96" s="55"/>
      <c r="X96" s="55"/>
      <c r="AP96" s="37">
        <v>55.5</v>
      </c>
      <c r="AQ96" s="25">
        <v>160</v>
      </c>
      <c r="AR96" s="194" t="s">
        <v>47</v>
      </c>
      <c r="AS96" s="11">
        <v>51.19</v>
      </c>
      <c r="AT96" s="11">
        <v>51.67</v>
      </c>
      <c r="AU96" s="11">
        <v>51.21</v>
      </c>
      <c r="AV96" s="11">
        <v>51.6</v>
      </c>
      <c r="AY96" s="55"/>
      <c r="BX96" s="11"/>
    </row>
    <row r="97" spans="1:93" ht="30" x14ac:dyDescent="0.25">
      <c r="D97" s="54"/>
      <c r="E97" s="54">
        <v>0.62013888888888891</v>
      </c>
      <c r="F97" s="26" t="s">
        <v>47</v>
      </c>
      <c r="K97" s="67" t="s">
        <v>257</v>
      </c>
      <c r="L97" s="55" t="s">
        <v>211</v>
      </c>
      <c r="M97" s="55"/>
      <c r="X97" s="55"/>
      <c r="AP97" s="37">
        <v>55.69</v>
      </c>
      <c r="AQ97" s="25">
        <v>90</v>
      </c>
      <c r="AR97" s="194" t="s">
        <v>47</v>
      </c>
      <c r="AS97" s="11">
        <v>51.19</v>
      </c>
      <c r="AT97" s="11">
        <v>51.62</v>
      </c>
      <c r="AU97" s="11">
        <v>50.48</v>
      </c>
      <c r="AV97" s="11">
        <v>52.55</v>
      </c>
      <c r="AY97" s="55"/>
      <c r="BX97" s="11"/>
    </row>
    <row r="98" spans="1:93" x14ac:dyDescent="0.25">
      <c r="D98" s="54"/>
      <c r="E98" s="54"/>
      <c r="F98" s="26" t="s">
        <v>47</v>
      </c>
      <c r="K98" s="67" t="s">
        <v>258</v>
      </c>
      <c r="L98" s="55"/>
      <c r="M98" s="55"/>
      <c r="X98" s="55"/>
      <c r="AP98" s="37"/>
      <c r="AY98" s="55"/>
      <c r="BX98" s="11"/>
    </row>
    <row r="99" spans="1:93" x14ac:dyDescent="0.25">
      <c r="E99" s="19">
        <v>0.63194444444444442</v>
      </c>
      <c r="F99" s="26" t="s">
        <v>47</v>
      </c>
      <c r="K99" s="67" t="s">
        <v>233</v>
      </c>
      <c r="L99" s="1" t="s">
        <v>234</v>
      </c>
      <c r="BX99" s="11"/>
    </row>
    <row r="100" spans="1:93" x14ac:dyDescent="0.25">
      <c r="E100" s="19">
        <v>0.6381944444444444</v>
      </c>
      <c r="F100" s="26" t="s">
        <v>47</v>
      </c>
      <c r="K100" s="67" t="s">
        <v>235</v>
      </c>
      <c r="L100" s="1" t="s">
        <v>238</v>
      </c>
      <c r="BX100" s="11"/>
    </row>
    <row r="101" spans="1:93" ht="30" x14ac:dyDescent="0.25">
      <c r="E101" s="19">
        <v>0.65277777777777779</v>
      </c>
      <c r="F101" s="26" t="s">
        <v>47</v>
      </c>
      <c r="K101" s="67" t="s">
        <v>236</v>
      </c>
      <c r="L101" s="1" t="s">
        <v>237</v>
      </c>
      <c r="BX101" s="11"/>
    </row>
    <row r="102" spans="1:93" x14ac:dyDescent="0.25">
      <c r="E102" s="19">
        <v>0.67222222222222217</v>
      </c>
      <c r="F102" s="26" t="s">
        <v>47</v>
      </c>
      <c r="K102" s="67" t="s">
        <v>239</v>
      </c>
      <c r="L102" s="1" t="s">
        <v>240</v>
      </c>
      <c r="BX102" s="11"/>
    </row>
    <row r="103" spans="1:93" ht="30" x14ac:dyDescent="0.25">
      <c r="F103" s="26" t="s">
        <v>47</v>
      </c>
      <c r="K103" s="67" t="s">
        <v>241</v>
      </c>
      <c r="L103" s="1" t="s">
        <v>242</v>
      </c>
      <c r="BX103" s="11"/>
    </row>
    <row r="104" spans="1:93" ht="75" x14ac:dyDescent="0.25">
      <c r="F104" s="26" t="s">
        <v>47</v>
      </c>
      <c r="L104" s="1" t="s">
        <v>243</v>
      </c>
      <c r="M104" s="31" t="s">
        <v>244</v>
      </c>
      <c r="BX104" s="11"/>
    </row>
    <row r="105" spans="1:93" ht="30" x14ac:dyDescent="0.25">
      <c r="F105" s="26" t="s">
        <v>47</v>
      </c>
      <c r="M105" s="1" t="s">
        <v>245</v>
      </c>
      <c r="BX105" s="11"/>
    </row>
    <row r="106" spans="1:93" s="44" customFormat="1" x14ac:dyDescent="0.25">
      <c r="A106" s="39"/>
      <c r="B106" s="40"/>
      <c r="C106" s="40"/>
      <c r="D106" s="41"/>
      <c r="E106" s="41"/>
      <c r="F106" s="42"/>
      <c r="G106" s="42"/>
      <c r="H106" s="42"/>
      <c r="I106" s="42"/>
      <c r="J106" s="42"/>
      <c r="K106" s="43"/>
      <c r="L106" s="43"/>
      <c r="M106" s="43"/>
      <c r="O106" s="45"/>
      <c r="P106" s="40"/>
      <c r="Q106" s="193"/>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193"/>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193"/>
      <c r="BS106" s="46"/>
      <c r="BT106" s="46"/>
      <c r="BU106" s="46"/>
      <c r="BV106" s="46"/>
      <c r="BW106" s="46"/>
      <c r="BX106" s="46"/>
      <c r="BY106" s="43"/>
      <c r="CN106" s="180"/>
      <c r="CO106" s="7"/>
    </row>
    <row r="107" spans="1:93" ht="45" x14ac:dyDescent="0.25">
      <c r="A107" s="8">
        <v>43657</v>
      </c>
      <c r="B107" s="25">
        <v>1245</v>
      </c>
      <c r="C107" s="25">
        <v>70</v>
      </c>
      <c r="D107" s="19" t="s">
        <v>246</v>
      </c>
      <c r="E107" s="19">
        <v>0.33749999999999997</v>
      </c>
      <c r="F107" s="26" t="s">
        <v>47</v>
      </c>
      <c r="K107" s="67" t="s">
        <v>259</v>
      </c>
      <c r="M107" s="1" t="s">
        <v>260</v>
      </c>
      <c r="BP107" s="11">
        <v>55.5</v>
      </c>
      <c r="BQ107" s="25" t="s">
        <v>47</v>
      </c>
      <c r="BR107" s="194" t="s">
        <v>47</v>
      </c>
      <c r="BS107" s="11">
        <v>120</v>
      </c>
      <c r="BT107" s="11">
        <v>120</v>
      </c>
      <c r="BU107" s="11">
        <v>47.87</v>
      </c>
      <c r="BV107" s="11">
        <v>48.48</v>
      </c>
      <c r="BX107" s="11"/>
      <c r="BY107" s="72" t="s">
        <v>268</v>
      </c>
    </row>
    <row r="108" spans="1:93" x14ac:dyDescent="0.25">
      <c r="E108" s="19">
        <v>0.37708333333333338</v>
      </c>
      <c r="F108" s="26" t="s">
        <v>47</v>
      </c>
      <c r="K108" s="67" t="s">
        <v>262</v>
      </c>
      <c r="L108" s="1" t="s">
        <v>261</v>
      </c>
      <c r="BP108" s="11">
        <v>55.5</v>
      </c>
      <c r="BQ108" s="25" t="s">
        <v>47</v>
      </c>
      <c r="BR108" s="194" t="s">
        <v>47</v>
      </c>
      <c r="BS108" s="11">
        <v>120</v>
      </c>
      <c r="BT108" s="11">
        <v>120</v>
      </c>
      <c r="BU108" s="11">
        <v>47.87</v>
      </c>
      <c r="BV108" s="11">
        <v>48.48</v>
      </c>
      <c r="BX108" s="11"/>
    </row>
    <row r="109" spans="1:93" ht="30" x14ac:dyDescent="0.25">
      <c r="F109" s="26" t="s">
        <v>47</v>
      </c>
      <c r="K109" s="67" t="s">
        <v>263</v>
      </c>
      <c r="M109" s="31"/>
      <c r="BP109" s="11">
        <v>55.5</v>
      </c>
      <c r="BQ109" s="25" t="s">
        <v>47</v>
      </c>
      <c r="BR109" s="194" t="s">
        <v>47</v>
      </c>
      <c r="BS109" s="11">
        <v>120</v>
      </c>
      <c r="BT109" s="11">
        <v>120</v>
      </c>
      <c r="BU109" s="11">
        <v>47.87</v>
      </c>
      <c r="BV109" s="11">
        <v>48.48</v>
      </c>
      <c r="BX109" s="11"/>
    </row>
    <row r="110" spans="1:93" x14ac:dyDescent="0.25">
      <c r="E110" s="19">
        <v>0.40972222222222227</v>
      </c>
      <c r="F110" s="26" t="s">
        <v>47</v>
      </c>
      <c r="L110" s="1" t="s">
        <v>264</v>
      </c>
      <c r="BP110" s="11">
        <v>55.5</v>
      </c>
      <c r="BQ110" s="25" t="s">
        <v>47</v>
      </c>
      <c r="BR110" s="194" t="s">
        <v>47</v>
      </c>
      <c r="BS110" s="11">
        <v>120</v>
      </c>
      <c r="BT110" s="11">
        <v>120</v>
      </c>
      <c r="BU110" s="11">
        <v>47.87</v>
      </c>
      <c r="BV110" s="11">
        <v>48.48</v>
      </c>
      <c r="BX110" s="11"/>
    </row>
    <row r="111" spans="1:93" x14ac:dyDescent="0.25">
      <c r="E111" s="19">
        <v>0.41319444444444442</v>
      </c>
      <c r="F111" s="26" t="s">
        <v>47</v>
      </c>
      <c r="L111" s="1" t="s">
        <v>265</v>
      </c>
      <c r="BP111" s="11">
        <v>55.5</v>
      </c>
      <c r="BQ111" s="25" t="s">
        <v>47</v>
      </c>
      <c r="BR111" s="194" t="s">
        <v>47</v>
      </c>
      <c r="BS111" s="11">
        <v>120</v>
      </c>
      <c r="BT111" s="11">
        <v>120</v>
      </c>
      <c r="BU111" s="11">
        <v>47.87</v>
      </c>
      <c r="BV111" s="11">
        <v>48.48</v>
      </c>
      <c r="BX111" s="11"/>
    </row>
    <row r="112" spans="1:93" ht="30" x14ac:dyDescent="0.25">
      <c r="F112" s="26" t="s">
        <v>47</v>
      </c>
      <c r="K112" s="67" t="s">
        <v>267</v>
      </c>
      <c r="M112" s="31" t="s">
        <v>266</v>
      </c>
      <c r="BP112" s="11">
        <v>55.5</v>
      </c>
      <c r="BS112" s="9">
        <v>54.79</v>
      </c>
      <c r="BT112" s="9">
        <v>59.08</v>
      </c>
      <c r="BU112" s="9">
        <v>120</v>
      </c>
      <c r="BV112" s="9">
        <v>120</v>
      </c>
      <c r="BW112" s="9"/>
      <c r="BX112" s="9"/>
      <c r="BY112" s="72" t="s">
        <v>268</v>
      </c>
    </row>
    <row r="113" spans="5:76" x14ac:dyDescent="0.25">
      <c r="E113" s="19">
        <v>0.43194444444444446</v>
      </c>
      <c r="F113" s="26" t="s">
        <v>47</v>
      </c>
      <c r="K113" s="67" t="s">
        <v>269</v>
      </c>
      <c r="L113" s="1" t="s">
        <v>270</v>
      </c>
      <c r="BP113" s="11">
        <v>55.5</v>
      </c>
      <c r="BS113" s="9">
        <v>54.79</v>
      </c>
      <c r="BT113" s="9">
        <v>59.08</v>
      </c>
      <c r="BU113" s="9">
        <v>120</v>
      </c>
      <c r="BV113" s="9">
        <v>120</v>
      </c>
      <c r="BW113" s="9"/>
      <c r="BX113" s="9"/>
    </row>
    <row r="114" spans="5:76" x14ac:dyDescent="0.25">
      <c r="E114" s="19">
        <v>0.44305555555555554</v>
      </c>
      <c r="F114" s="26" t="s">
        <v>47</v>
      </c>
      <c r="K114" s="67" t="s">
        <v>271</v>
      </c>
      <c r="L114" s="1" t="s">
        <v>272</v>
      </c>
      <c r="BP114" s="11">
        <v>55.7</v>
      </c>
      <c r="BQ114" s="25">
        <v>180</v>
      </c>
      <c r="BR114" s="194" t="s">
        <v>47</v>
      </c>
      <c r="BS114" s="9">
        <v>54.79</v>
      </c>
      <c r="BT114" s="9">
        <v>59.08</v>
      </c>
      <c r="BU114" s="11">
        <v>47.87</v>
      </c>
      <c r="BV114" s="11">
        <v>48.48</v>
      </c>
      <c r="BX114" s="11"/>
    </row>
    <row r="115" spans="5:76" x14ac:dyDescent="0.25">
      <c r="E115" s="19">
        <v>0.44444444444444442</v>
      </c>
      <c r="F115" s="26" t="s">
        <v>47</v>
      </c>
      <c r="L115" s="1" t="s">
        <v>273</v>
      </c>
      <c r="BP115" s="11">
        <v>55.7</v>
      </c>
      <c r="BQ115" s="25">
        <v>180</v>
      </c>
      <c r="BR115" s="194" t="s">
        <v>47</v>
      </c>
      <c r="BS115" s="9">
        <v>54.79</v>
      </c>
      <c r="BT115" s="9">
        <v>59.08</v>
      </c>
      <c r="BU115" s="11">
        <v>47.87</v>
      </c>
      <c r="BV115" s="11">
        <v>48.48</v>
      </c>
      <c r="BX115" s="11"/>
    </row>
    <row r="116" spans="5:76" x14ac:dyDescent="0.25">
      <c r="F116" s="26" t="s">
        <v>47</v>
      </c>
      <c r="K116" s="67" t="s">
        <v>275</v>
      </c>
      <c r="L116" s="1" t="s">
        <v>274</v>
      </c>
      <c r="BP116" s="11">
        <v>55.7</v>
      </c>
      <c r="BQ116" s="25">
        <v>180</v>
      </c>
      <c r="BR116" s="194" t="s">
        <v>47</v>
      </c>
      <c r="BS116" s="9">
        <v>54.79</v>
      </c>
      <c r="BT116" s="9">
        <v>59.08</v>
      </c>
      <c r="BU116" s="11">
        <v>47.87</v>
      </c>
      <c r="BV116" s="11">
        <v>48.48</v>
      </c>
      <c r="BX116" s="11"/>
    </row>
    <row r="117" spans="5:76" ht="30" x14ac:dyDescent="0.25">
      <c r="E117" s="19">
        <v>0.4513888888888889</v>
      </c>
      <c r="F117" s="26" t="s">
        <v>47</v>
      </c>
      <c r="K117" s="67" t="s">
        <v>276</v>
      </c>
      <c r="BP117" s="11">
        <v>55.7</v>
      </c>
      <c r="BQ117" s="25">
        <v>180</v>
      </c>
      <c r="BR117" s="194" t="s">
        <v>47</v>
      </c>
      <c r="BS117" s="9">
        <v>54.79</v>
      </c>
      <c r="BT117" s="9">
        <v>59.08</v>
      </c>
      <c r="BU117" s="11">
        <v>47.87</v>
      </c>
      <c r="BV117" s="11">
        <v>48.48</v>
      </c>
      <c r="BX117" s="11"/>
    </row>
    <row r="118" spans="5:76" x14ac:dyDescent="0.25">
      <c r="E118" s="19">
        <v>0.45277777777777778</v>
      </c>
      <c r="F118" s="26" t="s">
        <v>47</v>
      </c>
      <c r="K118" s="67" t="s">
        <v>277</v>
      </c>
      <c r="L118" s="1" t="s">
        <v>278</v>
      </c>
      <c r="BP118" s="11">
        <v>55.7</v>
      </c>
      <c r="BQ118" s="25">
        <v>180</v>
      </c>
      <c r="BR118" s="194" t="s">
        <v>47</v>
      </c>
      <c r="BS118" s="9">
        <v>54.79</v>
      </c>
      <c r="BT118" s="9">
        <v>59.08</v>
      </c>
      <c r="BU118" s="11">
        <v>47.87</v>
      </c>
      <c r="BV118" s="11">
        <v>48.48</v>
      </c>
      <c r="BX118" s="11"/>
    </row>
    <row r="119" spans="5:76" ht="30" x14ac:dyDescent="0.25">
      <c r="E119" s="19">
        <v>0.45416666666666666</v>
      </c>
      <c r="F119" s="26" t="s">
        <v>47</v>
      </c>
      <c r="K119" s="67" t="s">
        <v>279</v>
      </c>
      <c r="BP119" s="11">
        <v>55.7</v>
      </c>
      <c r="BQ119" s="25">
        <v>180</v>
      </c>
      <c r="BR119" s="194" t="s">
        <v>47</v>
      </c>
      <c r="BS119" s="9">
        <v>54.79</v>
      </c>
      <c r="BT119" s="9">
        <v>59.08</v>
      </c>
      <c r="BU119" s="11">
        <v>47.87</v>
      </c>
      <c r="BV119" s="11">
        <v>48.48</v>
      </c>
      <c r="BX119" s="11"/>
    </row>
    <row r="120" spans="5:76" x14ac:dyDescent="0.25">
      <c r="E120" s="19">
        <v>0.4597222222222222</v>
      </c>
      <c r="F120" s="26" t="s">
        <v>47</v>
      </c>
      <c r="K120" s="67" t="s">
        <v>280</v>
      </c>
      <c r="BP120" s="11">
        <v>55.7</v>
      </c>
      <c r="BQ120" s="25">
        <v>180</v>
      </c>
      <c r="BR120" s="194" t="s">
        <v>47</v>
      </c>
      <c r="BS120" s="9">
        <v>54.79</v>
      </c>
      <c r="BT120" s="9">
        <v>59.08</v>
      </c>
      <c r="BU120" s="11">
        <v>47.87</v>
      </c>
      <c r="BV120" s="11">
        <v>48.48</v>
      </c>
      <c r="BX120" s="11"/>
    </row>
    <row r="121" spans="5:76" ht="30" x14ac:dyDescent="0.25">
      <c r="E121" s="19">
        <v>0.46458333333333335</v>
      </c>
      <c r="F121" s="26" t="s">
        <v>47</v>
      </c>
      <c r="K121" s="67" t="s">
        <v>281</v>
      </c>
      <c r="BP121" s="11">
        <v>55.7</v>
      </c>
      <c r="BQ121" s="25">
        <v>180</v>
      </c>
      <c r="BR121" s="194" t="s">
        <v>47</v>
      </c>
      <c r="BS121" s="9">
        <v>54.79</v>
      </c>
      <c r="BT121" s="9">
        <v>59.08</v>
      </c>
      <c r="BU121" s="11">
        <v>47.87</v>
      </c>
      <c r="BV121" s="11">
        <v>48.48</v>
      </c>
      <c r="BX121" s="11"/>
    </row>
    <row r="122" spans="5:76" x14ac:dyDescent="0.25">
      <c r="E122" s="19">
        <v>0.46666666666666662</v>
      </c>
      <c r="F122" s="26" t="s">
        <v>47</v>
      </c>
      <c r="K122" s="67" t="s">
        <v>283</v>
      </c>
      <c r="BP122" s="11">
        <v>55.7</v>
      </c>
      <c r="BQ122" s="25">
        <v>180</v>
      </c>
      <c r="BR122" s="194" t="s">
        <v>47</v>
      </c>
      <c r="BS122" s="9">
        <v>54.79</v>
      </c>
      <c r="BT122" s="9">
        <v>59.08</v>
      </c>
      <c r="BU122" s="11">
        <v>47.87</v>
      </c>
      <c r="BV122" s="11">
        <v>48.48</v>
      </c>
      <c r="BX122" s="11"/>
    </row>
    <row r="123" spans="5:76" x14ac:dyDescent="0.25">
      <c r="E123" s="19">
        <v>0.4680555555555555</v>
      </c>
      <c r="F123" s="26" t="s">
        <v>47</v>
      </c>
      <c r="K123" s="67" t="s">
        <v>284</v>
      </c>
      <c r="L123" s="1" t="s">
        <v>282</v>
      </c>
      <c r="BP123" s="11">
        <v>55.7</v>
      </c>
      <c r="BQ123" s="25">
        <v>180</v>
      </c>
      <c r="BR123" s="194" t="s">
        <v>47</v>
      </c>
      <c r="BS123" s="9">
        <v>54.79</v>
      </c>
      <c r="BT123" s="9">
        <v>59.08</v>
      </c>
      <c r="BU123" s="11">
        <v>47.87</v>
      </c>
      <c r="BV123" s="11">
        <v>48.48</v>
      </c>
      <c r="BX123" s="11"/>
    </row>
    <row r="124" spans="5:76" ht="30" x14ac:dyDescent="0.25">
      <c r="F124" s="26" t="s">
        <v>47</v>
      </c>
      <c r="K124" s="67" t="s">
        <v>285</v>
      </c>
      <c r="L124" s="1" t="s">
        <v>286</v>
      </c>
      <c r="BP124" s="11">
        <v>55.7</v>
      </c>
      <c r="BQ124" s="25">
        <v>180</v>
      </c>
      <c r="BR124" s="194" t="s">
        <v>47</v>
      </c>
      <c r="BS124" s="9">
        <v>54.79</v>
      </c>
      <c r="BT124" s="9">
        <v>59.08</v>
      </c>
      <c r="BU124" s="11">
        <v>47.87</v>
      </c>
      <c r="BV124" s="11">
        <v>48.48</v>
      </c>
      <c r="BX124" s="11"/>
    </row>
    <row r="125" spans="5:76" ht="30" x14ac:dyDescent="0.25">
      <c r="F125" s="26" t="s">
        <v>47</v>
      </c>
      <c r="K125" s="67" t="s">
        <v>287</v>
      </c>
      <c r="BP125" s="11">
        <v>55.7</v>
      </c>
      <c r="BQ125" s="25">
        <v>180</v>
      </c>
      <c r="BR125" s="194" t="s">
        <v>47</v>
      </c>
      <c r="BS125" s="9">
        <v>54.79</v>
      </c>
      <c r="BT125" s="9">
        <v>59.08</v>
      </c>
      <c r="BU125" s="11">
        <v>47.87</v>
      </c>
      <c r="BV125" s="11">
        <v>48.48</v>
      </c>
      <c r="BX125" s="11"/>
    </row>
    <row r="126" spans="5:76" x14ac:dyDescent="0.25">
      <c r="E126" s="19">
        <v>0.50277777777777777</v>
      </c>
      <c r="F126" s="26" t="s">
        <v>47</v>
      </c>
      <c r="K126" s="67" t="s">
        <v>288</v>
      </c>
      <c r="BP126" s="11">
        <v>55.7</v>
      </c>
      <c r="BQ126" s="25">
        <v>180</v>
      </c>
      <c r="BR126" s="194" t="s">
        <v>47</v>
      </c>
      <c r="BS126" s="9">
        <v>54.79</v>
      </c>
      <c r="BT126" s="9">
        <v>59.08</v>
      </c>
      <c r="BU126" s="11">
        <v>47.87</v>
      </c>
      <c r="BV126" s="11">
        <v>48.48</v>
      </c>
      <c r="BX126" s="11"/>
    </row>
    <row r="127" spans="5:76" x14ac:dyDescent="0.25">
      <c r="E127" s="19">
        <v>0.50347222222222221</v>
      </c>
      <c r="F127" s="26" t="s">
        <v>47</v>
      </c>
      <c r="K127" s="67" t="s">
        <v>289</v>
      </c>
      <c r="BP127" s="11">
        <v>55.7</v>
      </c>
      <c r="BQ127" s="25">
        <v>180</v>
      </c>
      <c r="BR127" s="194" t="s">
        <v>47</v>
      </c>
      <c r="BS127" s="9">
        <v>54.79</v>
      </c>
      <c r="BT127" s="9">
        <v>59.08</v>
      </c>
      <c r="BU127" s="11">
        <v>47.87</v>
      </c>
      <c r="BV127" s="11">
        <v>48.48</v>
      </c>
      <c r="BX127" s="11"/>
    </row>
    <row r="128" spans="5:76" ht="30" x14ac:dyDescent="0.25">
      <c r="E128" s="19">
        <v>0.51388888888888895</v>
      </c>
      <c r="F128" s="26" t="s">
        <v>47</v>
      </c>
      <c r="K128" s="67" t="s">
        <v>289</v>
      </c>
      <c r="L128" s="1" t="s">
        <v>290</v>
      </c>
      <c r="BP128" s="11">
        <v>55.7</v>
      </c>
      <c r="BQ128" s="25">
        <v>180</v>
      </c>
      <c r="BR128" s="194" t="s">
        <v>47</v>
      </c>
      <c r="BS128" s="9">
        <v>54.79</v>
      </c>
      <c r="BT128" s="9">
        <v>59.08</v>
      </c>
      <c r="BU128" s="11">
        <v>47.87</v>
      </c>
      <c r="BV128" s="11">
        <v>48.48</v>
      </c>
      <c r="BX128" s="11"/>
    </row>
    <row r="129" spans="1:93" x14ac:dyDescent="0.25">
      <c r="E129" s="19">
        <v>0.56041666666666667</v>
      </c>
      <c r="F129" s="26" t="s">
        <v>47</v>
      </c>
      <c r="K129" s="67" t="s">
        <v>289</v>
      </c>
      <c r="L129" s="1" t="s">
        <v>291</v>
      </c>
      <c r="BP129" s="11">
        <v>55.7</v>
      </c>
      <c r="BQ129" s="25">
        <v>180</v>
      </c>
      <c r="BR129" s="194">
        <v>3041</v>
      </c>
      <c r="BS129" s="9">
        <v>54.79</v>
      </c>
      <c r="BT129" s="9">
        <v>59.08</v>
      </c>
      <c r="BU129" s="11">
        <v>47.87</v>
      </c>
      <c r="BV129" s="11">
        <v>48.48</v>
      </c>
      <c r="BX129" s="11"/>
    </row>
    <row r="130" spans="1:93" x14ac:dyDescent="0.25">
      <c r="F130" s="26" t="s">
        <v>47</v>
      </c>
      <c r="BX130" s="11"/>
    </row>
    <row r="131" spans="1:93" x14ac:dyDescent="0.25">
      <c r="E131" s="19">
        <v>0.57777777777777783</v>
      </c>
      <c r="F131" s="26" t="s">
        <v>47</v>
      </c>
      <c r="K131" s="67" t="s">
        <v>292</v>
      </c>
      <c r="BX131" s="11"/>
    </row>
    <row r="132" spans="1:93" ht="45" x14ac:dyDescent="0.25">
      <c r="D132" s="287" t="s">
        <v>299</v>
      </c>
      <c r="E132" s="19">
        <v>0.58333333333333337</v>
      </c>
      <c r="F132" s="26" t="s">
        <v>47</v>
      </c>
      <c r="K132" s="67" t="s">
        <v>298</v>
      </c>
      <c r="L132" s="1" t="s">
        <v>307</v>
      </c>
      <c r="M132" s="87" t="s">
        <v>364</v>
      </c>
      <c r="O132" s="37">
        <v>55.72</v>
      </c>
      <c r="P132" s="25">
        <v>160</v>
      </c>
      <c r="Q132" s="194" t="s">
        <v>47</v>
      </c>
      <c r="R132" s="11">
        <v>48.18</v>
      </c>
      <c r="S132" s="11">
        <v>50.65</v>
      </c>
      <c r="T132" s="65">
        <v>54.37</v>
      </c>
      <c r="U132" s="11">
        <v>51.21</v>
      </c>
      <c r="BX132" s="11"/>
    </row>
    <row r="133" spans="1:93" x14ac:dyDescent="0.25">
      <c r="D133" s="287"/>
      <c r="F133" s="26" t="s">
        <v>47</v>
      </c>
      <c r="T133" s="65"/>
      <c r="BX133" s="11"/>
    </row>
    <row r="134" spans="1:93" ht="75" x14ac:dyDescent="0.25">
      <c r="A134" s="8">
        <v>43657</v>
      </c>
      <c r="B134" s="25">
        <v>1245</v>
      </c>
      <c r="C134" s="25">
        <v>70</v>
      </c>
      <c r="D134" s="287"/>
      <c r="F134" s="26">
        <v>54363</v>
      </c>
      <c r="G134" s="26" t="s">
        <v>47</v>
      </c>
      <c r="H134" s="26" t="s">
        <v>47</v>
      </c>
      <c r="I134" s="26" t="s">
        <v>47</v>
      </c>
      <c r="J134" s="26" t="s">
        <v>47</v>
      </c>
      <c r="M134" s="1" t="s">
        <v>309</v>
      </c>
      <c r="O134" s="37">
        <v>55.72</v>
      </c>
      <c r="P134" s="25">
        <v>160</v>
      </c>
      <c r="Q134" s="194">
        <v>3011</v>
      </c>
      <c r="R134" s="11">
        <v>48.18</v>
      </c>
      <c r="S134" s="11">
        <v>50.65</v>
      </c>
      <c r="T134" s="65">
        <v>54.37</v>
      </c>
      <c r="U134" s="11">
        <v>51.21</v>
      </c>
      <c r="BX134" s="11"/>
    </row>
    <row r="135" spans="1:93" x14ac:dyDescent="0.25">
      <c r="A135" s="8">
        <v>43657</v>
      </c>
      <c r="B135" s="25">
        <v>1245</v>
      </c>
      <c r="C135" s="25">
        <v>70</v>
      </c>
      <c r="D135" s="287"/>
      <c r="F135" s="26">
        <v>54368</v>
      </c>
      <c r="G135" s="26" t="s">
        <v>47</v>
      </c>
      <c r="H135" s="26" t="s">
        <v>47</v>
      </c>
      <c r="I135" s="26" t="s">
        <v>47</v>
      </c>
      <c r="J135" s="26" t="s">
        <v>47</v>
      </c>
      <c r="M135" s="1" t="s">
        <v>308</v>
      </c>
      <c r="O135" s="37" t="s">
        <v>47</v>
      </c>
      <c r="P135" s="25" t="s">
        <v>47</v>
      </c>
      <c r="Q135" s="194">
        <v>3020</v>
      </c>
      <c r="R135" s="11">
        <v>48.18</v>
      </c>
      <c r="S135" s="11">
        <v>50.65</v>
      </c>
      <c r="T135" s="65">
        <v>54.37</v>
      </c>
      <c r="U135" s="11">
        <v>51.21</v>
      </c>
      <c r="X135" s="1" t="s">
        <v>311</v>
      </c>
      <c r="BX135" s="11"/>
    </row>
    <row r="136" spans="1:93" ht="45" x14ac:dyDescent="0.25">
      <c r="A136" s="8">
        <v>43657</v>
      </c>
      <c r="B136" s="25">
        <v>1245</v>
      </c>
      <c r="C136" s="25">
        <v>70</v>
      </c>
      <c r="D136" s="287"/>
      <c r="F136" s="26">
        <v>54370</v>
      </c>
      <c r="G136" s="26" t="s">
        <v>404</v>
      </c>
      <c r="H136" s="26" t="s">
        <v>47</v>
      </c>
      <c r="I136" s="26" t="s">
        <v>47</v>
      </c>
      <c r="J136" s="26" t="s">
        <v>47</v>
      </c>
      <c r="K136" s="67" t="s">
        <v>312</v>
      </c>
      <c r="L136" s="1" t="s">
        <v>313</v>
      </c>
      <c r="O136" s="37">
        <v>55.5</v>
      </c>
      <c r="P136" s="25">
        <v>160</v>
      </c>
      <c r="Q136" s="194">
        <v>3014</v>
      </c>
      <c r="R136" s="11">
        <v>47.18</v>
      </c>
      <c r="S136" s="11">
        <v>51.65</v>
      </c>
      <c r="T136" s="65">
        <v>55.37</v>
      </c>
      <c r="U136" s="11">
        <v>50.21</v>
      </c>
      <c r="X136" s="1" t="s">
        <v>310</v>
      </c>
      <c r="BX136" s="11"/>
    </row>
    <row r="137" spans="1:93" x14ac:dyDescent="0.25">
      <c r="A137" s="8">
        <v>43657</v>
      </c>
      <c r="B137" s="25">
        <v>1245</v>
      </c>
      <c r="C137" s="25">
        <v>70</v>
      </c>
      <c r="D137" s="287"/>
      <c r="F137" s="26">
        <v>54371</v>
      </c>
      <c r="G137" s="26" t="s">
        <v>404</v>
      </c>
      <c r="H137" s="26" t="s">
        <v>47</v>
      </c>
      <c r="I137" s="26" t="s">
        <v>47</v>
      </c>
      <c r="J137" s="26" t="s">
        <v>47</v>
      </c>
      <c r="K137" s="67" t="s">
        <v>314</v>
      </c>
      <c r="L137" s="1" t="s">
        <v>315</v>
      </c>
      <c r="O137" s="37">
        <v>55.5</v>
      </c>
      <c r="P137" s="25">
        <v>160</v>
      </c>
      <c r="Q137" s="194">
        <v>3014</v>
      </c>
      <c r="R137" s="11">
        <v>47.18</v>
      </c>
      <c r="S137" s="11">
        <v>51.65</v>
      </c>
      <c r="T137" s="65">
        <v>55.37</v>
      </c>
      <c r="U137" s="11">
        <v>50.21</v>
      </c>
      <c r="BX137" s="11"/>
    </row>
    <row r="138" spans="1:93" ht="30" x14ac:dyDescent="0.25">
      <c r="A138" s="8">
        <v>43657</v>
      </c>
      <c r="B138" s="25">
        <v>1245</v>
      </c>
      <c r="C138" s="25">
        <v>70</v>
      </c>
      <c r="D138" s="287"/>
      <c r="F138" s="26">
        <v>54372</v>
      </c>
      <c r="G138" s="26" t="s">
        <v>404</v>
      </c>
      <c r="H138" s="26" t="s">
        <v>47</v>
      </c>
      <c r="I138" s="26" t="s">
        <v>47</v>
      </c>
      <c r="J138" s="26" t="s">
        <v>47</v>
      </c>
      <c r="K138" s="67" t="s">
        <v>316</v>
      </c>
      <c r="L138" s="1" t="s">
        <v>317</v>
      </c>
      <c r="O138" s="37">
        <v>55.5</v>
      </c>
      <c r="P138" s="25">
        <v>160</v>
      </c>
      <c r="Q138" s="194">
        <v>3014</v>
      </c>
      <c r="R138" s="11">
        <v>47.18</v>
      </c>
      <c r="S138" s="11">
        <v>51.65</v>
      </c>
      <c r="T138" s="65">
        <v>55.37</v>
      </c>
      <c r="U138" s="11">
        <v>50.21</v>
      </c>
      <c r="BX138" s="11"/>
    </row>
    <row r="139" spans="1:93" ht="45" x14ac:dyDescent="0.25">
      <c r="A139" s="8">
        <v>43657</v>
      </c>
      <c r="B139" s="25">
        <v>1245</v>
      </c>
      <c r="C139" s="25">
        <v>70</v>
      </c>
      <c r="D139" s="287"/>
      <c r="F139" s="26">
        <v>54373</v>
      </c>
      <c r="G139" s="26" t="s">
        <v>31</v>
      </c>
      <c r="H139" s="101"/>
      <c r="I139" s="26" t="s">
        <v>47</v>
      </c>
      <c r="J139" s="26" t="s">
        <v>47</v>
      </c>
      <c r="K139" s="67" t="s">
        <v>318</v>
      </c>
      <c r="L139" s="1" t="s">
        <v>319</v>
      </c>
      <c r="O139" s="37">
        <v>55.5</v>
      </c>
      <c r="P139" s="25">
        <v>160</v>
      </c>
      <c r="Q139" s="194">
        <v>3014</v>
      </c>
      <c r="R139" s="11">
        <v>47.18</v>
      </c>
      <c r="S139" s="11">
        <v>51.65</v>
      </c>
      <c r="T139" s="65">
        <v>55.37</v>
      </c>
      <c r="U139" s="11">
        <v>50.21</v>
      </c>
      <c r="X139" s="1" t="s">
        <v>323</v>
      </c>
      <c r="BX139" s="11"/>
    </row>
    <row r="140" spans="1:93" x14ac:dyDescent="0.25">
      <c r="A140" s="8">
        <v>43657</v>
      </c>
      <c r="B140" s="25">
        <v>1245</v>
      </c>
      <c r="C140" s="25">
        <v>70</v>
      </c>
      <c r="D140" s="287"/>
      <c r="F140" s="26">
        <v>54374</v>
      </c>
      <c r="G140" s="26" t="s">
        <v>404</v>
      </c>
      <c r="H140" s="26" t="s">
        <v>47</v>
      </c>
      <c r="I140" s="26" t="s">
        <v>47</v>
      </c>
      <c r="J140" s="26" t="s">
        <v>47</v>
      </c>
      <c r="K140" s="67" t="s">
        <v>320</v>
      </c>
      <c r="L140" s="1" t="s">
        <v>321</v>
      </c>
      <c r="O140" s="37">
        <v>55.78</v>
      </c>
      <c r="P140" s="25">
        <v>160</v>
      </c>
      <c r="Q140" s="194">
        <v>3014</v>
      </c>
      <c r="R140" s="11">
        <v>47.18</v>
      </c>
      <c r="S140" s="11">
        <v>51.65</v>
      </c>
      <c r="T140" s="65">
        <v>55.37</v>
      </c>
      <c r="U140" s="11">
        <v>50.21</v>
      </c>
      <c r="BX140" s="11"/>
    </row>
    <row r="141" spans="1:93" x14ac:dyDescent="0.25">
      <c r="A141" s="8">
        <v>43657</v>
      </c>
      <c r="B141" s="25">
        <v>1245</v>
      </c>
      <c r="C141" s="25">
        <v>70</v>
      </c>
      <c r="D141" s="287"/>
      <c r="F141" s="26">
        <v>54375</v>
      </c>
      <c r="G141" s="26" t="s">
        <v>404</v>
      </c>
      <c r="H141" s="26" t="s">
        <v>47</v>
      </c>
      <c r="I141" s="26" t="s">
        <v>47</v>
      </c>
      <c r="J141" s="26" t="s">
        <v>47</v>
      </c>
      <c r="K141" s="67" t="s">
        <v>322</v>
      </c>
      <c r="L141" s="1" t="s">
        <v>324</v>
      </c>
      <c r="O141" s="37">
        <v>55.78</v>
      </c>
      <c r="P141" s="25">
        <v>160</v>
      </c>
      <c r="Q141" s="194">
        <v>3014</v>
      </c>
      <c r="R141" s="11">
        <v>47.18</v>
      </c>
      <c r="S141" s="11">
        <v>51.65</v>
      </c>
      <c r="T141" s="65">
        <v>55.37</v>
      </c>
      <c r="U141" s="11">
        <v>50.21</v>
      </c>
      <c r="BX141" s="11"/>
    </row>
    <row r="142" spans="1:93" s="44" customFormat="1" x14ac:dyDescent="0.25">
      <c r="A142" s="39"/>
      <c r="B142" s="40"/>
      <c r="C142" s="40"/>
      <c r="D142" s="287"/>
      <c r="E142" s="41"/>
      <c r="F142" s="42"/>
      <c r="G142" s="42"/>
      <c r="H142" s="42"/>
      <c r="I142" s="42"/>
      <c r="J142" s="42"/>
      <c r="K142" s="43"/>
      <c r="L142" s="43"/>
      <c r="M142" s="43"/>
      <c r="O142" s="45"/>
      <c r="P142" s="40"/>
      <c r="Q142" s="193"/>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193"/>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193"/>
      <c r="BS142" s="46"/>
      <c r="BT142" s="46"/>
      <c r="BU142" s="46"/>
      <c r="BV142" s="46"/>
      <c r="BW142" s="46"/>
      <c r="BX142" s="46"/>
      <c r="BY142" s="43"/>
      <c r="CN142" s="180"/>
      <c r="CO142" s="7"/>
    </row>
    <row r="143" spans="1:93" ht="45" x14ac:dyDescent="0.25">
      <c r="A143" s="8">
        <v>43657</v>
      </c>
      <c r="B143" s="25">
        <v>1245</v>
      </c>
      <c r="C143" s="25">
        <v>70</v>
      </c>
      <c r="D143" s="287"/>
      <c r="F143" s="26">
        <v>54384</v>
      </c>
      <c r="G143" s="26" t="s">
        <v>404</v>
      </c>
      <c r="H143" s="26" t="s">
        <v>47</v>
      </c>
      <c r="I143" s="26" t="s">
        <v>47</v>
      </c>
      <c r="J143" s="26" t="s">
        <v>47</v>
      </c>
      <c r="K143" s="67" t="s">
        <v>325</v>
      </c>
      <c r="L143" s="1" t="s">
        <v>326</v>
      </c>
      <c r="M143" s="60" t="s">
        <v>327</v>
      </c>
      <c r="O143" s="37">
        <v>55.78</v>
      </c>
      <c r="P143" s="25">
        <v>160</v>
      </c>
      <c r="Q143" s="194">
        <v>3010.9</v>
      </c>
      <c r="R143" s="11">
        <v>47.19</v>
      </c>
      <c r="S143" s="11">
        <v>51.67</v>
      </c>
      <c r="T143" s="65">
        <v>55.39</v>
      </c>
      <c r="U143" s="11">
        <v>50.21</v>
      </c>
      <c r="BX143" s="11"/>
    </row>
    <row r="144" spans="1:93" ht="30" x14ac:dyDescent="0.25">
      <c r="A144" s="8">
        <v>43657</v>
      </c>
      <c r="B144" s="25">
        <v>1245</v>
      </c>
      <c r="C144" s="25">
        <v>70</v>
      </c>
      <c r="D144" s="287"/>
      <c r="F144" s="26">
        <v>54386</v>
      </c>
      <c r="G144" s="26" t="s">
        <v>31</v>
      </c>
      <c r="H144" s="100"/>
      <c r="I144" s="26" t="s">
        <v>47</v>
      </c>
      <c r="J144" s="26" t="s">
        <v>47</v>
      </c>
      <c r="K144" s="67" t="s">
        <v>325</v>
      </c>
      <c r="L144" s="1" t="s">
        <v>346</v>
      </c>
      <c r="O144" s="37">
        <v>55.78</v>
      </c>
      <c r="P144" s="25">
        <v>160</v>
      </c>
      <c r="Q144" s="194">
        <v>3010.9</v>
      </c>
      <c r="R144" s="11">
        <v>47.19</v>
      </c>
      <c r="S144" s="11">
        <v>51.67</v>
      </c>
      <c r="T144" s="65">
        <v>55.39</v>
      </c>
      <c r="U144" s="11">
        <v>50.21</v>
      </c>
      <c r="BX144" s="11"/>
    </row>
    <row r="145" spans="1:92" ht="30" x14ac:dyDescent="0.25">
      <c r="A145" s="8">
        <v>43657</v>
      </c>
      <c r="B145" s="25">
        <v>1245</v>
      </c>
      <c r="C145" s="25">
        <v>70</v>
      </c>
      <c r="D145" s="287"/>
      <c r="E145" s="56"/>
      <c r="F145" s="26">
        <v>54387</v>
      </c>
      <c r="G145" s="26" t="s">
        <v>31</v>
      </c>
      <c r="H145" s="100"/>
      <c r="I145" s="26" t="s">
        <v>47</v>
      </c>
      <c r="J145" s="26" t="s">
        <v>47</v>
      </c>
      <c r="K145" s="67" t="s">
        <v>328</v>
      </c>
      <c r="L145" s="57" t="s">
        <v>329</v>
      </c>
      <c r="M145" s="57" t="s">
        <v>333</v>
      </c>
      <c r="O145" s="37">
        <v>55.78</v>
      </c>
      <c r="P145" s="25">
        <v>200</v>
      </c>
      <c r="Q145" s="194">
        <v>3010.9</v>
      </c>
      <c r="R145" s="11">
        <v>47.19</v>
      </c>
      <c r="S145" s="11">
        <v>51.67</v>
      </c>
      <c r="T145" s="65">
        <v>55.39</v>
      </c>
      <c r="U145" s="11">
        <v>50.21</v>
      </c>
      <c r="X145" s="57"/>
      <c r="AY145" s="57"/>
      <c r="BX145" s="11"/>
    </row>
    <row r="146" spans="1:92" x14ac:dyDescent="0.25">
      <c r="A146" s="8">
        <v>43657</v>
      </c>
      <c r="B146" s="25">
        <v>1245</v>
      </c>
      <c r="C146" s="25">
        <v>70</v>
      </c>
      <c r="D146" s="287"/>
      <c r="E146" s="56"/>
      <c r="F146" s="26">
        <v>54388</v>
      </c>
      <c r="G146" s="26" t="s">
        <v>404</v>
      </c>
      <c r="H146" s="26" t="s">
        <v>47</v>
      </c>
      <c r="I146" s="26" t="s">
        <v>47</v>
      </c>
      <c r="J146" s="26" t="s">
        <v>47</v>
      </c>
      <c r="K146" s="67" t="s">
        <v>330</v>
      </c>
      <c r="L146" s="57" t="s">
        <v>331</v>
      </c>
      <c r="M146" s="57"/>
      <c r="O146" s="37">
        <v>55.78</v>
      </c>
      <c r="P146" s="25">
        <v>100</v>
      </c>
      <c r="Q146" s="194">
        <v>3011</v>
      </c>
      <c r="R146" s="11">
        <v>47.58</v>
      </c>
      <c r="S146" s="11">
        <v>51.67</v>
      </c>
      <c r="T146" s="65">
        <v>55.39</v>
      </c>
      <c r="U146" s="11">
        <v>50.21</v>
      </c>
      <c r="X146" s="57"/>
      <c r="AY146" s="57"/>
      <c r="BX146" s="11"/>
    </row>
    <row r="147" spans="1:92" x14ac:dyDescent="0.25">
      <c r="A147" s="8">
        <v>43657</v>
      </c>
      <c r="B147" s="25">
        <v>1245</v>
      </c>
      <c r="C147" s="25">
        <v>70</v>
      </c>
      <c r="D147" s="287"/>
      <c r="E147" s="56"/>
      <c r="F147" s="26">
        <v>54389</v>
      </c>
      <c r="G147" s="26" t="s">
        <v>404</v>
      </c>
      <c r="H147" s="26" t="s">
        <v>47</v>
      </c>
      <c r="I147" s="26" t="s">
        <v>47</v>
      </c>
      <c r="J147" s="26" t="s">
        <v>47</v>
      </c>
      <c r="K147" s="67" t="s">
        <v>332</v>
      </c>
      <c r="L147" s="57" t="s">
        <v>334</v>
      </c>
      <c r="M147" s="57"/>
      <c r="O147" s="37">
        <v>55.78</v>
      </c>
      <c r="P147" s="25">
        <v>100</v>
      </c>
      <c r="Q147" s="194">
        <v>3011</v>
      </c>
      <c r="R147" s="11">
        <v>47.58</v>
      </c>
      <c r="S147" s="11">
        <v>51.67</v>
      </c>
      <c r="T147" s="65">
        <v>55.39</v>
      </c>
      <c r="U147" s="11">
        <v>50.21</v>
      </c>
      <c r="X147" s="57"/>
      <c r="AY147" s="57"/>
      <c r="BX147" s="11"/>
    </row>
    <row r="148" spans="1:92" x14ac:dyDescent="0.25">
      <c r="A148" s="8">
        <v>43657</v>
      </c>
      <c r="B148" s="25">
        <v>1245</v>
      </c>
      <c r="C148" s="25">
        <v>70</v>
      </c>
      <c r="D148" s="287"/>
      <c r="F148" s="26">
        <v>54390</v>
      </c>
      <c r="G148" s="26" t="s">
        <v>404</v>
      </c>
      <c r="H148" s="26" t="s">
        <v>47</v>
      </c>
      <c r="I148" s="26" t="s">
        <v>47</v>
      </c>
      <c r="J148" s="26" t="s">
        <v>47</v>
      </c>
      <c r="K148" s="67" t="s">
        <v>335</v>
      </c>
      <c r="L148" s="1" t="s">
        <v>336</v>
      </c>
      <c r="O148" s="37">
        <v>55.78</v>
      </c>
      <c r="P148" s="25">
        <v>100</v>
      </c>
      <c r="Q148" s="194">
        <v>3011</v>
      </c>
      <c r="R148" s="11">
        <v>47.2</v>
      </c>
      <c r="S148" s="11">
        <v>51.67</v>
      </c>
      <c r="T148" s="65">
        <v>55.39</v>
      </c>
      <c r="U148" s="11">
        <v>50.21</v>
      </c>
      <c r="BX148" s="11"/>
    </row>
    <row r="149" spans="1:92" ht="30" x14ac:dyDescent="0.25">
      <c r="A149" s="8">
        <v>43657</v>
      </c>
      <c r="B149" s="25">
        <v>1245</v>
      </c>
      <c r="C149" s="25">
        <v>70</v>
      </c>
      <c r="D149" s="287"/>
      <c r="F149" s="26">
        <v>54391</v>
      </c>
      <c r="G149" s="26" t="s">
        <v>404</v>
      </c>
      <c r="H149" s="26" t="s">
        <v>47</v>
      </c>
      <c r="I149" s="26" t="s">
        <v>47</v>
      </c>
      <c r="J149" s="26" t="s">
        <v>47</v>
      </c>
      <c r="K149" s="67" t="s">
        <v>337</v>
      </c>
      <c r="O149" s="37">
        <v>55.78</v>
      </c>
      <c r="P149" s="25" t="s">
        <v>338</v>
      </c>
      <c r="Q149" s="194">
        <v>3011</v>
      </c>
      <c r="R149" s="11">
        <v>47.2</v>
      </c>
      <c r="S149" s="11">
        <v>51.67</v>
      </c>
      <c r="T149" s="65">
        <v>55.39</v>
      </c>
      <c r="U149" s="11">
        <v>50.21</v>
      </c>
      <c r="BX149" s="11"/>
    </row>
    <row r="150" spans="1:92" ht="30" x14ac:dyDescent="0.25">
      <c r="A150" s="8">
        <v>43657</v>
      </c>
      <c r="B150" s="25">
        <v>1245</v>
      </c>
      <c r="C150" s="25">
        <v>70</v>
      </c>
      <c r="D150" s="287"/>
      <c r="F150" s="26">
        <v>54394</v>
      </c>
      <c r="G150" s="26" t="s">
        <v>31</v>
      </c>
      <c r="H150" s="101"/>
      <c r="I150" s="26" t="s">
        <v>47</v>
      </c>
      <c r="J150" s="26" t="s">
        <v>47</v>
      </c>
      <c r="K150" s="67" t="s">
        <v>340</v>
      </c>
      <c r="L150" s="1" t="s">
        <v>342</v>
      </c>
      <c r="O150" s="37">
        <v>55.718000000000004</v>
      </c>
      <c r="P150" s="25" t="s">
        <v>339</v>
      </c>
      <c r="Q150" s="194">
        <v>3011</v>
      </c>
      <c r="R150" s="11">
        <v>48.29</v>
      </c>
      <c r="S150" s="11">
        <v>50.6</v>
      </c>
      <c r="T150" s="11">
        <v>51.11</v>
      </c>
      <c r="U150" s="11">
        <v>51.38</v>
      </c>
      <c r="X150" s="1" t="s">
        <v>343</v>
      </c>
      <c r="BX150" s="11"/>
    </row>
    <row r="151" spans="1:92" x14ac:dyDescent="0.25">
      <c r="A151" s="8">
        <v>43657</v>
      </c>
      <c r="B151" s="25">
        <v>1245</v>
      </c>
      <c r="C151" s="25">
        <v>70</v>
      </c>
      <c r="D151" s="287"/>
      <c r="F151" s="26">
        <v>54395</v>
      </c>
      <c r="G151" s="26" t="s">
        <v>31</v>
      </c>
      <c r="H151" s="101"/>
      <c r="I151" s="26" t="s">
        <v>47</v>
      </c>
      <c r="J151" s="26" t="s">
        <v>47</v>
      </c>
      <c r="K151" s="67" t="s">
        <v>341</v>
      </c>
      <c r="L151" s="1" t="s">
        <v>347</v>
      </c>
      <c r="M151" s="1" t="s">
        <v>344</v>
      </c>
      <c r="O151" s="37">
        <f>55.5+0.3</f>
        <v>55.8</v>
      </c>
      <c r="P151" s="25" t="s">
        <v>339</v>
      </c>
      <c r="Q151" s="194">
        <v>3011</v>
      </c>
      <c r="R151" s="11">
        <v>47.29</v>
      </c>
      <c r="S151" s="11">
        <v>51.6</v>
      </c>
      <c r="T151" s="11">
        <v>50.11</v>
      </c>
      <c r="U151" s="11">
        <v>52.38</v>
      </c>
      <c r="BX151" s="11"/>
    </row>
    <row r="152" spans="1:92" x14ac:dyDescent="0.25">
      <c r="D152" s="287"/>
      <c r="F152" s="26">
        <v>54396</v>
      </c>
      <c r="G152" s="26" t="s">
        <v>31</v>
      </c>
      <c r="H152" s="101"/>
      <c r="I152" s="26" t="s">
        <v>47</v>
      </c>
      <c r="J152" s="26" t="s">
        <v>47</v>
      </c>
      <c r="K152" s="67" t="s">
        <v>345</v>
      </c>
      <c r="O152" s="37">
        <f>55.5+0.3</f>
        <v>55.8</v>
      </c>
      <c r="P152" s="25" t="s">
        <v>339</v>
      </c>
      <c r="Q152" s="194">
        <v>3010.9</v>
      </c>
      <c r="R152" s="11">
        <v>47.24</v>
      </c>
      <c r="S152" s="11">
        <v>51.6</v>
      </c>
      <c r="T152" s="11">
        <v>55.39</v>
      </c>
      <c r="U152" s="11">
        <v>50.21</v>
      </c>
      <c r="BX152" s="11"/>
    </row>
    <row r="153" spans="1:92" ht="45" x14ac:dyDescent="0.25">
      <c r="D153" s="287"/>
      <c r="E153" s="19">
        <v>0.70277777777777783</v>
      </c>
      <c r="G153" s="26" t="s">
        <v>47</v>
      </c>
      <c r="K153" s="67" t="s">
        <v>348</v>
      </c>
      <c r="M153" s="1" t="s">
        <v>349</v>
      </c>
      <c r="O153" s="37">
        <v>55.718000000000004</v>
      </c>
      <c r="P153" s="25" t="s">
        <v>339</v>
      </c>
      <c r="Q153" s="194">
        <v>3011</v>
      </c>
      <c r="R153" s="11">
        <v>48.29</v>
      </c>
      <c r="S153" s="11">
        <v>50.6</v>
      </c>
      <c r="T153" s="11">
        <v>51.11</v>
      </c>
      <c r="U153" s="11">
        <v>51.38</v>
      </c>
      <c r="BX153" s="11"/>
    </row>
    <row r="154" spans="1:92" x14ac:dyDescent="0.25">
      <c r="D154" s="287"/>
      <c r="E154" s="19">
        <v>0.7090277777777777</v>
      </c>
      <c r="G154" s="26" t="s">
        <v>47</v>
      </c>
      <c r="K154" s="67" t="s">
        <v>350</v>
      </c>
      <c r="L154" s="1" t="s">
        <v>353</v>
      </c>
      <c r="O154" s="37">
        <v>55.718000000000004</v>
      </c>
      <c r="P154" s="25" t="s">
        <v>339</v>
      </c>
      <c r="Q154" s="194">
        <v>3011</v>
      </c>
      <c r="R154" s="11">
        <v>48.29</v>
      </c>
      <c r="S154" s="11">
        <v>50.58</v>
      </c>
      <c r="T154" s="11">
        <v>51.38</v>
      </c>
      <c r="U154" s="11">
        <v>51.33</v>
      </c>
      <c r="BX154" s="11"/>
    </row>
    <row r="155" spans="1:92" ht="30" x14ac:dyDescent="0.25">
      <c r="A155" s="8">
        <v>43657</v>
      </c>
      <c r="B155" s="25">
        <v>1245</v>
      </c>
      <c r="C155" s="25">
        <v>70</v>
      </c>
      <c r="D155" s="287"/>
      <c r="F155" s="26">
        <v>54397</v>
      </c>
      <c r="G155" s="26" t="s">
        <v>404</v>
      </c>
      <c r="H155" s="26" t="s">
        <v>47</v>
      </c>
      <c r="I155" s="26" t="s">
        <v>47</v>
      </c>
      <c r="J155" s="26" t="s">
        <v>47</v>
      </c>
      <c r="K155" s="67" t="s">
        <v>352</v>
      </c>
      <c r="L155" s="1" t="s">
        <v>354</v>
      </c>
      <c r="O155" s="37">
        <v>55.85</v>
      </c>
      <c r="P155" s="25" t="s">
        <v>339</v>
      </c>
      <c r="Q155" s="194">
        <v>3011</v>
      </c>
      <c r="R155" s="11">
        <v>49.29</v>
      </c>
      <c r="S155" s="11">
        <v>49.58</v>
      </c>
      <c r="T155" s="11">
        <v>52.38</v>
      </c>
      <c r="U155" s="11">
        <v>50.33</v>
      </c>
      <c r="X155" s="1" t="s">
        <v>351</v>
      </c>
      <c r="BX155" s="11"/>
    </row>
    <row r="156" spans="1:92" x14ac:dyDescent="0.25">
      <c r="A156" s="8">
        <v>43657</v>
      </c>
      <c r="B156" s="25">
        <v>1245</v>
      </c>
      <c r="C156" s="25">
        <v>70</v>
      </c>
      <c r="D156" s="287"/>
      <c r="F156" s="26">
        <v>54398</v>
      </c>
      <c r="G156" s="26" t="s">
        <v>31</v>
      </c>
      <c r="H156" s="101"/>
      <c r="I156" s="26" t="s">
        <v>47</v>
      </c>
      <c r="J156" s="26" t="s">
        <v>47</v>
      </c>
      <c r="K156" s="67" t="s">
        <v>332</v>
      </c>
      <c r="L156" s="1" t="s">
        <v>355</v>
      </c>
      <c r="O156" s="37">
        <v>55.85</v>
      </c>
      <c r="P156" s="25" t="s">
        <v>339</v>
      </c>
      <c r="Q156" s="194">
        <v>3011</v>
      </c>
      <c r="R156" s="11">
        <v>49.29</v>
      </c>
      <c r="S156" s="11">
        <v>49.55</v>
      </c>
      <c r="T156" s="11">
        <v>52.4</v>
      </c>
      <c r="U156" s="11">
        <v>50.31</v>
      </c>
      <c r="BX156" s="11"/>
    </row>
    <row r="157" spans="1:92" s="129" customFormat="1" x14ac:dyDescent="0.25">
      <c r="A157" s="124"/>
      <c r="B157" s="125"/>
      <c r="C157" s="125"/>
      <c r="D157" s="126"/>
      <c r="E157" s="126"/>
      <c r="F157" s="127"/>
      <c r="G157" s="127"/>
      <c r="H157" s="127"/>
      <c r="I157" s="127"/>
      <c r="J157" s="127"/>
      <c r="K157" s="128"/>
      <c r="L157" s="128"/>
      <c r="M157" s="128"/>
      <c r="O157" s="130"/>
      <c r="P157" s="125"/>
      <c r="Q157" s="19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95"/>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95"/>
      <c r="BS157" s="131"/>
      <c r="BT157" s="131"/>
      <c r="BU157" s="131"/>
      <c r="BV157" s="131"/>
      <c r="BW157" s="131"/>
      <c r="BX157" s="131"/>
      <c r="BY157" s="128"/>
      <c r="CN157" s="180"/>
    </row>
    <row r="158" spans="1:92" s="129" customFormat="1" x14ac:dyDescent="0.25">
      <c r="A158" s="124"/>
      <c r="B158" s="125"/>
      <c r="C158" s="125"/>
      <c r="D158" s="126"/>
      <c r="E158" s="126"/>
      <c r="F158" s="127"/>
      <c r="G158" s="127"/>
      <c r="H158" s="127"/>
      <c r="I158" s="127"/>
      <c r="J158" s="127"/>
      <c r="K158" s="128"/>
      <c r="L158" s="128"/>
      <c r="M158" s="128"/>
      <c r="O158" s="130"/>
      <c r="P158" s="125"/>
      <c r="Q158" s="19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95"/>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95"/>
      <c r="BS158" s="131"/>
      <c r="BT158" s="131"/>
      <c r="BU158" s="131"/>
      <c r="BV158" s="131"/>
      <c r="BW158" s="131"/>
      <c r="BX158" s="131"/>
      <c r="BY158" s="128"/>
      <c r="CN158" s="180"/>
    </row>
    <row r="159" spans="1:92" ht="30" x14ac:dyDescent="0.25">
      <c r="A159" s="8">
        <v>43662</v>
      </c>
      <c r="B159" s="25">
        <v>1246</v>
      </c>
      <c r="C159" s="25">
        <v>70</v>
      </c>
      <c r="D159" s="287" t="s">
        <v>412</v>
      </c>
      <c r="E159" s="19">
        <v>0.36805555555555558</v>
      </c>
      <c r="F159" s="26" t="s">
        <v>47</v>
      </c>
      <c r="G159" s="26" t="s">
        <v>47</v>
      </c>
      <c r="K159" s="67" t="s">
        <v>358</v>
      </c>
      <c r="M159" s="1" t="s">
        <v>359</v>
      </c>
      <c r="O159" s="37">
        <v>55.72</v>
      </c>
      <c r="P159" s="25" t="s">
        <v>339</v>
      </c>
      <c r="Q159" s="194">
        <v>3011</v>
      </c>
      <c r="R159" s="11">
        <v>48.19</v>
      </c>
      <c r="S159" s="11">
        <v>50.67</v>
      </c>
      <c r="T159" s="11">
        <v>51.4</v>
      </c>
      <c r="U159" s="11">
        <v>51.23</v>
      </c>
      <c r="V159" s="11" t="s">
        <v>47</v>
      </c>
      <c r="X159" s="67" t="s">
        <v>356</v>
      </c>
      <c r="AP159" s="37">
        <v>55.69</v>
      </c>
      <c r="AQ159" s="25">
        <v>90</v>
      </c>
      <c r="AR159" s="194">
        <v>3011</v>
      </c>
      <c r="AS159" s="11">
        <v>51.19</v>
      </c>
      <c r="AT159" s="11">
        <v>51.62</v>
      </c>
      <c r="AU159" s="11">
        <v>50.48</v>
      </c>
      <c r="AV159" s="11">
        <v>52.55</v>
      </c>
      <c r="AY159" s="1" t="s">
        <v>356</v>
      </c>
      <c r="BP159" s="11">
        <v>55.7</v>
      </c>
      <c r="BQ159" s="25">
        <v>180</v>
      </c>
      <c r="BR159" s="194">
        <v>3012</v>
      </c>
      <c r="BS159" s="9">
        <v>54.79</v>
      </c>
      <c r="BT159" s="9">
        <v>59.08</v>
      </c>
      <c r="BU159" s="11">
        <v>47.87</v>
      </c>
      <c r="BV159" s="11">
        <v>48.48</v>
      </c>
      <c r="BX159" s="11"/>
      <c r="BY159" s="72" t="s">
        <v>356</v>
      </c>
    </row>
    <row r="160" spans="1:92" ht="30" x14ac:dyDescent="0.25">
      <c r="A160" s="8">
        <v>43662</v>
      </c>
      <c r="B160" s="25">
        <v>1246</v>
      </c>
      <c r="C160" s="25">
        <v>70</v>
      </c>
      <c r="D160" s="287"/>
      <c r="E160" s="19">
        <v>0.375</v>
      </c>
      <c r="F160" s="26" t="s">
        <v>47</v>
      </c>
      <c r="G160" s="26" t="s">
        <v>47</v>
      </c>
      <c r="K160" s="67" t="s">
        <v>363</v>
      </c>
      <c r="O160" s="37">
        <v>55.72</v>
      </c>
      <c r="P160" s="25" t="s">
        <v>339</v>
      </c>
      <c r="Q160" s="194">
        <v>3011</v>
      </c>
      <c r="R160" s="11">
        <f>R159+1.5</f>
        <v>49.69</v>
      </c>
      <c r="S160" s="11">
        <f>S159-1.5</f>
        <v>49.17</v>
      </c>
      <c r="T160" s="11">
        <f>T159+1.5</f>
        <v>52.9</v>
      </c>
      <c r="U160" s="11">
        <f>U159-1.5</f>
        <v>49.73</v>
      </c>
      <c r="V160" s="11" t="s">
        <v>47</v>
      </c>
      <c r="X160" s="1" t="s">
        <v>357</v>
      </c>
      <c r="AP160" s="37">
        <v>55.69</v>
      </c>
      <c r="AQ160" s="25">
        <v>90</v>
      </c>
      <c r="AR160" s="194">
        <v>3011</v>
      </c>
      <c r="AS160" s="11">
        <f>AS159+1.5</f>
        <v>52.69</v>
      </c>
      <c r="AT160" s="11">
        <f>AT159-1.5</f>
        <v>50.12</v>
      </c>
      <c r="AU160" s="11">
        <f>AU159+1.5</f>
        <v>51.98</v>
      </c>
      <c r="AV160" s="11">
        <f>AV159-1.5</f>
        <v>51.05</v>
      </c>
      <c r="AY160" s="67" t="s">
        <v>357</v>
      </c>
      <c r="BP160" s="11">
        <v>55.7</v>
      </c>
      <c r="BQ160" s="25">
        <v>180</v>
      </c>
      <c r="BR160" s="194">
        <v>3012</v>
      </c>
      <c r="BS160" s="11">
        <f>BS159+1.5</f>
        <v>56.29</v>
      </c>
      <c r="BT160" s="11">
        <f>BT159-1.5</f>
        <v>57.58</v>
      </c>
      <c r="BU160" s="11">
        <f>BU159+1.5</f>
        <v>49.37</v>
      </c>
      <c r="BV160" s="11">
        <f>BV159-1.5</f>
        <v>46.98</v>
      </c>
      <c r="BX160" s="11"/>
      <c r="BY160" s="72" t="s">
        <v>357</v>
      </c>
    </row>
    <row r="161" spans="1:93" ht="30" x14ac:dyDescent="0.25">
      <c r="A161" s="8">
        <v>43662</v>
      </c>
      <c r="B161" s="25">
        <v>1246</v>
      </c>
      <c r="C161" s="25">
        <v>70</v>
      </c>
      <c r="D161" s="287"/>
      <c r="E161" s="19">
        <v>0.44166666666666665</v>
      </c>
      <c r="F161" s="26">
        <v>54403</v>
      </c>
      <c r="G161" s="26" t="s">
        <v>404</v>
      </c>
      <c r="H161" s="101">
        <v>0</v>
      </c>
      <c r="I161" s="26" t="s">
        <v>47</v>
      </c>
      <c r="J161" s="101">
        <v>0</v>
      </c>
      <c r="K161" s="67" t="s">
        <v>362</v>
      </c>
      <c r="L161" s="1" t="s">
        <v>365</v>
      </c>
      <c r="O161" s="37">
        <v>55.72</v>
      </c>
      <c r="P161" s="25" t="s">
        <v>339</v>
      </c>
      <c r="Q161" s="194">
        <v>3011</v>
      </c>
      <c r="R161" s="11">
        <v>49.68</v>
      </c>
      <c r="S161" s="11">
        <v>49.16</v>
      </c>
      <c r="T161" s="11">
        <v>52.89</v>
      </c>
      <c r="U161" s="11">
        <v>49.7</v>
      </c>
      <c r="V161" s="11" t="s">
        <v>47</v>
      </c>
      <c r="AP161" s="37">
        <v>55.69</v>
      </c>
      <c r="AQ161" s="25">
        <v>90</v>
      </c>
      <c r="AR161" s="194">
        <v>3011</v>
      </c>
      <c r="AS161" s="11">
        <v>120</v>
      </c>
      <c r="AT161" s="11">
        <v>120</v>
      </c>
      <c r="AU161" s="11">
        <v>120</v>
      </c>
      <c r="AV161" s="11">
        <v>120</v>
      </c>
      <c r="AY161" s="67" t="s">
        <v>362</v>
      </c>
      <c r="BP161" s="11">
        <v>55.7</v>
      </c>
      <c r="BQ161" s="25">
        <v>180</v>
      </c>
      <c r="BR161" s="194">
        <v>3012</v>
      </c>
      <c r="BS161" s="11">
        <v>56.27</v>
      </c>
      <c r="BT161" s="11">
        <v>57.59</v>
      </c>
      <c r="BU161" s="11">
        <v>49.36</v>
      </c>
      <c r="BV161" s="11">
        <v>47</v>
      </c>
      <c r="BX161" s="11"/>
    </row>
    <row r="162" spans="1:93" ht="30" x14ac:dyDescent="0.25">
      <c r="A162" s="8">
        <v>43662</v>
      </c>
      <c r="B162" s="25">
        <v>1246</v>
      </c>
      <c r="C162" s="25">
        <v>70</v>
      </c>
      <c r="D162" s="287"/>
      <c r="E162" s="19">
        <v>0.45902777777777781</v>
      </c>
      <c r="F162" s="26">
        <v>54404</v>
      </c>
      <c r="G162" s="26" t="s">
        <v>31</v>
      </c>
      <c r="H162" s="100">
        <v>100</v>
      </c>
      <c r="I162" s="100">
        <v>100</v>
      </c>
      <c r="J162" s="100">
        <v>100</v>
      </c>
      <c r="K162" s="67" t="s">
        <v>366</v>
      </c>
      <c r="M162" s="1" t="s">
        <v>371</v>
      </c>
      <c r="O162" s="37">
        <v>55.72</v>
      </c>
      <c r="P162" s="25" t="s">
        <v>339</v>
      </c>
      <c r="Q162" s="194">
        <v>3011</v>
      </c>
      <c r="R162" s="11">
        <v>49.68</v>
      </c>
      <c r="S162" s="11">
        <v>49.16</v>
      </c>
      <c r="T162" s="11">
        <v>52.89</v>
      </c>
      <c r="U162" s="11">
        <v>49.7</v>
      </c>
      <c r="V162" s="11" t="s">
        <v>47</v>
      </c>
      <c r="X162" s="1" t="s">
        <v>369</v>
      </c>
      <c r="AP162" s="11">
        <v>55.69</v>
      </c>
      <c r="AQ162" s="25">
        <v>90</v>
      </c>
      <c r="AR162" s="194">
        <v>3011</v>
      </c>
      <c r="AS162" s="11">
        <v>52.67</v>
      </c>
      <c r="AT162" s="11">
        <v>50.11</v>
      </c>
      <c r="AU162" s="11">
        <v>51.99</v>
      </c>
      <c r="AV162" s="11">
        <v>51.04</v>
      </c>
      <c r="AY162" s="1" t="s">
        <v>368</v>
      </c>
      <c r="BP162" s="11">
        <v>55.7</v>
      </c>
      <c r="BQ162" s="25">
        <v>180</v>
      </c>
      <c r="BR162" s="194">
        <v>3012</v>
      </c>
      <c r="BS162" s="11">
        <v>56.27</v>
      </c>
      <c r="BT162" s="11">
        <v>57.59</v>
      </c>
      <c r="BU162" s="11">
        <v>49.36</v>
      </c>
      <c r="BV162" s="11">
        <v>47</v>
      </c>
      <c r="BX162" s="11"/>
      <c r="BY162" s="72" t="s">
        <v>370</v>
      </c>
    </row>
    <row r="163" spans="1:93" ht="30" x14ac:dyDescent="0.25">
      <c r="A163" s="8">
        <v>43662</v>
      </c>
      <c r="B163" s="25">
        <v>1246</v>
      </c>
      <c r="C163" s="25">
        <v>70</v>
      </c>
      <c r="D163" s="287"/>
      <c r="F163" s="26">
        <v>54405</v>
      </c>
      <c r="G163" s="26" t="s">
        <v>31</v>
      </c>
      <c r="H163" s="100">
        <v>100</v>
      </c>
      <c r="I163" s="100">
        <v>100</v>
      </c>
      <c r="J163" s="100">
        <v>100</v>
      </c>
      <c r="K163" s="67" t="s">
        <v>367</v>
      </c>
      <c r="L163" s="1" t="s">
        <v>374</v>
      </c>
      <c r="O163" s="37">
        <v>55.9</v>
      </c>
      <c r="P163" s="25">
        <v>0</v>
      </c>
      <c r="Q163" s="194">
        <v>3011</v>
      </c>
      <c r="R163" s="11">
        <v>49.7</v>
      </c>
      <c r="S163" s="11">
        <v>49.16</v>
      </c>
      <c r="T163" s="11">
        <v>52.89</v>
      </c>
      <c r="U163" s="11">
        <v>49.7</v>
      </c>
      <c r="V163" s="11" t="s">
        <v>47</v>
      </c>
      <c r="W163" s="11">
        <v>0.55000000000000004</v>
      </c>
      <c r="X163" s="1" t="s">
        <v>378</v>
      </c>
      <c r="AP163" s="11">
        <v>55.9</v>
      </c>
      <c r="AQ163" s="25">
        <v>90</v>
      </c>
      <c r="AR163" s="194">
        <v>3011</v>
      </c>
      <c r="AS163" s="11">
        <v>52.67</v>
      </c>
      <c r="AT163" s="11">
        <v>50.11</v>
      </c>
      <c r="AU163" s="11">
        <v>51.99</v>
      </c>
      <c r="AV163" s="11">
        <v>51.04</v>
      </c>
      <c r="AW163" s="11">
        <v>0.3</v>
      </c>
      <c r="AX163" s="11" t="s">
        <v>377</v>
      </c>
      <c r="AY163" s="1" t="s">
        <v>373</v>
      </c>
      <c r="BP163" s="11">
        <v>55.9</v>
      </c>
      <c r="BQ163" s="25">
        <v>180</v>
      </c>
      <c r="BR163" s="194">
        <v>3012</v>
      </c>
      <c r="BS163" s="11">
        <v>56.27</v>
      </c>
      <c r="BT163" s="11">
        <v>57.59</v>
      </c>
      <c r="BU163" s="11">
        <v>49.36</v>
      </c>
      <c r="BV163" s="11">
        <v>47</v>
      </c>
      <c r="BW163" s="11">
        <v>0.35</v>
      </c>
      <c r="BX163" s="11">
        <v>0.42</v>
      </c>
    </row>
    <row r="164" spans="1:93" ht="30" x14ac:dyDescent="0.25">
      <c r="A164" s="8">
        <v>43662</v>
      </c>
      <c r="B164" s="25">
        <v>1246</v>
      </c>
      <c r="C164" s="25">
        <v>70</v>
      </c>
      <c r="D164" s="287"/>
      <c r="F164" s="26">
        <v>54406</v>
      </c>
      <c r="G164" s="26" t="s">
        <v>31</v>
      </c>
      <c r="H164" s="99">
        <v>100</v>
      </c>
      <c r="I164" s="100">
        <v>100</v>
      </c>
      <c r="J164" s="99">
        <v>100</v>
      </c>
      <c r="K164" s="67" t="s">
        <v>372</v>
      </c>
      <c r="L164" s="1" t="s">
        <v>435</v>
      </c>
      <c r="O164" s="37">
        <v>55.9</v>
      </c>
      <c r="P164" s="25">
        <v>200</v>
      </c>
      <c r="Q164" s="194">
        <v>3011</v>
      </c>
      <c r="R164" s="11">
        <v>49.7</v>
      </c>
      <c r="S164" s="11">
        <v>49.16</v>
      </c>
      <c r="T164" s="11">
        <v>52.89</v>
      </c>
      <c r="U164" s="11">
        <v>49.7</v>
      </c>
      <c r="V164" s="11" t="s">
        <v>47</v>
      </c>
      <c r="X164" s="1" t="s">
        <v>379</v>
      </c>
      <c r="AP164" s="11">
        <v>55.7</v>
      </c>
      <c r="AQ164" s="25">
        <v>90</v>
      </c>
      <c r="AR164" s="194">
        <v>3011</v>
      </c>
      <c r="AS164" s="11">
        <v>52.67</v>
      </c>
      <c r="AT164" s="11">
        <v>50.11</v>
      </c>
      <c r="AU164" s="11">
        <v>51.99</v>
      </c>
      <c r="AV164" s="11">
        <v>51.04</v>
      </c>
      <c r="AY164" s="1" t="s">
        <v>380</v>
      </c>
      <c r="BP164" s="11">
        <v>55.9</v>
      </c>
      <c r="BQ164" s="25">
        <v>175</v>
      </c>
      <c r="BR164" s="194">
        <v>3012</v>
      </c>
      <c r="BS164" s="11">
        <v>56.27</v>
      </c>
      <c r="BT164" s="11">
        <v>57.59</v>
      </c>
      <c r="BU164" s="11">
        <v>49.36</v>
      </c>
      <c r="BV164" s="11">
        <v>47</v>
      </c>
      <c r="BW164" s="11">
        <v>0.6</v>
      </c>
      <c r="BX164" s="11">
        <v>0.6</v>
      </c>
      <c r="BY164" s="72" t="s">
        <v>382</v>
      </c>
    </row>
    <row r="165" spans="1:93" x14ac:dyDescent="0.25">
      <c r="A165" s="8">
        <v>43662</v>
      </c>
      <c r="B165" s="25">
        <v>1246</v>
      </c>
      <c r="C165" s="25">
        <v>70</v>
      </c>
      <c r="D165" s="287"/>
      <c r="F165" s="26">
        <v>54407</v>
      </c>
      <c r="G165" s="26" t="s">
        <v>31</v>
      </c>
      <c r="H165" s="99">
        <v>100</v>
      </c>
      <c r="I165" s="100">
        <v>100</v>
      </c>
      <c r="J165" s="99">
        <v>100</v>
      </c>
      <c r="K165" s="67" t="s">
        <v>381</v>
      </c>
      <c r="L165" s="1" t="s">
        <v>383</v>
      </c>
      <c r="M165" s="1" t="s">
        <v>411</v>
      </c>
      <c r="O165" s="37">
        <v>55.9</v>
      </c>
      <c r="P165" s="25">
        <v>100</v>
      </c>
      <c r="Q165" s="194">
        <v>3011</v>
      </c>
      <c r="R165" s="11">
        <v>49.7</v>
      </c>
      <c r="S165" s="11">
        <v>49.16</v>
      </c>
      <c r="T165" s="11">
        <v>52.89</v>
      </c>
      <c r="U165" s="11">
        <v>49.7</v>
      </c>
      <c r="V165" s="26" t="s">
        <v>47</v>
      </c>
      <c r="W165" s="11">
        <v>0.6</v>
      </c>
      <c r="AP165" s="11">
        <v>55.8</v>
      </c>
      <c r="AQ165" s="25">
        <v>90</v>
      </c>
      <c r="AR165" s="194">
        <v>3011</v>
      </c>
      <c r="AS165" s="11">
        <v>52.67</v>
      </c>
      <c r="AT165" s="11">
        <v>50.11</v>
      </c>
      <c r="AU165" s="11">
        <v>51.99</v>
      </c>
      <c r="AV165" s="11">
        <v>51.04</v>
      </c>
      <c r="AW165" s="11">
        <v>0.4</v>
      </c>
      <c r="AX165" s="11">
        <v>0.2</v>
      </c>
      <c r="AY165" s="1" t="s">
        <v>386</v>
      </c>
      <c r="BP165" s="11">
        <v>55.9</v>
      </c>
      <c r="BQ165" s="25">
        <v>175</v>
      </c>
      <c r="BR165" s="194">
        <v>3012</v>
      </c>
      <c r="BS165" s="11">
        <v>56.27</v>
      </c>
      <c r="BT165" s="11">
        <v>57.59</v>
      </c>
      <c r="BU165" s="11">
        <v>49.36</v>
      </c>
      <c r="BV165" s="11">
        <v>47</v>
      </c>
      <c r="BW165" s="11">
        <v>0.6</v>
      </c>
      <c r="BX165" s="11">
        <v>0.6</v>
      </c>
      <c r="BY165" s="72" t="s">
        <v>389</v>
      </c>
    </row>
    <row r="166" spans="1:93" ht="30" x14ac:dyDescent="0.25">
      <c r="A166" s="8">
        <v>43662</v>
      </c>
      <c r="B166" s="25">
        <v>1246</v>
      </c>
      <c r="C166" s="25">
        <v>70</v>
      </c>
      <c r="D166" s="287"/>
      <c r="F166" s="26">
        <v>54408</v>
      </c>
      <c r="G166" s="26" t="s">
        <v>404</v>
      </c>
      <c r="H166" s="26" t="s">
        <v>47</v>
      </c>
      <c r="I166" s="26" t="s">
        <v>47</v>
      </c>
      <c r="J166" s="26" t="s">
        <v>47</v>
      </c>
      <c r="K166" s="67" t="s">
        <v>384</v>
      </c>
      <c r="L166" s="1" t="s">
        <v>385</v>
      </c>
      <c r="M166" s="1" t="s">
        <v>387</v>
      </c>
      <c r="O166" s="37">
        <v>55.9</v>
      </c>
      <c r="P166" s="25">
        <v>100</v>
      </c>
      <c r="Q166" s="194">
        <v>3011</v>
      </c>
      <c r="R166" s="11">
        <v>120</v>
      </c>
      <c r="S166" s="11">
        <v>120</v>
      </c>
      <c r="T166" s="11">
        <v>120</v>
      </c>
      <c r="U166" s="11">
        <v>120</v>
      </c>
      <c r="V166" s="26" t="s">
        <v>47</v>
      </c>
      <c r="W166" s="11" t="s">
        <v>47</v>
      </c>
      <c r="AP166" s="11">
        <v>55.8</v>
      </c>
      <c r="AQ166" s="25">
        <v>90</v>
      </c>
      <c r="AR166" s="194">
        <v>3011</v>
      </c>
      <c r="AS166" s="11">
        <v>52.67</v>
      </c>
      <c r="AT166" s="11">
        <v>50.11</v>
      </c>
      <c r="AU166" s="11">
        <v>52.5</v>
      </c>
      <c r="AV166" s="11">
        <v>51.5</v>
      </c>
      <c r="AW166" s="11" t="s">
        <v>47</v>
      </c>
      <c r="AX166" s="11" t="s">
        <v>47</v>
      </c>
      <c r="BP166" s="11">
        <v>55.9</v>
      </c>
      <c r="BQ166" s="25">
        <v>175</v>
      </c>
      <c r="BR166" s="194">
        <v>3012</v>
      </c>
      <c r="BS166" s="11">
        <v>56.27</v>
      </c>
      <c r="BT166" s="11">
        <v>57.59</v>
      </c>
      <c r="BU166" s="11">
        <v>49.36</v>
      </c>
      <c r="BV166" s="11">
        <v>47</v>
      </c>
      <c r="BW166" s="11" t="s">
        <v>47</v>
      </c>
      <c r="BX166" s="11" t="s">
        <v>47</v>
      </c>
      <c r="BY166" s="72" t="s">
        <v>387</v>
      </c>
    </row>
    <row r="167" spans="1:93" x14ac:dyDescent="0.25">
      <c r="A167" s="8">
        <v>43662</v>
      </c>
      <c r="B167" s="25">
        <v>1246</v>
      </c>
      <c r="C167" s="25">
        <v>70</v>
      </c>
      <c r="D167" s="287"/>
      <c r="F167" s="26">
        <v>54409</v>
      </c>
      <c r="G167" s="26" t="s">
        <v>404</v>
      </c>
      <c r="H167" s="26" t="s">
        <v>47</v>
      </c>
      <c r="I167" s="26" t="s">
        <v>47</v>
      </c>
      <c r="J167" s="26" t="s">
        <v>47</v>
      </c>
      <c r="K167" s="67" t="s">
        <v>332</v>
      </c>
      <c r="M167" s="1" t="s">
        <v>387</v>
      </c>
      <c r="O167" s="37" t="s">
        <v>47</v>
      </c>
      <c r="P167" s="25" t="s">
        <v>47</v>
      </c>
      <c r="Q167" s="194" t="s">
        <v>47</v>
      </c>
      <c r="R167" s="37" t="s">
        <v>47</v>
      </c>
      <c r="S167" s="37" t="s">
        <v>47</v>
      </c>
      <c r="T167" s="37" t="s">
        <v>47</v>
      </c>
      <c r="U167" s="37" t="s">
        <v>47</v>
      </c>
      <c r="V167" s="26" t="s">
        <v>47</v>
      </c>
      <c r="W167" s="37" t="s">
        <v>47</v>
      </c>
      <c r="AP167" s="11">
        <v>55.8</v>
      </c>
      <c r="AQ167" s="25">
        <v>90</v>
      </c>
      <c r="AR167" s="194">
        <v>3011</v>
      </c>
      <c r="AS167" s="11">
        <v>52.67</v>
      </c>
      <c r="AT167" s="11">
        <v>50.11</v>
      </c>
      <c r="AU167" s="11">
        <v>52.5</v>
      </c>
      <c r="AV167" s="11">
        <v>51.5</v>
      </c>
      <c r="AW167" s="11" t="s">
        <v>47</v>
      </c>
      <c r="AX167" s="11" t="s">
        <v>47</v>
      </c>
      <c r="BP167" s="11">
        <v>55.9</v>
      </c>
      <c r="BQ167" s="25">
        <v>175</v>
      </c>
      <c r="BR167" s="194">
        <v>3012</v>
      </c>
      <c r="BS167" s="11">
        <v>56.27</v>
      </c>
      <c r="BT167" s="11">
        <v>57.59</v>
      </c>
      <c r="BU167" s="11">
        <v>49.36</v>
      </c>
      <c r="BV167" s="11">
        <v>47</v>
      </c>
      <c r="BW167" s="11" t="s">
        <v>47</v>
      </c>
      <c r="BX167" s="11" t="s">
        <v>47</v>
      </c>
      <c r="BY167" s="72" t="s">
        <v>387</v>
      </c>
    </row>
    <row r="168" spans="1:93" x14ac:dyDescent="0.25">
      <c r="A168" s="8">
        <v>43662</v>
      </c>
      <c r="B168" s="25">
        <v>1246</v>
      </c>
      <c r="C168" s="25">
        <v>70</v>
      </c>
      <c r="D168" s="287"/>
      <c r="F168" s="26">
        <v>54410</v>
      </c>
      <c r="G168" s="26" t="s">
        <v>31</v>
      </c>
      <c r="H168" s="26" t="s">
        <v>47</v>
      </c>
      <c r="I168" s="100">
        <v>100</v>
      </c>
      <c r="J168" s="100">
        <v>100</v>
      </c>
      <c r="K168" s="67" t="s">
        <v>332</v>
      </c>
      <c r="L168" s="1" t="s">
        <v>388</v>
      </c>
      <c r="O168" s="37" t="s">
        <v>47</v>
      </c>
      <c r="P168" s="25" t="s">
        <v>47</v>
      </c>
      <c r="Q168" s="194" t="s">
        <v>47</v>
      </c>
      <c r="R168" s="37" t="s">
        <v>47</v>
      </c>
      <c r="S168" s="37" t="s">
        <v>47</v>
      </c>
      <c r="T168" s="37" t="s">
        <v>47</v>
      </c>
      <c r="U168" s="37" t="s">
        <v>47</v>
      </c>
      <c r="V168" s="26" t="s">
        <v>47</v>
      </c>
      <c r="W168" s="37" t="s">
        <v>47</v>
      </c>
      <c r="AP168" s="11">
        <v>55.8</v>
      </c>
      <c r="AQ168" s="25">
        <v>90</v>
      </c>
      <c r="AR168" s="194">
        <v>3011</v>
      </c>
      <c r="AS168" s="11">
        <v>52.67</v>
      </c>
      <c r="AT168" s="11">
        <v>50.11</v>
      </c>
      <c r="AU168" s="11">
        <v>52.5</v>
      </c>
      <c r="AV168" s="11">
        <v>51.5</v>
      </c>
      <c r="AW168" s="11">
        <v>0.4</v>
      </c>
      <c r="AX168" s="11">
        <v>0.2</v>
      </c>
      <c r="AY168" s="1" t="s">
        <v>391</v>
      </c>
      <c r="BP168" s="11">
        <v>55.9</v>
      </c>
      <c r="BQ168" s="25">
        <v>175</v>
      </c>
      <c r="BR168" s="194">
        <v>3012</v>
      </c>
      <c r="BS168" s="11">
        <v>56.27</v>
      </c>
      <c r="BT168" s="11">
        <v>57.59</v>
      </c>
      <c r="BU168" s="11">
        <v>49.36</v>
      </c>
      <c r="BV168" s="11">
        <v>47</v>
      </c>
      <c r="BW168" s="11">
        <v>0.45</v>
      </c>
      <c r="BX168" s="11">
        <v>0.5</v>
      </c>
    </row>
    <row r="169" spans="1:93" ht="24.75" customHeight="1" x14ac:dyDescent="0.25">
      <c r="A169" s="8">
        <v>43662</v>
      </c>
      <c r="B169" s="25">
        <v>1246</v>
      </c>
      <c r="C169" s="25">
        <v>70</v>
      </c>
      <c r="D169" s="287"/>
      <c r="F169" s="26">
        <v>54411</v>
      </c>
      <c r="G169" s="26" t="s">
        <v>31</v>
      </c>
      <c r="H169" s="26" t="s">
        <v>47</v>
      </c>
      <c r="I169" s="100">
        <v>100</v>
      </c>
      <c r="J169" s="100">
        <v>400</v>
      </c>
      <c r="K169" s="67" t="s">
        <v>390</v>
      </c>
      <c r="L169" s="1" t="s">
        <v>392</v>
      </c>
      <c r="M169" s="1" t="s">
        <v>395</v>
      </c>
      <c r="O169" s="37" t="s">
        <v>47</v>
      </c>
      <c r="P169" s="25" t="s">
        <v>47</v>
      </c>
      <c r="Q169" s="194" t="s">
        <v>47</v>
      </c>
      <c r="R169" s="37" t="s">
        <v>47</v>
      </c>
      <c r="S169" s="37" t="s">
        <v>47</v>
      </c>
      <c r="T169" s="37" t="s">
        <v>47</v>
      </c>
      <c r="U169" s="37" t="s">
        <v>47</v>
      </c>
      <c r="V169" s="26" t="s">
        <v>47</v>
      </c>
      <c r="W169" s="37" t="s">
        <v>47</v>
      </c>
      <c r="AP169" s="11">
        <v>55.8</v>
      </c>
      <c r="AQ169" s="25">
        <v>90</v>
      </c>
      <c r="AR169" s="194">
        <v>3011</v>
      </c>
      <c r="AS169" s="11">
        <v>52.67</v>
      </c>
      <c r="AT169" s="11">
        <v>50.11</v>
      </c>
      <c r="AU169" s="11">
        <v>51.5</v>
      </c>
      <c r="AV169" s="11">
        <v>51</v>
      </c>
      <c r="AW169" s="11">
        <v>0.5</v>
      </c>
      <c r="AX169" s="11">
        <v>0.3</v>
      </c>
      <c r="AY169" s="1" t="s">
        <v>396</v>
      </c>
      <c r="BP169" s="11">
        <v>55.9</v>
      </c>
      <c r="BQ169" s="25">
        <v>175</v>
      </c>
      <c r="BR169" s="194">
        <v>3012</v>
      </c>
      <c r="BS169" s="11">
        <v>56.27</v>
      </c>
      <c r="BT169" s="11">
        <v>57.59</v>
      </c>
      <c r="BU169" s="11">
        <v>49.36</v>
      </c>
      <c r="BV169" s="11">
        <v>47</v>
      </c>
      <c r="BW169" s="11">
        <v>0.6</v>
      </c>
      <c r="BX169" s="11">
        <v>0.6</v>
      </c>
      <c r="BY169" s="72" t="s">
        <v>394</v>
      </c>
    </row>
    <row r="170" spans="1:93" ht="24.75" customHeight="1" x14ac:dyDescent="0.25">
      <c r="A170" s="8">
        <v>43662</v>
      </c>
      <c r="B170" s="25">
        <v>1246</v>
      </c>
      <c r="C170" s="25">
        <v>70</v>
      </c>
      <c r="D170" s="287"/>
      <c r="F170" s="26">
        <v>54412</v>
      </c>
      <c r="G170" s="26" t="s">
        <v>31</v>
      </c>
      <c r="H170" s="99">
        <v>200</v>
      </c>
      <c r="I170" s="100">
        <v>100</v>
      </c>
      <c r="J170" s="99">
        <v>400</v>
      </c>
      <c r="K170" s="67" t="s">
        <v>393</v>
      </c>
      <c r="L170" s="1" t="s">
        <v>397</v>
      </c>
      <c r="M170" s="1" t="s">
        <v>437</v>
      </c>
      <c r="O170" s="37">
        <v>55.9</v>
      </c>
      <c r="P170" s="25">
        <v>100</v>
      </c>
      <c r="Q170" s="194">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94">
        <v>3011</v>
      </c>
      <c r="AS170" s="11">
        <v>52.67</v>
      </c>
      <c r="AT170" s="11">
        <v>50.6</v>
      </c>
      <c r="AU170" s="11">
        <v>51</v>
      </c>
      <c r="AV170" s="11">
        <v>50.5</v>
      </c>
      <c r="AW170" s="11">
        <v>0.35</v>
      </c>
      <c r="AX170" s="11">
        <v>0.3</v>
      </c>
      <c r="BP170" s="11">
        <v>55.9</v>
      </c>
      <c r="BQ170" s="25">
        <v>175</v>
      </c>
      <c r="BR170" s="194">
        <v>3012</v>
      </c>
      <c r="BS170" s="11">
        <v>56.27</v>
      </c>
      <c r="BT170" s="11">
        <v>57.59</v>
      </c>
      <c r="BU170" s="11">
        <v>49.36</v>
      </c>
      <c r="BV170" s="11">
        <v>47</v>
      </c>
      <c r="BX170" s="11"/>
    </row>
    <row r="171" spans="1:93" ht="34.5" customHeight="1" x14ac:dyDescent="0.25">
      <c r="A171" s="8">
        <v>43662</v>
      </c>
      <c r="B171" s="25">
        <v>1246</v>
      </c>
      <c r="C171" s="25">
        <v>70</v>
      </c>
      <c r="D171" s="287"/>
      <c r="F171" s="26">
        <v>54413</v>
      </c>
      <c r="G171" s="26" t="s">
        <v>31</v>
      </c>
      <c r="H171" s="99">
        <v>200</v>
      </c>
      <c r="I171" s="100">
        <v>100</v>
      </c>
      <c r="J171" s="99">
        <v>400</v>
      </c>
      <c r="K171" s="67" t="s">
        <v>399</v>
      </c>
      <c r="L171" s="1" t="s">
        <v>416</v>
      </c>
      <c r="M171" s="1" t="s">
        <v>436</v>
      </c>
      <c r="O171" s="37">
        <v>55.9</v>
      </c>
      <c r="P171" s="25">
        <v>100</v>
      </c>
      <c r="Q171" s="194">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94">
        <v>3011</v>
      </c>
      <c r="AS171" s="11">
        <v>52.67</v>
      </c>
      <c r="AT171" s="11">
        <v>51</v>
      </c>
      <c r="AU171" s="11">
        <v>50.5</v>
      </c>
      <c r="AV171" s="11">
        <v>49.5</v>
      </c>
      <c r="AW171" s="11">
        <v>0.3</v>
      </c>
      <c r="AX171" s="11">
        <v>0.2</v>
      </c>
      <c r="BP171" s="11">
        <v>55.9</v>
      </c>
      <c r="BQ171" s="25">
        <v>175</v>
      </c>
      <c r="BR171" s="194">
        <v>3012</v>
      </c>
      <c r="BS171" s="11">
        <v>56.3</v>
      </c>
      <c r="BT171" s="11">
        <v>57.59</v>
      </c>
      <c r="BU171" s="11">
        <v>49.36</v>
      </c>
      <c r="BV171" s="11">
        <v>47</v>
      </c>
      <c r="BW171" s="11">
        <v>0.5</v>
      </c>
      <c r="BX171" s="11">
        <v>0.6</v>
      </c>
    </row>
    <row r="172" spans="1:93" ht="24.75" customHeight="1" x14ac:dyDescent="0.25">
      <c r="A172" s="8">
        <v>43662</v>
      </c>
      <c r="B172" s="25">
        <v>1246</v>
      </c>
      <c r="C172" s="25">
        <v>70</v>
      </c>
      <c r="D172" s="287"/>
      <c r="F172" s="26">
        <v>54414</v>
      </c>
      <c r="G172" s="26" t="s">
        <v>31</v>
      </c>
      <c r="H172" s="99">
        <v>200</v>
      </c>
      <c r="I172" s="99">
        <v>100</v>
      </c>
      <c r="J172" s="100">
        <v>400</v>
      </c>
      <c r="K172" s="67" t="s">
        <v>401</v>
      </c>
      <c r="L172" s="1" t="s">
        <v>409</v>
      </c>
      <c r="O172" s="37">
        <v>55.9</v>
      </c>
      <c r="P172" s="25">
        <v>100</v>
      </c>
      <c r="Q172" s="194">
        <v>3011</v>
      </c>
      <c r="R172" s="11">
        <v>48.63</v>
      </c>
      <c r="S172" s="11">
        <v>48.41</v>
      </c>
      <c r="T172" s="11">
        <v>52.52</v>
      </c>
      <c r="U172" s="11">
        <v>47.51</v>
      </c>
      <c r="V172" s="26" t="s">
        <v>47</v>
      </c>
      <c r="W172" s="11">
        <v>0.6</v>
      </c>
      <c r="X172" s="1" t="s">
        <v>402</v>
      </c>
      <c r="AP172" s="11">
        <v>55.8</v>
      </c>
      <c r="AQ172" s="25">
        <v>90</v>
      </c>
      <c r="AR172" s="194">
        <v>3011</v>
      </c>
      <c r="AS172" s="11">
        <v>53</v>
      </c>
      <c r="AT172" s="11">
        <v>51.5</v>
      </c>
      <c r="AU172" s="11">
        <v>50</v>
      </c>
      <c r="AV172" s="11">
        <v>49</v>
      </c>
      <c r="AW172" s="11">
        <v>0.2</v>
      </c>
      <c r="AX172" s="11">
        <v>0.4</v>
      </c>
      <c r="AY172" s="1" t="s">
        <v>446</v>
      </c>
      <c r="BP172" s="11">
        <v>55.9</v>
      </c>
      <c r="BQ172" s="25">
        <v>175</v>
      </c>
      <c r="BR172" s="194">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180">
        <v>2.9</v>
      </c>
    </row>
    <row r="173" spans="1:93" s="97" customFormat="1" ht="24.75" customHeight="1" x14ac:dyDescent="0.25">
      <c r="A173" s="88">
        <v>43662</v>
      </c>
      <c r="B173" s="89">
        <v>1246</v>
      </c>
      <c r="C173" s="89">
        <v>70</v>
      </c>
      <c r="D173" s="287"/>
      <c r="E173" s="90"/>
      <c r="F173" s="91">
        <v>54415</v>
      </c>
      <c r="G173" s="91" t="s">
        <v>404</v>
      </c>
      <c r="H173" s="91" t="s">
        <v>47</v>
      </c>
      <c r="I173" s="91" t="s">
        <v>47</v>
      </c>
      <c r="J173" s="91" t="s">
        <v>47</v>
      </c>
      <c r="K173" s="92" t="s">
        <v>410</v>
      </c>
      <c r="L173" s="92" t="s">
        <v>560</v>
      </c>
      <c r="M173" s="92"/>
      <c r="N173" s="93"/>
      <c r="O173" s="95" t="s">
        <v>47</v>
      </c>
      <c r="P173" s="89" t="s">
        <v>47</v>
      </c>
      <c r="Q173" s="196"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196"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196" t="s">
        <v>47</v>
      </c>
      <c r="BS173" s="95" t="s">
        <v>47</v>
      </c>
      <c r="BT173" s="95" t="s">
        <v>47</v>
      </c>
      <c r="BU173" s="95" t="s">
        <v>47</v>
      </c>
      <c r="BV173" s="95" t="s">
        <v>47</v>
      </c>
      <c r="BW173" s="95" t="s">
        <v>47</v>
      </c>
      <c r="BX173" s="95" t="s">
        <v>47</v>
      </c>
      <c r="BZ173" s="97" t="s">
        <v>404</v>
      </c>
      <c r="CN173" s="181"/>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194" t="s">
        <v>47</v>
      </c>
      <c r="R174" s="37" t="s">
        <v>47</v>
      </c>
      <c r="S174" s="37" t="s">
        <v>47</v>
      </c>
      <c r="T174" s="37" t="s">
        <v>47</v>
      </c>
      <c r="U174" s="37" t="s">
        <v>47</v>
      </c>
      <c r="V174" s="37" t="s">
        <v>47</v>
      </c>
      <c r="W174" s="37" t="s">
        <v>47</v>
      </c>
      <c r="AP174" s="37" t="s">
        <v>47</v>
      </c>
      <c r="AQ174" s="37" t="s">
        <v>47</v>
      </c>
      <c r="AR174" s="194" t="s">
        <v>47</v>
      </c>
      <c r="AS174" s="37" t="s">
        <v>47</v>
      </c>
      <c r="AT174" s="37" t="s">
        <v>47</v>
      </c>
      <c r="AU174" s="37" t="s">
        <v>47</v>
      </c>
      <c r="AV174" s="37" t="s">
        <v>47</v>
      </c>
      <c r="AW174" s="37" t="s">
        <v>47</v>
      </c>
      <c r="AX174" s="37" t="s">
        <v>47</v>
      </c>
      <c r="BP174" s="11" t="s">
        <v>47</v>
      </c>
      <c r="BQ174" s="37" t="s">
        <v>47</v>
      </c>
      <c r="BR174" s="194" t="s">
        <v>47</v>
      </c>
      <c r="BS174" s="37" t="s">
        <v>47</v>
      </c>
      <c r="BT174" s="37" t="s">
        <v>47</v>
      </c>
      <c r="BU174" s="37" t="s">
        <v>47</v>
      </c>
      <c r="BV174" s="37" t="s">
        <v>47</v>
      </c>
      <c r="BW174" s="37" t="s">
        <v>47</v>
      </c>
      <c r="BX174" s="37" t="s">
        <v>47</v>
      </c>
    </row>
    <row r="175" spans="1:93" ht="24.75" customHeight="1" x14ac:dyDescent="0.25">
      <c r="F175" s="26">
        <v>54417</v>
      </c>
      <c r="G175" s="26" t="s">
        <v>404</v>
      </c>
      <c r="H175" s="91" t="s">
        <v>47</v>
      </c>
      <c r="I175" s="91" t="s">
        <v>47</v>
      </c>
      <c r="J175" s="91" t="s">
        <v>47</v>
      </c>
      <c r="K175" s="67" t="s">
        <v>332</v>
      </c>
      <c r="L175" s="1" t="s">
        <v>561</v>
      </c>
      <c r="O175" s="37" t="s">
        <v>47</v>
      </c>
      <c r="P175" s="25" t="s">
        <v>47</v>
      </c>
      <c r="Q175" s="194" t="s">
        <v>47</v>
      </c>
      <c r="R175" s="37" t="s">
        <v>47</v>
      </c>
      <c r="S175" s="37" t="s">
        <v>47</v>
      </c>
      <c r="T175" s="37" t="s">
        <v>47</v>
      </c>
      <c r="U175" s="37" t="s">
        <v>47</v>
      </c>
      <c r="V175" s="37" t="s">
        <v>47</v>
      </c>
      <c r="W175" s="37" t="s">
        <v>47</v>
      </c>
      <c r="AP175" s="37" t="s">
        <v>47</v>
      </c>
      <c r="AQ175" s="37" t="s">
        <v>47</v>
      </c>
      <c r="AR175" s="194" t="s">
        <v>47</v>
      </c>
      <c r="AS175" s="37" t="s">
        <v>47</v>
      </c>
      <c r="AT175" s="37" t="s">
        <v>47</v>
      </c>
      <c r="AU175" s="37" t="s">
        <v>47</v>
      </c>
      <c r="AV175" s="37" t="s">
        <v>47</v>
      </c>
      <c r="AW175" s="37" t="s">
        <v>47</v>
      </c>
      <c r="AX175" s="37" t="s">
        <v>47</v>
      </c>
      <c r="BP175" s="11" t="s">
        <v>47</v>
      </c>
      <c r="BQ175" s="37" t="s">
        <v>47</v>
      </c>
      <c r="BR175" s="194" t="s">
        <v>47</v>
      </c>
      <c r="BS175" s="37" t="s">
        <v>47</v>
      </c>
      <c r="BT175" s="37" t="s">
        <v>47</v>
      </c>
      <c r="BU175" s="37" t="s">
        <v>47</v>
      </c>
      <c r="BV175" s="37" t="s">
        <v>47</v>
      </c>
      <c r="BW175" s="37" t="s">
        <v>47</v>
      </c>
      <c r="BX175" s="37" t="s">
        <v>47</v>
      </c>
    </row>
    <row r="176" spans="1:93" ht="24.75" customHeight="1" x14ac:dyDescent="0.25">
      <c r="F176" s="26">
        <v>54418</v>
      </c>
      <c r="G176" s="26" t="s">
        <v>31</v>
      </c>
      <c r="H176" s="100">
        <v>200</v>
      </c>
      <c r="I176" s="100">
        <v>200</v>
      </c>
      <c r="J176" s="99">
        <v>200</v>
      </c>
      <c r="K176" s="67" t="s">
        <v>413</v>
      </c>
      <c r="L176" s="1" t="s">
        <v>414</v>
      </c>
      <c r="M176" s="1" t="s">
        <v>415</v>
      </c>
      <c r="O176" s="94">
        <v>55.9</v>
      </c>
      <c r="P176" s="89">
        <v>100</v>
      </c>
      <c r="Q176" s="196">
        <v>3011</v>
      </c>
      <c r="R176" s="95">
        <v>49.89</v>
      </c>
      <c r="S176" s="95">
        <v>46.19</v>
      </c>
      <c r="T176" s="95">
        <v>52.35</v>
      </c>
      <c r="U176" s="95">
        <v>48.85</v>
      </c>
      <c r="V176" s="11" t="s">
        <v>47</v>
      </c>
      <c r="W176" s="11" t="s">
        <v>47</v>
      </c>
      <c r="X176" s="72" t="s">
        <v>447</v>
      </c>
      <c r="AP176" s="95">
        <v>55.8</v>
      </c>
      <c r="AQ176" s="89">
        <v>90</v>
      </c>
      <c r="AR176" s="196">
        <v>3011</v>
      </c>
      <c r="AS176" s="95">
        <v>53.5</v>
      </c>
      <c r="AT176" s="95">
        <v>52</v>
      </c>
      <c r="AU176" s="95">
        <v>49.5</v>
      </c>
      <c r="AV176" s="95">
        <v>48.43</v>
      </c>
      <c r="AW176" s="11">
        <v>0.2</v>
      </c>
      <c r="AX176" s="11">
        <v>0.2</v>
      </c>
      <c r="BP176" s="95">
        <v>55.9</v>
      </c>
      <c r="BQ176" s="89">
        <v>175</v>
      </c>
      <c r="BR176" s="196">
        <v>3012</v>
      </c>
      <c r="BS176" s="95">
        <v>56.27</v>
      </c>
      <c r="BT176" s="95">
        <v>57.59</v>
      </c>
      <c r="BU176" s="95">
        <v>49.36</v>
      </c>
      <c r="BV176" s="95">
        <v>46.97</v>
      </c>
      <c r="BW176" s="11">
        <v>0.5</v>
      </c>
      <c r="BX176" s="11">
        <v>0.6</v>
      </c>
      <c r="BY176" s="92" t="s">
        <v>405</v>
      </c>
    </row>
    <row r="177" spans="1:93" s="78" customFormat="1" ht="15" customHeight="1" x14ac:dyDescent="0.25">
      <c r="A177" s="73"/>
      <c r="B177" s="74"/>
      <c r="C177" s="74"/>
      <c r="D177" s="75"/>
      <c r="E177" s="75"/>
      <c r="F177" s="76"/>
      <c r="G177" s="76"/>
      <c r="H177" s="76"/>
      <c r="I177" s="76"/>
      <c r="J177" s="76"/>
      <c r="K177" s="77"/>
      <c r="L177" s="77"/>
      <c r="M177" s="77"/>
      <c r="O177" s="79"/>
      <c r="P177" s="74"/>
      <c r="Q177" s="197"/>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197"/>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197"/>
      <c r="BS177" s="80"/>
      <c r="BT177" s="80"/>
      <c r="BU177" s="80"/>
      <c r="BV177" s="80"/>
      <c r="BW177" s="80"/>
      <c r="BX177" s="80"/>
      <c r="BY177" s="77"/>
      <c r="CN177" s="180"/>
      <c r="CO177" s="7"/>
    </row>
    <row r="178" spans="1:93" ht="44.25" customHeight="1" x14ac:dyDescent="0.25">
      <c r="A178" s="8">
        <v>43663</v>
      </c>
      <c r="B178" s="25">
        <v>1246</v>
      </c>
      <c r="C178" s="25">
        <v>70</v>
      </c>
      <c r="D178" s="287" t="s">
        <v>424</v>
      </c>
      <c r="E178" s="19">
        <v>0.44236111111111115</v>
      </c>
      <c r="F178" s="26">
        <v>54424</v>
      </c>
      <c r="G178" s="26" t="s">
        <v>404</v>
      </c>
      <c r="H178" s="26" t="s">
        <v>47</v>
      </c>
      <c r="I178" s="26" t="s">
        <v>47</v>
      </c>
      <c r="J178" s="26" t="s">
        <v>47</v>
      </c>
      <c r="K178" s="67" t="s">
        <v>423</v>
      </c>
      <c r="L178" s="1" t="s">
        <v>425</v>
      </c>
      <c r="M178" s="1" t="s">
        <v>426</v>
      </c>
      <c r="O178" s="11" t="s">
        <v>47</v>
      </c>
      <c r="P178" s="25" t="s">
        <v>47</v>
      </c>
      <c r="Q178" s="194"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94" t="s">
        <v>47</v>
      </c>
      <c r="AS178" s="11" t="s">
        <v>47</v>
      </c>
      <c r="AT178" s="11" t="s">
        <v>47</v>
      </c>
      <c r="AU178" s="11" t="s">
        <v>47</v>
      </c>
      <c r="AV178" s="11" t="s">
        <v>47</v>
      </c>
      <c r="AW178" s="11" t="s">
        <v>47</v>
      </c>
      <c r="AX178" s="11" t="s">
        <v>47</v>
      </c>
      <c r="BP178" s="11" t="s">
        <v>47</v>
      </c>
      <c r="BQ178" s="11" t="s">
        <v>47</v>
      </c>
      <c r="BR178" s="194" t="s">
        <v>47</v>
      </c>
      <c r="BS178" s="11" t="s">
        <v>47</v>
      </c>
      <c r="BT178" s="11" t="s">
        <v>47</v>
      </c>
      <c r="BU178" s="11" t="s">
        <v>47</v>
      </c>
      <c r="BV178" s="11" t="s">
        <v>47</v>
      </c>
      <c r="BW178" s="11" t="s">
        <v>47</v>
      </c>
      <c r="BX178" s="11" t="s">
        <v>47</v>
      </c>
    </row>
    <row r="179" spans="1:93" ht="24.75" customHeight="1" x14ac:dyDescent="0.25">
      <c r="A179" s="8">
        <v>43663</v>
      </c>
      <c r="B179" s="25">
        <v>1246</v>
      </c>
      <c r="C179" s="25">
        <v>70</v>
      </c>
      <c r="D179" s="287"/>
      <c r="E179" s="19">
        <v>0.46527777777777773</v>
      </c>
      <c r="F179" s="26">
        <v>54425</v>
      </c>
      <c r="G179" s="26" t="s">
        <v>404</v>
      </c>
      <c r="H179" s="26" t="s">
        <v>47</v>
      </c>
      <c r="I179" s="26" t="s">
        <v>47</v>
      </c>
      <c r="J179" s="26" t="s">
        <v>47</v>
      </c>
      <c r="K179" s="67" t="s">
        <v>284</v>
      </c>
      <c r="L179" s="1" t="s">
        <v>428</v>
      </c>
      <c r="O179" s="11" t="s">
        <v>47</v>
      </c>
      <c r="P179" s="25" t="s">
        <v>47</v>
      </c>
      <c r="Q179" s="194" t="s">
        <v>47</v>
      </c>
      <c r="R179" s="11" t="s">
        <v>47</v>
      </c>
      <c r="S179" s="11" t="s">
        <v>47</v>
      </c>
      <c r="T179" s="11" t="s">
        <v>47</v>
      </c>
      <c r="U179" s="11" t="s">
        <v>47</v>
      </c>
      <c r="V179" s="11" t="s">
        <v>47</v>
      </c>
      <c r="W179" s="11" t="s">
        <v>47</v>
      </c>
      <c r="AP179" s="11" t="s">
        <v>47</v>
      </c>
      <c r="AQ179" s="11" t="s">
        <v>47</v>
      </c>
      <c r="AR179" s="194" t="s">
        <v>47</v>
      </c>
      <c r="AS179" s="11" t="s">
        <v>47</v>
      </c>
      <c r="AT179" s="11" t="s">
        <v>47</v>
      </c>
      <c r="AU179" s="11" t="s">
        <v>47</v>
      </c>
      <c r="AV179" s="11" t="s">
        <v>47</v>
      </c>
      <c r="AW179" s="11" t="s">
        <v>47</v>
      </c>
      <c r="AX179" s="11" t="s">
        <v>47</v>
      </c>
      <c r="BP179" s="11" t="s">
        <v>47</v>
      </c>
      <c r="BQ179" s="11" t="s">
        <v>47</v>
      </c>
      <c r="BR179" s="194" t="s">
        <v>47</v>
      </c>
      <c r="BS179" s="11" t="s">
        <v>47</v>
      </c>
      <c r="BT179" s="11" t="s">
        <v>47</v>
      </c>
      <c r="BU179" s="11" t="s">
        <v>47</v>
      </c>
      <c r="BV179" s="11" t="s">
        <v>47</v>
      </c>
      <c r="BW179" s="11" t="s">
        <v>47</v>
      </c>
      <c r="BX179" s="11" t="s">
        <v>47</v>
      </c>
    </row>
    <row r="180" spans="1:93" ht="24.75" customHeight="1" x14ac:dyDescent="0.25">
      <c r="A180" s="8">
        <v>43663</v>
      </c>
      <c r="B180" s="25">
        <v>1246</v>
      </c>
      <c r="C180" s="25">
        <v>70</v>
      </c>
      <c r="D180" s="287"/>
      <c r="E180" s="19">
        <v>0.47152777777777777</v>
      </c>
      <c r="F180" s="26">
        <v>54426</v>
      </c>
      <c r="G180" s="26" t="s">
        <v>31</v>
      </c>
      <c r="H180" s="99">
        <v>200</v>
      </c>
      <c r="I180" s="100">
        <v>200</v>
      </c>
      <c r="J180" s="26" t="s">
        <v>47</v>
      </c>
      <c r="K180" s="67" t="s">
        <v>284</v>
      </c>
      <c r="L180" s="1" t="s">
        <v>429</v>
      </c>
      <c r="O180" s="37">
        <v>55.9</v>
      </c>
      <c r="P180" s="25">
        <v>100</v>
      </c>
      <c r="Q180" s="194">
        <v>3011</v>
      </c>
      <c r="R180" s="11">
        <v>49.99</v>
      </c>
      <c r="S180" s="11">
        <v>46.19</v>
      </c>
      <c r="T180" s="11">
        <v>52.45</v>
      </c>
      <c r="U180" s="11">
        <v>48.85</v>
      </c>
      <c r="V180" s="26" t="s">
        <v>47</v>
      </c>
      <c r="X180" s="1" t="s">
        <v>432</v>
      </c>
      <c r="AP180" s="11">
        <v>55.8</v>
      </c>
      <c r="AQ180" s="25">
        <v>90</v>
      </c>
      <c r="AR180" s="194">
        <v>3011</v>
      </c>
      <c r="AS180" s="11">
        <v>53.52</v>
      </c>
      <c r="AT180" s="11">
        <v>51.99</v>
      </c>
      <c r="AU180" s="11">
        <v>49.53</v>
      </c>
      <c r="AV180" s="11">
        <v>48.46</v>
      </c>
      <c r="BP180" s="11" t="s">
        <v>47</v>
      </c>
      <c r="BQ180" s="11" t="s">
        <v>47</v>
      </c>
      <c r="BR180" s="194" t="s">
        <v>47</v>
      </c>
      <c r="BS180" s="11" t="s">
        <v>47</v>
      </c>
      <c r="BT180" s="11" t="s">
        <v>47</v>
      </c>
      <c r="BU180" s="11" t="s">
        <v>47</v>
      </c>
      <c r="BV180" s="11" t="s">
        <v>47</v>
      </c>
      <c r="BW180" s="11" t="s">
        <v>47</v>
      </c>
      <c r="BX180" s="11" t="s">
        <v>47</v>
      </c>
    </row>
    <row r="181" spans="1:93" ht="24.75" customHeight="1" x14ac:dyDescent="0.25">
      <c r="A181" s="8">
        <v>43663</v>
      </c>
      <c r="B181" s="25">
        <v>1246</v>
      </c>
      <c r="C181" s="25">
        <v>70</v>
      </c>
      <c r="D181" s="287"/>
      <c r="E181" s="19">
        <v>0.48472222222222222</v>
      </c>
      <c r="F181" s="26">
        <v>54427</v>
      </c>
      <c r="G181" s="26" t="s">
        <v>31</v>
      </c>
      <c r="H181" s="101">
        <v>200</v>
      </c>
      <c r="I181" s="100">
        <v>200</v>
      </c>
      <c r="J181" s="26" t="s">
        <v>47</v>
      </c>
      <c r="K181" s="67" t="s">
        <v>430</v>
      </c>
      <c r="L181" s="1" t="s">
        <v>434</v>
      </c>
      <c r="M181" s="1" t="s">
        <v>439</v>
      </c>
      <c r="O181" s="37">
        <v>55.9</v>
      </c>
      <c r="P181" s="25">
        <v>100</v>
      </c>
      <c r="Q181" s="194">
        <v>3011</v>
      </c>
      <c r="R181" s="11">
        <v>48.51</v>
      </c>
      <c r="S181" s="11">
        <v>51.48</v>
      </c>
      <c r="T181" s="11">
        <v>51.77</v>
      </c>
      <c r="U181" s="11">
        <v>49.7</v>
      </c>
      <c r="V181" s="26" t="s">
        <v>47</v>
      </c>
      <c r="X181" s="1" t="s">
        <v>431</v>
      </c>
      <c r="AP181" s="11">
        <v>55.8</v>
      </c>
      <c r="AQ181" s="25">
        <v>90</v>
      </c>
      <c r="AR181" s="194">
        <v>3011</v>
      </c>
      <c r="AS181" s="11">
        <v>53</v>
      </c>
      <c r="AT181" s="11">
        <v>51.5</v>
      </c>
      <c r="AU181" s="11">
        <v>50</v>
      </c>
      <c r="AV181" s="11">
        <v>49</v>
      </c>
      <c r="AY181" s="1" t="s">
        <v>438</v>
      </c>
      <c r="BP181" s="11" t="s">
        <v>47</v>
      </c>
      <c r="BQ181" s="11" t="s">
        <v>47</v>
      </c>
      <c r="BR181" s="194" t="s">
        <v>47</v>
      </c>
      <c r="BS181" s="11" t="s">
        <v>47</v>
      </c>
      <c r="BT181" s="11" t="s">
        <v>47</v>
      </c>
      <c r="BU181" s="11" t="s">
        <v>47</v>
      </c>
      <c r="BV181" s="11" t="s">
        <v>47</v>
      </c>
      <c r="BW181" s="11" t="s">
        <v>47</v>
      </c>
      <c r="BX181" s="11" t="s">
        <v>47</v>
      </c>
    </row>
    <row r="182" spans="1:93" ht="24.75" customHeight="1" x14ac:dyDescent="0.25">
      <c r="A182" s="8">
        <v>43663</v>
      </c>
      <c r="B182" s="25">
        <v>1246</v>
      </c>
      <c r="C182" s="25">
        <v>70</v>
      </c>
      <c r="D182" s="287"/>
      <c r="E182" s="19">
        <v>0.64583333333333337</v>
      </c>
      <c r="F182" s="26">
        <v>54428</v>
      </c>
      <c r="G182" s="26" t="s">
        <v>31</v>
      </c>
      <c r="H182" s="101">
        <v>200</v>
      </c>
      <c r="I182" s="101">
        <v>200</v>
      </c>
      <c r="J182" s="101">
        <v>200</v>
      </c>
      <c r="K182" s="72" t="s">
        <v>433</v>
      </c>
      <c r="L182" s="1" t="s">
        <v>440</v>
      </c>
      <c r="M182" s="1" t="s">
        <v>443</v>
      </c>
      <c r="O182" s="37">
        <v>55.9</v>
      </c>
      <c r="P182" s="25">
        <v>100</v>
      </c>
      <c r="Q182" s="194">
        <v>3011</v>
      </c>
      <c r="R182" s="11">
        <v>50</v>
      </c>
      <c r="S182" s="11">
        <v>46.2</v>
      </c>
      <c r="T182" s="11">
        <v>52.45</v>
      </c>
      <c r="U182" s="11">
        <v>48.85</v>
      </c>
      <c r="V182" s="26" t="s">
        <v>47</v>
      </c>
      <c r="AP182" s="11">
        <v>55.8</v>
      </c>
      <c r="AQ182" s="25">
        <v>90</v>
      </c>
      <c r="AR182" s="194">
        <v>3011</v>
      </c>
      <c r="AS182" s="11">
        <v>54</v>
      </c>
      <c r="AT182" s="11">
        <v>52.5</v>
      </c>
      <c r="AU182" s="11">
        <v>50</v>
      </c>
      <c r="AV182" s="11">
        <v>49</v>
      </c>
      <c r="BP182" s="11" t="s">
        <v>47</v>
      </c>
      <c r="BQ182" s="11" t="s">
        <v>47</v>
      </c>
      <c r="BR182" s="194" t="s">
        <v>47</v>
      </c>
      <c r="BS182" s="11" t="s">
        <v>47</v>
      </c>
      <c r="BT182" s="11" t="s">
        <v>47</v>
      </c>
      <c r="BU182" s="11" t="s">
        <v>47</v>
      </c>
      <c r="BV182" s="11" t="s">
        <v>47</v>
      </c>
      <c r="BW182" s="11" t="s">
        <v>47</v>
      </c>
      <c r="BX182" s="11" t="s">
        <v>47</v>
      </c>
    </row>
    <row r="183" spans="1:93" ht="24.75" customHeight="1" x14ac:dyDescent="0.25">
      <c r="A183" s="8">
        <v>43663</v>
      </c>
      <c r="B183" s="25">
        <v>1246</v>
      </c>
      <c r="C183" s="25">
        <v>70</v>
      </c>
      <c r="D183" s="287"/>
      <c r="E183" s="19">
        <v>0.65833333333333333</v>
      </c>
      <c r="F183" s="26">
        <v>54429</v>
      </c>
      <c r="G183" s="26" t="s">
        <v>31</v>
      </c>
      <c r="H183" s="101">
        <v>200</v>
      </c>
      <c r="I183" s="100">
        <v>200</v>
      </c>
      <c r="J183" s="99">
        <v>200</v>
      </c>
      <c r="L183" s="1" t="s">
        <v>442</v>
      </c>
      <c r="O183" s="37">
        <v>55.9</v>
      </c>
      <c r="P183" s="25">
        <v>100</v>
      </c>
      <c r="Q183" s="194">
        <v>3011</v>
      </c>
      <c r="R183" s="11">
        <v>49.85</v>
      </c>
      <c r="S183" s="11">
        <v>47.39</v>
      </c>
      <c r="T183" s="11">
        <v>52.45</v>
      </c>
      <c r="U183" s="11">
        <v>48.85</v>
      </c>
      <c r="V183" s="26" t="s">
        <v>47</v>
      </c>
      <c r="AP183" s="11">
        <v>55.8</v>
      </c>
      <c r="AQ183" s="25">
        <v>90</v>
      </c>
      <c r="AR183" s="194">
        <v>3011</v>
      </c>
      <c r="AS183" s="11">
        <v>54</v>
      </c>
      <c r="AT183" s="11">
        <v>52</v>
      </c>
      <c r="AU183" s="11">
        <v>50.5</v>
      </c>
      <c r="AV183" s="11">
        <v>49.5</v>
      </c>
      <c r="AY183" s="1" t="s">
        <v>445</v>
      </c>
      <c r="BP183" s="11">
        <v>55.9</v>
      </c>
      <c r="BQ183" s="25">
        <v>175</v>
      </c>
      <c r="BR183" s="194">
        <v>3012</v>
      </c>
      <c r="BS183" s="11">
        <v>56.25</v>
      </c>
      <c r="BT183" s="11">
        <v>57.59</v>
      </c>
      <c r="BU183" s="11">
        <v>49.33</v>
      </c>
      <c r="BV183" s="11">
        <v>46.97</v>
      </c>
      <c r="BX183" s="11"/>
      <c r="BY183" s="72" t="s">
        <v>441</v>
      </c>
    </row>
    <row r="184" spans="1:93" ht="41.25" customHeight="1" x14ac:dyDescent="0.25">
      <c r="A184" s="8">
        <v>43663</v>
      </c>
      <c r="B184" s="25">
        <v>1246</v>
      </c>
      <c r="C184" s="25">
        <v>70</v>
      </c>
      <c r="D184" s="287"/>
      <c r="E184" s="19">
        <v>0.6791666666666667</v>
      </c>
      <c r="F184" s="26">
        <v>54430</v>
      </c>
      <c r="G184" s="26" t="s">
        <v>404</v>
      </c>
      <c r="H184" s="26" t="s">
        <v>47</v>
      </c>
      <c r="I184" s="26" t="s">
        <v>47</v>
      </c>
      <c r="J184" s="26" t="s">
        <v>47</v>
      </c>
      <c r="K184" s="67" t="s">
        <v>444</v>
      </c>
      <c r="L184" s="1" t="s">
        <v>427</v>
      </c>
      <c r="O184" s="37" t="s">
        <v>47</v>
      </c>
      <c r="P184" s="25" t="s">
        <v>47</v>
      </c>
      <c r="Q184" s="194" t="s">
        <v>47</v>
      </c>
      <c r="R184" s="37" t="s">
        <v>47</v>
      </c>
      <c r="S184" s="37" t="s">
        <v>47</v>
      </c>
      <c r="T184" s="37" t="s">
        <v>47</v>
      </c>
      <c r="U184" s="37" t="s">
        <v>47</v>
      </c>
      <c r="V184" s="37" t="s">
        <v>47</v>
      </c>
      <c r="W184" s="37" t="s">
        <v>47</v>
      </c>
      <c r="AP184" s="37" t="s">
        <v>47</v>
      </c>
      <c r="AQ184" s="37" t="s">
        <v>47</v>
      </c>
      <c r="AR184" s="194" t="s">
        <v>47</v>
      </c>
      <c r="AS184" s="37" t="s">
        <v>47</v>
      </c>
      <c r="AT184" s="37" t="s">
        <v>47</v>
      </c>
      <c r="AU184" s="37" t="s">
        <v>47</v>
      </c>
      <c r="AV184" s="37" t="s">
        <v>47</v>
      </c>
      <c r="AW184" s="37" t="s">
        <v>47</v>
      </c>
      <c r="AX184" s="37" t="s">
        <v>47</v>
      </c>
      <c r="BP184" s="11" t="s">
        <v>47</v>
      </c>
      <c r="BQ184" s="11" t="s">
        <v>47</v>
      </c>
      <c r="BR184" s="194" t="s">
        <v>47</v>
      </c>
      <c r="BS184" s="11" t="s">
        <v>47</v>
      </c>
      <c r="BT184" s="11" t="s">
        <v>47</v>
      </c>
      <c r="BU184" s="11" t="s">
        <v>47</v>
      </c>
      <c r="BV184" s="11" t="s">
        <v>47</v>
      </c>
      <c r="BW184" s="11" t="s">
        <v>47</v>
      </c>
      <c r="BX184" s="11" t="s">
        <v>47</v>
      </c>
    </row>
    <row r="185" spans="1:93" ht="24.75" customHeight="1" x14ac:dyDescent="0.25">
      <c r="A185" s="8">
        <v>43663</v>
      </c>
      <c r="B185" s="25">
        <v>1246</v>
      </c>
      <c r="C185" s="25">
        <v>70</v>
      </c>
      <c r="D185" s="287"/>
      <c r="E185" s="19">
        <v>0.69166666666666676</v>
      </c>
      <c r="F185" s="26">
        <v>54431</v>
      </c>
      <c r="G185" s="26" t="s">
        <v>404</v>
      </c>
      <c r="H185" s="26" t="s">
        <v>47</v>
      </c>
      <c r="I185" s="26" t="s">
        <v>47</v>
      </c>
      <c r="J185" s="26" t="s">
        <v>47</v>
      </c>
      <c r="L185" s="1" t="s">
        <v>448</v>
      </c>
      <c r="O185" s="37" t="s">
        <v>47</v>
      </c>
      <c r="P185" s="25" t="s">
        <v>47</v>
      </c>
      <c r="Q185" s="194" t="s">
        <v>47</v>
      </c>
      <c r="R185" s="37" t="s">
        <v>47</v>
      </c>
      <c r="S185" s="37" t="s">
        <v>47</v>
      </c>
      <c r="T185" s="37" t="s">
        <v>47</v>
      </c>
      <c r="U185" s="37" t="s">
        <v>47</v>
      </c>
      <c r="V185" s="37" t="s">
        <v>47</v>
      </c>
      <c r="W185" s="37" t="s">
        <v>47</v>
      </c>
      <c r="AP185" s="37" t="s">
        <v>47</v>
      </c>
      <c r="AQ185" s="37" t="s">
        <v>47</v>
      </c>
      <c r="AR185" s="194" t="s">
        <v>47</v>
      </c>
      <c r="AS185" s="37" t="s">
        <v>47</v>
      </c>
      <c r="AT185" s="37" t="s">
        <v>47</v>
      </c>
      <c r="AU185" s="37" t="s">
        <v>47</v>
      </c>
      <c r="AV185" s="37" t="s">
        <v>47</v>
      </c>
      <c r="AW185" s="37" t="s">
        <v>47</v>
      </c>
      <c r="AX185" s="37" t="s">
        <v>47</v>
      </c>
      <c r="BP185" s="11" t="s">
        <v>47</v>
      </c>
      <c r="BQ185" s="11" t="s">
        <v>47</v>
      </c>
      <c r="BR185" s="194" t="s">
        <v>47</v>
      </c>
      <c r="BS185" s="11" t="s">
        <v>47</v>
      </c>
      <c r="BT185" s="11" t="s">
        <v>47</v>
      </c>
      <c r="BU185" s="11" t="s">
        <v>47</v>
      </c>
      <c r="BV185" s="11" t="s">
        <v>47</v>
      </c>
      <c r="BW185" s="11" t="s">
        <v>47</v>
      </c>
      <c r="BX185" s="11" t="s">
        <v>47</v>
      </c>
    </row>
    <row r="186" spans="1:93" ht="24.75" customHeight="1" x14ac:dyDescent="0.25">
      <c r="A186" s="8">
        <v>43663</v>
      </c>
      <c r="B186" s="25">
        <v>1246</v>
      </c>
      <c r="C186" s="25">
        <v>70</v>
      </c>
      <c r="D186" s="287"/>
      <c r="E186" s="19">
        <v>0.70347222222222217</v>
      </c>
      <c r="F186" s="26">
        <v>54432</v>
      </c>
      <c r="G186" s="26" t="s">
        <v>31</v>
      </c>
      <c r="H186" s="101">
        <v>200</v>
      </c>
      <c r="I186" s="100">
        <v>200</v>
      </c>
      <c r="J186" s="99">
        <v>200</v>
      </c>
      <c r="O186" s="37">
        <v>55.9</v>
      </c>
      <c r="P186" s="25">
        <v>100</v>
      </c>
      <c r="Q186" s="194">
        <v>3011</v>
      </c>
      <c r="R186" s="11">
        <v>50</v>
      </c>
      <c r="S186" s="11">
        <v>46.2</v>
      </c>
      <c r="T186" s="11">
        <v>52.55</v>
      </c>
      <c r="U186" s="11">
        <v>48.85</v>
      </c>
      <c r="V186" s="26" t="s">
        <v>47</v>
      </c>
      <c r="AP186" s="11">
        <v>55.8</v>
      </c>
      <c r="AQ186" s="25">
        <v>170</v>
      </c>
      <c r="AR186" s="194">
        <v>3011</v>
      </c>
      <c r="AS186" s="11">
        <v>54</v>
      </c>
      <c r="AT186" s="11">
        <v>52</v>
      </c>
      <c r="AU186" s="11">
        <v>50.5</v>
      </c>
      <c r="AV186" s="11">
        <v>49.5</v>
      </c>
      <c r="AY186" s="1" t="s">
        <v>450</v>
      </c>
      <c r="BP186" s="11">
        <v>55.9</v>
      </c>
      <c r="BQ186" s="25">
        <v>175</v>
      </c>
      <c r="BR186" s="194">
        <v>3012</v>
      </c>
      <c r="BS186" s="11">
        <v>56.25</v>
      </c>
      <c r="BT186" s="11">
        <v>57.59</v>
      </c>
      <c r="BU186" s="11">
        <v>49.33</v>
      </c>
      <c r="BV186" s="11">
        <v>46.97</v>
      </c>
      <c r="BX186" s="11"/>
    </row>
    <row r="187" spans="1:93" ht="54" customHeight="1" x14ac:dyDescent="0.25">
      <c r="A187" s="8">
        <v>43663</v>
      </c>
      <c r="B187" s="25">
        <v>1246</v>
      </c>
      <c r="C187" s="25">
        <v>70</v>
      </c>
      <c r="D187" s="287"/>
      <c r="F187" s="26">
        <v>54433</v>
      </c>
      <c r="G187" s="26" t="s">
        <v>31</v>
      </c>
      <c r="H187" s="101">
        <v>200</v>
      </c>
      <c r="I187" s="100">
        <v>200</v>
      </c>
      <c r="J187" s="101">
        <v>200</v>
      </c>
      <c r="K187" s="67" t="s">
        <v>449</v>
      </c>
      <c r="L187" s="1" t="s">
        <v>451</v>
      </c>
      <c r="O187" s="37">
        <v>55.9</v>
      </c>
      <c r="P187" s="25">
        <v>250</v>
      </c>
      <c r="Q187" s="194">
        <v>3011</v>
      </c>
      <c r="R187" s="11">
        <v>50</v>
      </c>
      <c r="S187" s="11">
        <v>46.2</v>
      </c>
      <c r="T187" s="11">
        <v>52.55</v>
      </c>
      <c r="U187" s="11">
        <v>48.85</v>
      </c>
      <c r="V187" s="26" t="s">
        <v>47</v>
      </c>
      <c r="AP187" s="11">
        <v>55.8</v>
      </c>
      <c r="AQ187" s="25">
        <v>170</v>
      </c>
      <c r="AR187" s="194">
        <v>3011</v>
      </c>
      <c r="AS187" s="11">
        <v>54</v>
      </c>
      <c r="AT187" s="11">
        <v>52</v>
      </c>
      <c r="AU187" s="11">
        <v>51.5</v>
      </c>
      <c r="AV187" s="11">
        <v>50.5</v>
      </c>
      <c r="AW187" s="11">
        <v>0.6</v>
      </c>
      <c r="AX187" s="11">
        <v>0.2</v>
      </c>
      <c r="AY187" s="1" t="s">
        <v>453</v>
      </c>
      <c r="BP187" s="11">
        <v>55.95</v>
      </c>
      <c r="BQ187" s="25">
        <v>175</v>
      </c>
      <c r="BR187" s="194">
        <v>3012</v>
      </c>
      <c r="BS187" s="11">
        <v>56.25</v>
      </c>
      <c r="BT187" s="11">
        <v>57.59</v>
      </c>
      <c r="BU187" s="11">
        <v>49.33</v>
      </c>
      <c r="BV187" s="11">
        <v>46.97</v>
      </c>
      <c r="BX187" s="11"/>
    </row>
    <row r="188" spans="1:93" ht="48" customHeight="1" x14ac:dyDescent="0.25">
      <c r="A188" s="8">
        <v>43663</v>
      </c>
      <c r="B188" s="25">
        <v>1246</v>
      </c>
      <c r="C188" s="25">
        <v>70</v>
      </c>
      <c r="D188" s="287"/>
      <c r="F188" s="26">
        <v>54434</v>
      </c>
      <c r="G188" s="26" t="s">
        <v>404</v>
      </c>
      <c r="H188" s="11" t="s">
        <v>47</v>
      </c>
      <c r="I188" s="11" t="s">
        <v>47</v>
      </c>
      <c r="J188" s="11" t="s">
        <v>47</v>
      </c>
      <c r="K188" s="67" t="s">
        <v>452</v>
      </c>
      <c r="L188" s="72" t="s">
        <v>448</v>
      </c>
      <c r="O188" s="11" t="s">
        <v>47</v>
      </c>
      <c r="P188" s="25" t="s">
        <v>47</v>
      </c>
      <c r="Q188" s="194" t="s">
        <v>47</v>
      </c>
      <c r="R188" s="11" t="s">
        <v>47</v>
      </c>
      <c r="S188" s="11" t="s">
        <v>47</v>
      </c>
      <c r="T188" s="11" t="s">
        <v>47</v>
      </c>
      <c r="U188" s="11" t="s">
        <v>47</v>
      </c>
      <c r="V188" s="11" t="s">
        <v>47</v>
      </c>
      <c r="W188" s="11" t="s">
        <v>47</v>
      </c>
      <c r="AP188" s="11" t="s">
        <v>47</v>
      </c>
      <c r="AQ188" s="11" t="s">
        <v>47</v>
      </c>
      <c r="AR188" s="194" t="s">
        <v>47</v>
      </c>
      <c r="AS188" s="11" t="s">
        <v>47</v>
      </c>
      <c r="AT188" s="11" t="s">
        <v>47</v>
      </c>
      <c r="AU188" s="11" t="s">
        <v>47</v>
      </c>
      <c r="AV188" s="11" t="s">
        <v>47</v>
      </c>
      <c r="AW188" s="11" t="s">
        <v>47</v>
      </c>
      <c r="AX188" s="11" t="s">
        <v>47</v>
      </c>
      <c r="BP188" s="11" t="s">
        <v>47</v>
      </c>
      <c r="BQ188" s="11" t="s">
        <v>47</v>
      </c>
      <c r="BR188" s="194" t="s">
        <v>47</v>
      </c>
      <c r="BS188" s="11" t="s">
        <v>47</v>
      </c>
      <c r="BT188" s="11" t="s">
        <v>47</v>
      </c>
      <c r="BU188" s="11" t="s">
        <v>47</v>
      </c>
      <c r="BV188" s="11" t="s">
        <v>47</v>
      </c>
      <c r="BW188" s="11" t="s">
        <v>47</v>
      </c>
      <c r="BX188" s="11" t="s">
        <v>47</v>
      </c>
    </row>
    <row r="189" spans="1:93" ht="24.75" customHeight="1" x14ac:dyDescent="0.25">
      <c r="A189" s="8">
        <v>43663</v>
      </c>
      <c r="B189" s="25">
        <v>1246</v>
      </c>
      <c r="C189" s="25">
        <v>70</v>
      </c>
      <c r="D189" s="287"/>
      <c r="F189" s="26">
        <v>54435</v>
      </c>
      <c r="G189" s="26" t="s">
        <v>31</v>
      </c>
      <c r="H189" s="101">
        <v>200</v>
      </c>
      <c r="I189" s="99">
        <v>200</v>
      </c>
      <c r="J189" s="99">
        <v>200</v>
      </c>
      <c r="L189" s="1" t="s">
        <v>454</v>
      </c>
      <c r="M189" s="1" t="s">
        <v>456</v>
      </c>
      <c r="O189" s="37">
        <v>55.9</v>
      </c>
      <c r="P189" s="25">
        <v>10</v>
      </c>
      <c r="Q189" s="194">
        <v>3011</v>
      </c>
      <c r="R189" s="11">
        <v>50</v>
      </c>
      <c r="S189" s="11">
        <v>46.2</v>
      </c>
      <c r="T189" s="11">
        <v>52.55</v>
      </c>
      <c r="U189" s="11">
        <v>48.85</v>
      </c>
      <c r="V189" s="26" t="s">
        <v>47</v>
      </c>
      <c r="AP189" s="11">
        <v>55.8</v>
      </c>
      <c r="AQ189" s="25">
        <v>170</v>
      </c>
      <c r="AR189" s="194">
        <v>3011</v>
      </c>
      <c r="AS189" s="11">
        <v>54</v>
      </c>
      <c r="AT189" s="11">
        <v>51</v>
      </c>
      <c r="AU189" s="11">
        <v>51</v>
      </c>
      <c r="AV189" s="11">
        <v>50.5</v>
      </c>
      <c r="AY189" s="1" t="s">
        <v>457</v>
      </c>
      <c r="BP189" s="11">
        <v>55.9</v>
      </c>
      <c r="BQ189" s="25">
        <v>175</v>
      </c>
      <c r="BR189" s="194">
        <v>3012</v>
      </c>
      <c r="BS189" s="11">
        <v>56.25</v>
      </c>
      <c r="BT189" s="11">
        <v>57.59</v>
      </c>
      <c r="BU189" s="11">
        <v>49.33</v>
      </c>
      <c r="BV189" s="11">
        <v>46.97</v>
      </c>
      <c r="BX189" s="11"/>
      <c r="BY189" s="72" t="s">
        <v>211</v>
      </c>
    </row>
    <row r="190" spans="1:93" ht="39.75" customHeight="1" x14ac:dyDescent="0.25">
      <c r="A190" s="8">
        <v>43663</v>
      </c>
      <c r="B190" s="25">
        <v>1246</v>
      </c>
      <c r="C190" s="25">
        <v>70</v>
      </c>
      <c r="D190" s="287"/>
      <c r="F190" s="26">
        <v>54436</v>
      </c>
      <c r="G190" s="26" t="s">
        <v>31</v>
      </c>
      <c r="H190" s="101">
        <v>200</v>
      </c>
      <c r="I190" s="100">
        <v>200</v>
      </c>
      <c r="J190" s="99">
        <v>200</v>
      </c>
      <c r="K190" s="67" t="s">
        <v>455</v>
      </c>
      <c r="L190" s="1" t="s">
        <v>458</v>
      </c>
      <c r="M190" s="1" t="s">
        <v>459</v>
      </c>
      <c r="O190" s="37">
        <v>55.9</v>
      </c>
      <c r="P190" s="25">
        <v>10</v>
      </c>
      <c r="Q190" s="194">
        <v>3011</v>
      </c>
      <c r="R190" s="11">
        <v>50</v>
      </c>
      <c r="S190" s="11">
        <v>46.2</v>
      </c>
      <c r="T190" s="11">
        <v>52.55</v>
      </c>
      <c r="U190" s="11">
        <v>48.85</v>
      </c>
      <c r="V190" s="26" t="s">
        <v>47</v>
      </c>
      <c r="AP190" s="11">
        <v>55.8</v>
      </c>
      <c r="AQ190" s="25">
        <v>170</v>
      </c>
      <c r="AR190" s="194">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194">
        <v>3012</v>
      </c>
      <c r="BS190" s="11">
        <v>56.25</v>
      </c>
      <c r="BT190" s="11">
        <v>57.59</v>
      </c>
      <c r="BU190" s="11">
        <v>49.33</v>
      </c>
      <c r="BV190" s="11">
        <v>46.97</v>
      </c>
      <c r="BX190" s="11"/>
      <c r="BY190" s="72" t="s">
        <v>211</v>
      </c>
    </row>
    <row r="191" spans="1:93" s="78" customFormat="1" ht="19.5" customHeight="1" x14ac:dyDescent="0.25">
      <c r="A191" s="73"/>
      <c r="B191" s="74"/>
      <c r="C191" s="74"/>
      <c r="D191" s="75"/>
      <c r="E191" s="75"/>
      <c r="F191" s="76"/>
      <c r="G191" s="76"/>
      <c r="H191" s="76"/>
      <c r="I191" s="76"/>
      <c r="J191" s="76"/>
      <c r="K191" s="77"/>
      <c r="L191" s="77"/>
      <c r="M191" s="77"/>
      <c r="O191" s="79"/>
      <c r="P191" s="74"/>
      <c r="Q191" s="197"/>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197"/>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197"/>
      <c r="BS191" s="80"/>
      <c r="BT191" s="80"/>
      <c r="BU191" s="80"/>
      <c r="BV191" s="80"/>
      <c r="BW191" s="80"/>
      <c r="BX191" s="80"/>
      <c r="BY191" s="77"/>
      <c r="CN191" s="180"/>
      <c r="CO191" s="7"/>
    </row>
    <row r="192" spans="1:93" ht="47.25" customHeight="1" x14ac:dyDescent="0.25">
      <c r="A192" s="8">
        <v>43664</v>
      </c>
      <c r="B192" s="25">
        <v>1246</v>
      </c>
      <c r="C192" s="25">
        <v>70</v>
      </c>
      <c r="D192" s="287" t="s">
        <v>465</v>
      </c>
      <c r="E192" s="19">
        <v>0.34930555555555554</v>
      </c>
      <c r="F192" s="26">
        <v>54439</v>
      </c>
      <c r="G192" s="26" t="s">
        <v>47</v>
      </c>
      <c r="H192" s="26" t="s">
        <v>47</v>
      </c>
      <c r="I192" s="26" t="s">
        <v>47</v>
      </c>
      <c r="J192" s="26" t="s">
        <v>47</v>
      </c>
      <c r="K192" s="67" t="s">
        <v>463</v>
      </c>
      <c r="L192" s="1" t="s">
        <v>47</v>
      </c>
      <c r="M192" s="1" t="s">
        <v>464</v>
      </c>
      <c r="O192" s="11" t="s">
        <v>47</v>
      </c>
      <c r="P192" s="25" t="s">
        <v>47</v>
      </c>
      <c r="Q192" s="194" t="s">
        <v>47</v>
      </c>
      <c r="R192" s="11" t="s">
        <v>47</v>
      </c>
      <c r="S192" s="11" t="s">
        <v>47</v>
      </c>
      <c r="T192" s="11" t="s">
        <v>47</v>
      </c>
      <c r="U192" s="11" t="s">
        <v>47</v>
      </c>
      <c r="V192" s="11" t="s">
        <v>47</v>
      </c>
      <c r="W192" s="11" t="s">
        <v>47</v>
      </c>
      <c r="Y192" s="11" t="s">
        <v>404</v>
      </c>
      <c r="AP192" s="11" t="s">
        <v>47</v>
      </c>
      <c r="AQ192" s="11" t="s">
        <v>47</v>
      </c>
      <c r="AR192" s="194" t="s">
        <v>47</v>
      </c>
      <c r="AS192" s="11" t="s">
        <v>47</v>
      </c>
      <c r="AT192" s="11" t="s">
        <v>47</v>
      </c>
      <c r="AU192" s="11" t="s">
        <v>47</v>
      </c>
      <c r="AV192" s="11" t="s">
        <v>47</v>
      </c>
      <c r="AW192" s="11" t="s">
        <v>47</v>
      </c>
      <c r="AX192" s="11" t="s">
        <v>47</v>
      </c>
      <c r="BP192" s="11" t="s">
        <v>47</v>
      </c>
      <c r="BQ192" s="11" t="s">
        <v>47</v>
      </c>
      <c r="BR192" s="194" t="s">
        <v>47</v>
      </c>
      <c r="BS192" s="11" t="s">
        <v>47</v>
      </c>
      <c r="BT192" s="11" t="s">
        <v>47</v>
      </c>
      <c r="BU192" s="11" t="s">
        <v>47</v>
      </c>
      <c r="BV192" s="11" t="s">
        <v>47</v>
      </c>
      <c r="BW192" s="11" t="s">
        <v>47</v>
      </c>
      <c r="BX192" s="11" t="s">
        <v>47</v>
      </c>
    </row>
    <row r="193" spans="1:78" ht="47.25" customHeight="1" x14ac:dyDescent="0.25">
      <c r="A193" s="8">
        <v>43664</v>
      </c>
      <c r="B193" s="25">
        <v>1246</v>
      </c>
      <c r="C193" s="25">
        <v>70</v>
      </c>
      <c r="D193" s="287"/>
      <c r="E193" s="71">
        <v>0.3756944444444445</v>
      </c>
      <c r="F193" s="26">
        <v>54440</v>
      </c>
      <c r="G193" s="26" t="s">
        <v>31</v>
      </c>
      <c r="H193" s="99">
        <v>200</v>
      </c>
      <c r="I193" s="100">
        <v>200</v>
      </c>
      <c r="J193" s="99">
        <v>200</v>
      </c>
      <c r="K193" s="72"/>
      <c r="L193" s="72" t="s">
        <v>468</v>
      </c>
      <c r="M193" s="72" t="s">
        <v>470</v>
      </c>
      <c r="O193" s="37">
        <v>55.9</v>
      </c>
      <c r="P193" s="25">
        <v>10</v>
      </c>
      <c r="Q193" s="194">
        <v>3011</v>
      </c>
      <c r="R193" s="11">
        <v>49.99</v>
      </c>
      <c r="S193" s="11">
        <v>46.19</v>
      </c>
      <c r="T193" s="11">
        <v>52.45</v>
      </c>
      <c r="U193" s="11">
        <v>48.85</v>
      </c>
      <c r="V193" s="11" t="s">
        <v>47</v>
      </c>
      <c r="W193" s="11">
        <v>0.3</v>
      </c>
      <c r="X193" s="72" t="s">
        <v>462</v>
      </c>
      <c r="AP193" s="11">
        <v>55.8</v>
      </c>
      <c r="AQ193" s="25">
        <v>170</v>
      </c>
      <c r="AR193" s="194">
        <v>3011</v>
      </c>
      <c r="AS193" s="11">
        <v>54.98</v>
      </c>
      <c r="AT193" s="11">
        <v>52</v>
      </c>
      <c r="AU193" s="11">
        <v>51.92</v>
      </c>
      <c r="AV193" s="11">
        <v>51.31</v>
      </c>
      <c r="AW193" s="11">
        <v>0.5</v>
      </c>
      <c r="AX193" s="11">
        <v>0.25</v>
      </c>
      <c r="AY193" s="72" t="s">
        <v>467</v>
      </c>
      <c r="AZ193" s="11" t="s">
        <v>404</v>
      </c>
      <c r="BP193" s="11">
        <v>55.9</v>
      </c>
      <c r="BQ193" s="25">
        <v>175</v>
      </c>
      <c r="BR193" s="194">
        <v>3012</v>
      </c>
      <c r="BS193" s="11">
        <v>56.25</v>
      </c>
      <c r="BT193" s="11">
        <v>57.59</v>
      </c>
      <c r="BU193" s="11">
        <v>49.33</v>
      </c>
      <c r="BV193" s="11">
        <v>46.97</v>
      </c>
      <c r="BW193" s="11">
        <v>0.6</v>
      </c>
      <c r="BX193" s="11">
        <v>0.6</v>
      </c>
      <c r="BY193" s="72" t="s">
        <v>460</v>
      </c>
      <c r="BZ193" s="3" t="s">
        <v>404</v>
      </c>
    </row>
    <row r="194" spans="1:78" ht="47.25" customHeight="1" x14ac:dyDescent="0.25">
      <c r="A194" s="8">
        <v>43664</v>
      </c>
      <c r="B194" s="25">
        <v>1246</v>
      </c>
      <c r="C194" s="25">
        <v>70</v>
      </c>
      <c r="D194" s="287"/>
      <c r="E194" s="71">
        <v>0.4055555555555555</v>
      </c>
      <c r="F194" s="26">
        <v>54441</v>
      </c>
      <c r="G194" s="26" t="s">
        <v>31</v>
      </c>
      <c r="H194" s="99">
        <v>200</v>
      </c>
      <c r="I194" s="99">
        <v>200</v>
      </c>
      <c r="J194" s="99">
        <v>200</v>
      </c>
      <c r="K194" s="72" t="s">
        <v>469</v>
      </c>
      <c r="L194" s="72" t="s">
        <v>471</v>
      </c>
      <c r="M194" s="72" t="s">
        <v>474</v>
      </c>
      <c r="O194" s="37">
        <v>55.9</v>
      </c>
      <c r="P194" s="25">
        <v>10</v>
      </c>
      <c r="Q194" s="194">
        <v>3011</v>
      </c>
      <c r="R194" s="11">
        <v>49.99</v>
      </c>
      <c r="S194" s="11">
        <v>46.19</v>
      </c>
      <c r="T194" s="11">
        <v>52.45</v>
      </c>
      <c r="U194" s="11">
        <v>48.85</v>
      </c>
      <c r="V194" s="11" t="s">
        <v>47</v>
      </c>
      <c r="W194" s="11">
        <v>0.5</v>
      </c>
      <c r="X194" s="72"/>
      <c r="AP194" s="11">
        <v>55.8</v>
      </c>
      <c r="AQ194" s="25">
        <v>170</v>
      </c>
      <c r="AR194" s="194">
        <v>3011</v>
      </c>
      <c r="AS194" s="11">
        <v>54.98</v>
      </c>
      <c r="AT194" s="11">
        <v>52</v>
      </c>
      <c r="AU194" s="11">
        <v>51.4</v>
      </c>
      <c r="AV194" s="11">
        <v>51</v>
      </c>
      <c r="AW194" s="11">
        <v>0.7</v>
      </c>
      <c r="AX194" s="11">
        <v>0.15</v>
      </c>
      <c r="AY194" s="72" t="s">
        <v>472</v>
      </c>
      <c r="AZ194" s="11" t="s">
        <v>404</v>
      </c>
      <c r="BP194" s="11">
        <v>55.9</v>
      </c>
      <c r="BQ194" s="25">
        <v>175</v>
      </c>
      <c r="BR194" s="194">
        <v>3012</v>
      </c>
      <c r="BS194" s="11">
        <v>56.25</v>
      </c>
      <c r="BT194" s="11">
        <v>57.59</v>
      </c>
      <c r="BU194" s="11">
        <v>49.33</v>
      </c>
      <c r="BV194" s="11">
        <v>46.97</v>
      </c>
      <c r="BW194" s="11">
        <v>0.6</v>
      </c>
      <c r="BX194" s="11">
        <v>0.5</v>
      </c>
      <c r="BY194" s="11" t="s">
        <v>389</v>
      </c>
      <c r="BZ194" s="3" t="s">
        <v>404</v>
      </c>
    </row>
    <row r="195" spans="1:78" ht="77.25" customHeight="1" x14ac:dyDescent="0.25">
      <c r="A195" s="8">
        <v>43664</v>
      </c>
      <c r="B195" s="25">
        <v>1246</v>
      </c>
      <c r="C195" s="25">
        <v>70</v>
      </c>
      <c r="D195" s="287"/>
      <c r="E195" s="71">
        <v>0.42222222222222222</v>
      </c>
      <c r="F195" s="26">
        <v>54442</v>
      </c>
      <c r="G195" s="26" t="s">
        <v>31</v>
      </c>
      <c r="H195" s="99">
        <v>300</v>
      </c>
      <c r="I195" s="100">
        <v>300</v>
      </c>
      <c r="J195" s="99">
        <v>300</v>
      </c>
      <c r="K195" s="72" t="s">
        <v>473</v>
      </c>
      <c r="L195" s="72" t="s">
        <v>475</v>
      </c>
      <c r="M195" s="72" t="s">
        <v>477</v>
      </c>
      <c r="O195" s="37">
        <v>55.9</v>
      </c>
      <c r="P195" s="25">
        <v>250</v>
      </c>
      <c r="Q195" s="194">
        <v>3011</v>
      </c>
      <c r="R195" s="11">
        <v>49.99</v>
      </c>
      <c r="S195" s="11">
        <v>46.19</v>
      </c>
      <c r="T195" s="11">
        <v>52.45</v>
      </c>
      <c r="U195" s="11">
        <v>48.85</v>
      </c>
      <c r="V195" s="11" t="s">
        <v>47</v>
      </c>
      <c r="W195" s="11">
        <v>0.6</v>
      </c>
      <c r="X195" s="72"/>
      <c r="AP195" s="11">
        <v>55.8</v>
      </c>
      <c r="AQ195" s="25">
        <v>170</v>
      </c>
      <c r="AR195" s="194">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194">
        <v>3012</v>
      </c>
      <c r="BS195" s="11">
        <v>56.25</v>
      </c>
      <c r="BT195" s="11">
        <v>57.59</v>
      </c>
      <c r="BU195" s="11">
        <v>49.33</v>
      </c>
      <c r="BV195" s="11">
        <v>46.97</v>
      </c>
      <c r="BW195" s="11">
        <v>0.5</v>
      </c>
      <c r="BX195" s="11">
        <v>0.6</v>
      </c>
      <c r="BY195" s="11" t="s">
        <v>389</v>
      </c>
      <c r="BZ195" s="3" t="s">
        <v>404</v>
      </c>
    </row>
    <row r="196" spans="1:78" ht="47.25" customHeight="1" x14ac:dyDescent="0.25">
      <c r="A196" s="8">
        <v>43664</v>
      </c>
      <c r="B196" s="25">
        <v>1246</v>
      </c>
      <c r="C196" s="25">
        <v>70</v>
      </c>
      <c r="D196" s="287"/>
      <c r="E196" s="71">
        <v>0.44236111111111115</v>
      </c>
      <c r="F196" s="26">
        <v>54443</v>
      </c>
      <c r="G196" s="26" t="s">
        <v>31</v>
      </c>
      <c r="H196" s="99">
        <v>300</v>
      </c>
      <c r="I196" s="100">
        <v>300</v>
      </c>
      <c r="J196" s="101">
        <v>300</v>
      </c>
      <c r="K196" s="72" t="s">
        <v>476</v>
      </c>
      <c r="L196" s="72" t="s">
        <v>480</v>
      </c>
      <c r="M196" s="72"/>
      <c r="O196" s="37">
        <v>55.9</v>
      </c>
      <c r="P196" s="25">
        <v>200</v>
      </c>
      <c r="Q196" s="194">
        <v>3011</v>
      </c>
      <c r="R196" s="11">
        <v>49.99</v>
      </c>
      <c r="S196" s="11">
        <v>46.19</v>
      </c>
      <c r="T196" s="11">
        <v>52.45</v>
      </c>
      <c r="U196" s="11">
        <v>48.85</v>
      </c>
      <c r="V196" s="11" t="s">
        <v>47</v>
      </c>
      <c r="X196" s="72"/>
      <c r="AP196" s="11">
        <v>55.8</v>
      </c>
      <c r="AQ196" s="25">
        <v>170</v>
      </c>
      <c r="AR196" s="194">
        <v>3011</v>
      </c>
      <c r="AS196" s="11">
        <v>55.05</v>
      </c>
      <c r="AT196" s="11">
        <v>52.14</v>
      </c>
      <c r="AU196" s="11">
        <v>58.9</v>
      </c>
      <c r="AV196" s="11">
        <v>49.2</v>
      </c>
      <c r="AY196" s="72"/>
      <c r="AZ196" s="11" t="s">
        <v>31</v>
      </c>
      <c r="BP196" s="11">
        <v>55.9</v>
      </c>
      <c r="BQ196" s="25">
        <v>175</v>
      </c>
      <c r="BR196" s="194">
        <v>3012</v>
      </c>
      <c r="BS196" s="11">
        <v>56.25</v>
      </c>
      <c r="BT196" s="11">
        <v>57.59</v>
      </c>
      <c r="BU196" s="11">
        <v>49.33</v>
      </c>
      <c r="BV196" s="11">
        <v>46.97</v>
      </c>
      <c r="BW196" s="11" t="s">
        <v>47</v>
      </c>
      <c r="BX196" s="11" t="s">
        <v>47</v>
      </c>
      <c r="BY196" s="11" t="s">
        <v>479</v>
      </c>
    </row>
    <row r="197" spans="1:78" ht="93.75" customHeight="1" x14ac:dyDescent="0.25">
      <c r="A197" s="8">
        <v>43664</v>
      </c>
      <c r="B197" s="25">
        <v>1246</v>
      </c>
      <c r="C197" s="25">
        <v>70</v>
      </c>
      <c r="D197" s="287"/>
      <c r="E197" s="71">
        <v>0.46597222222222223</v>
      </c>
      <c r="F197" s="26">
        <v>54444</v>
      </c>
      <c r="G197" s="26" t="s">
        <v>31</v>
      </c>
      <c r="H197" s="99">
        <v>300</v>
      </c>
      <c r="I197" s="99">
        <v>300</v>
      </c>
      <c r="J197" s="99">
        <v>300</v>
      </c>
      <c r="K197" s="72" t="s">
        <v>478</v>
      </c>
      <c r="L197" s="72" t="s">
        <v>492</v>
      </c>
      <c r="M197" s="72"/>
      <c r="O197" s="37">
        <v>55.9</v>
      </c>
      <c r="P197" s="25">
        <v>10</v>
      </c>
      <c r="Q197" s="194">
        <v>3011</v>
      </c>
      <c r="R197" s="11">
        <v>49.99</v>
      </c>
      <c r="S197" s="11">
        <v>46.19</v>
      </c>
      <c r="T197" s="11">
        <v>52.45</v>
      </c>
      <c r="U197" s="11">
        <v>48.85</v>
      </c>
      <c r="V197" s="11" t="s">
        <v>47</v>
      </c>
      <c r="W197" s="11">
        <v>0.7</v>
      </c>
      <c r="X197" s="72"/>
      <c r="AP197" s="11">
        <v>55.9</v>
      </c>
      <c r="AQ197" s="25">
        <v>170</v>
      </c>
      <c r="AR197" s="194">
        <v>3011</v>
      </c>
      <c r="AS197" s="11">
        <v>52.67</v>
      </c>
      <c r="AT197" s="11">
        <v>50.11</v>
      </c>
      <c r="AU197" s="11">
        <v>51.99</v>
      </c>
      <c r="AV197" s="11">
        <v>51.09</v>
      </c>
      <c r="AW197" s="11">
        <v>0.5</v>
      </c>
      <c r="AX197" s="11">
        <v>0.3</v>
      </c>
      <c r="AY197" s="72" t="s">
        <v>481</v>
      </c>
      <c r="AZ197" s="11" t="s">
        <v>404</v>
      </c>
      <c r="BP197" s="11">
        <v>55.9</v>
      </c>
      <c r="BQ197" s="25">
        <v>175</v>
      </c>
      <c r="BR197" s="194">
        <v>3012</v>
      </c>
      <c r="BS197" s="11">
        <v>56.25</v>
      </c>
      <c r="BT197" s="11">
        <v>57.59</v>
      </c>
      <c r="BU197" s="11">
        <v>49.33</v>
      </c>
      <c r="BV197" s="11">
        <v>46.97</v>
      </c>
      <c r="BW197" s="11">
        <v>0.9</v>
      </c>
      <c r="BX197" s="11">
        <v>0.8</v>
      </c>
      <c r="BY197" s="11"/>
    </row>
    <row r="198" spans="1:78" ht="47.25" customHeight="1" x14ac:dyDescent="0.25">
      <c r="A198" s="8">
        <v>43664</v>
      </c>
      <c r="B198" s="25">
        <v>1246</v>
      </c>
      <c r="C198" s="25">
        <v>70</v>
      </c>
      <c r="D198" s="287"/>
      <c r="E198" s="71">
        <v>0.48680555555555555</v>
      </c>
      <c r="F198" s="26">
        <v>54445</v>
      </c>
      <c r="G198" s="26" t="s">
        <v>31</v>
      </c>
      <c r="H198" s="101">
        <v>500</v>
      </c>
      <c r="I198" s="101">
        <v>500</v>
      </c>
      <c r="J198" s="99">
        <v>500</v>
      </c>
      <c r="K198" s="72" t="s">
        <v>485</v>
      </c>
      <c r="L198" s="72" t="s">
        <v>487</v>
      </c>
      <c r="M198" s="72"/>
      <c r="O198" s="37">
        <v>55.9</v>
      </c>
      <c r="P198" s="25" t="s">
        <v>484</v>
      </c>
      <c r="Q198" s="194">
        <v>3011</v>
      </c>
      <c r="R198" s="11">
        <v>49.99</v>
      </c>
      <c r="S198" s="11">
        <v>46.19</v>
      </c>
      <c r="T198" s="11">
        <v>52.45</v>
      </c>
      <c r="U198" s="11">
        <v>48.85</v>
      </c>
      <c r="V198" s="11" t="s">
        <v>47</v>
      </c>
      <c r="X198" s="72"/>
      <c r="AP198" s="11">
        <v>55.9</v>
      </c>
      <c r="AQ198" s="25">
        <v>140</v>
      </c>
      <c r="AR198" s="194">
        <v>3011</v>
      </c>
      <c r="AS198" s="11">
        <v>52.67</v>
      </c>
      <c r="AT198" s="11">
        <v>50.11</v>
      </c>
      <c r="AU198" s="11">
        <v>51.5</v>
      </c>
      <c r="AV198" s="11">
        <v>51.09</v>
      </c>
      <c r="AW198" s="11">
        <v>0.6</v>
      </c>
      <c r="AY198" s="72"/>
      <c r="AZ198" s="11" t="s">
        <v>404</v>
      </c>
      <c r="BP198" s="11">
        <v>55.9</v>
      </c>
      <c r="BQ198" s="25">
        <v>175</v>
      </c>
      <c r="BR198" s="194">
        <v>3012</v>
      </c>
      <c r="BS198" s="11">
        <v>56.25</v>
      </c>
      <c r="BT198" s="11">
        <v>57.59</v>
      </c>
      <c r="BU198" s="11">
        <v>49.33</v>
      </c>
      <c r="BV198" s="11">
        <v>46.97</v>
      </c>
      <c r="BW198" s="11">
        <v>0.5</v>
      </c>
      <c r="BX198" s="11">
        <v>0.6</v>
      </c>
      <c r="BY198" s="11" t="s">
        <v>389</v>
      </c>
    </row>
    <row r="199" spans="1:78" ht="47.25" customHeight="1" x14ac:dyDescent="0.25">
      <c r="A199" s="8">
        <v>43664</v>
      </c>
      <c r="B199" s="25">
        <v>1246</v>
      </c>
      <c r="C199" s="25">
        <v>70</v>
      </c>
      <c r="D199" s="287"/>
      <c r="E199" s="71">
        <v>0.50208333333333333</v>
      </c>
      <c r="F199" s="26">
        <v>54446</v>
      </c>
      <c r="G199" s="26" t="s">
        <v>31</v>
      </c>
      <c r="H199" s="101">
        <v>500</v>
      </c>
      <c r="I199" s="101">
        <v>500</v>
      </c>
      <c r="J199" s="99">
        <v>500</v>
      </c>
      <c r="K199" s="72" t="s">
        <v>490</v>
      </c>
      <c r="L199" s="72" t="s">
        <v>489</v>
      </c>
      <c r="M199" s="72" t="s">
        <v>488</v>
      </c>
      <c r="O199" s="37">
        <v>55.9</v>
      </c>
      <c r="P199" s="25" t="s">
        <v>497</v>
      </c>
      <c r="Q199" s="194">
        <v>3011</v>
      </c>
      <c r="R199" s="11">
        <v>49.99</v>
      </c>
      <c r="S199" s="11">
        <v>46.19</v>
      </c>
      <c r="T199" s="11">
        <v>52.45</v>
      </c>
      <c r="U199" s="11">
        <v>48.85</v>
      </c>
      <c r="V199" s="11" t="s">
        <v>47</v>
      </c>
      <c r="X199" s="72"/>
      <c r="AP199" s="11">
        <v>55.9</v>
      </c>
      <c r="AQ199" s="25">
        <v>140</v>
      </c>
      <c r="AR199" s="194">
        <v>3011</v>
      </c>
      <c r="AS199" s="11">
        <v>52.67</v>
      </c>
      <c r="AT199" s="11">
        <v>50.11</v>
      </c>
      <c r="AU199" s="11">
        <v>52</v>
      </c>
      <c r="AV199" s="11">
        <v>51.5</v>
      </c>
      <c r="AW199" s="11">
        <v>0.5</v>
      </c>
      <c r="AX199" s="11">
        <v>0.15</v>
      </c>
      <c r="AY199" s="72"/>
      <c r="AZ199" s="11" t="s">
        <v>404</v>
      </c>
      <c r="BP199" s="11">
        <v>55.9</v>
      </c>
      <c r="BQ199" s="25">
        <v>175</v>
      </c>
      <c r="BR199" s="194">
        <v>3012</v>
      </c>
      <c r="BS199" s="11">
        <v>56.25</v>
      </c>
      <c r="BT199" s="11">
        <v>57.59</v>
      </c>
      <c r="BU199" s="11">
        <v>49.33</v>
      </c>
      <c r="BV199" s="11">
        <v>46.97</v>
      </c>
      <c r="BW199" s="11">
        <v>0.5</v>
      </c>
      <c r="BX199" s="11">
        <v>0.6</v>
      </c>
      <c r="BY199" s="11" t="s">
        <v>389</v>
      </c>
    </row>
    <row r="200" spans="1:78" ht="47.25" customHeight="1" x14ac:dyDescent="0.25">
      <c r="A200" s="8">
        <v>43664</v>
      </c>
      <c r="B200" s="25">
        <v>1246</v>
      </c>
      <c r="C200" s="25">
        <v>70</v>
      </c>
      <c r="D200" s="287"/>
      <c r="E200" s="71">
        <v>0.52638888888888891</v>
      </c>
      <c r="F200" s="26">
        <v>54447</v>
      </c>
      <c r="G200" s="26" t="s">
        <v>31</v>
      </c>
      <c r="H200" s="101">
        <v>500</v>
      </c>
      <c r="I200" s="99">
        <v>500</v>
      </c>
      <c r="J200" s="99">
        <v>500</v>
      </c>
      <c r="K200" s="72" t="s">
        <v>491</v>
      </c>
      <c r="L200" s="72" t="s">
        <v>493</v>
      </c>
      <c r="M200" s="72" t="s">
        <v>488</v>
      </c>
      <c r="O200" s="37">
        <v>55.9</v>
      </c>
      <c r="P200" s="25" t="s">
        <v>497</v>
      </c>
      <c r="Q200" s="194">
        <v>3011</v>
      </c>
      <c r="R200" s="11">
        <v>49.99</v>
      </c>
      <c r="S200" s="11">
        <v>46.19</v>
      </c>
      <c r="T200" s="11">
        <v>52.45</v>
      </c>
      <c r="U200" s="11">
        <v>48.85</v>
      </c>
      <c r="V200" s="11" t="s">
        <v>47</v>
      </c>
      <c r="X200" s="72"/>
      <c r="AP200" s="11">
        <v>55.9</v>
      </c>
      <c r="AQ200" s="25">
        <v>140</v>
      </c>
      <c r="AR200" s="194">
        <v>3011</v>
      </c>
      <c r="AS200" s="11">
        <v>52.67</v>
      </c>
      <c r="AT200" s="11">
        <v>50.11</v>
      </c>
      <c r="AU200" s="11">
        <v>51</v>
      </c>
      <c r="AV200" s="11">
        <v>50.5</v>
      </c>
      <c r="AW200" s="11">
        <v>0.6</v>
      </c>
      <c r="AX200" s="11">
        <v>0.2</v>
      </c>
      <c r="AY200" s="72"/>
      <c r="AZ200" s="11" t="s">
        <v>404</v>
      </c>
      <c r="BP200" s="11">
        <v>55.9</v>
      </c>
      <c r="BQ200" s="25">
        <v>175</v>
      </c>
      <c r="BR200" s="194">
        <v>3012</v>
      </c>
      <c r="BS200" s="11">
        <v>56.25</v>
      </c>
      <c r="BT200" s="11">
        <v>57.59</v>
      </c>
      <c r="BU200" s="11">
        <v>49.33</v>
      </c>
      <c r="BV200" s="11">
        <v>46.97</v>
      </c>
      <c r="BW200" s="11">
        <v>0.8</v>
      </c>
      <c r="BX200" s="11">
        <v>0.9</v>
      </c>
      <c r="BY200" s="11" t="s">
        <v>389</v>
      </c>
    </row>
    <row r="201" spans="1:78" ht="47.25" customHeight="1" x14ac:dyDescent="0.25">
      <c r="A201" s="8">
        <v>43664</v>
      </c>
      <c r="B201" s="25">
        <v>1246</v>
      </c>
      <c r="C201" s="25">
        <v>70</v>
      </c>
      <c r="D201" s="287"/>
      <c r="E201" s="71">
        <v>0.54375000000000007</v>
      </c>
      <c r="F201" s="26">
        <v>54448</v>
      </c>
      <c r="G201" s="26" t="s">
        <v>31</v>
      </c>
      <c r="H201" s="101">
        <v>400</v>
      </c>
      <c r="I201" s="101">
        <v>500</v>
      </c>
      <c r="J201" s="99">
        <v>600</v>
      </c>
      <c r="K201" s="72" t="s">
        <v>494</v>
      </c>
      <c r="L201" s="72" t="s">
        <v>495</v>
      </c>
      <c r="M201" s="72"/>
      <c r="O201" s="37">
        <v>55.9</v>
      </c>
      <c r="P201" s="25" t="s">
        <v>496</v>
      </c>
      <c r="Q201" s="194">
        <v>3011</v>
      </c>
      <c r="R201" s="11">
        <v>49.99</v>
      </c>
      <c r="S201" s="11">
        <v>46.19</v>
      </c>
      <c r="T201" s="11">
        <v>52.45</v>
      </c>
      <c r="U201" s="11">
        <v>48.85</v>
      </c>
      <c r="V201" s="11" t="s">
        <v>47</v>
      </c>
      <c r="X201" s="72"/>
      <c r="AP201" s="11">
        <v>55.9</v>
      </c>
      <c r="AQ201" s="25">
        <v>140</v>
      </c>
      <c r="AR201" s="194">
        <v>3011</v>
      </c>
      <c r="AS201" s="11">
        <v>52.67</v>
      </c>
      <c r="AT201" s="11">
        <v>50.11</v>
      </c>
      <c r="AU201" s="11">
        <v>50.5</v>
      </c>
      <c r="AV201" s="11">
        <v>50.5</v>
      </c>
      <c r="AW201" s="11">
        <v>0.6</v>
      </c>
      <c r="AX201" s="11">
        <v>0.2</v>
      </c>
      <c r="AY201" s="72"/>
      <c r="AZ201" s="11" t="s">
        <v>404</v>
      </c>
      <c r="BP201" s="11">
        <v>55.9</v>
      </c>
      <c r="BQ201" s="25">
        <v>175</v>
      </c>
      <c r="BR201" s="194">
        <v>3012</v>
      </c>
      <c r="BS201" s="11">
        <v>56.25</v>
      </c>
      <c r="BT201" s="11">
        <v>57.59</v>
      </c>
      <c r="BU201" s="11">
        <v>49.33</v>
      </c>
      <c r="BV201" s="11">
        <v>46.97</v>
      </c>
      <c r="BW201" s="11">
        <v>0.8</v>
      </c>
      <c r="BX201" s="11">
        <v>0.9</v>
      </c>
      <c r="BY201" s="11" t="s">
        <v>389</v>
      </c>
    </row>
    <row r="202" spans="1:78" ht="63" customHeight="1" x14ac:dyDescent="0.25">
      <c r="A202" s="8">
        <v>43664</v>
      </c>
      <c r="B202" s="25">
        <v>1246</v>
      </c>
      <c r="C202" s="25">
        <v>70</v>
      </c>
      <c r="D202" s="287"/>
      <c r="E202" s="71">
        <v>0.56388888888888888</v>
      </c>
      <c r="F202" s="26">
        <v>54449</v>
      </c>
      <c r="G202" s="26" t="s">
        <v>31</v>
      </c>
      <c r="H202" s="100">
        <v>400</v>
      </c>
      <c r="I202" s="100">
        <v>500</v>
      </c>
      <c r="J202" s="99">
        <v>800</v>
      </c>
      <c r="K202" s="72" t="s">
        <v>498</v>
      </c>
      <c r="L202" s="72" t="s">
        <v>505</v>
      </c>
      <c r="M202" s="72" t="s">
        <v>501</v>
      </c>
      <c r="O202" s="37">
        <v>55.9</v>
      </c>
      <c r="P202" s="25" t="s">
        <v>496</v>
      </c>
      <c r="Q202" s="194">
        <v>3011</v>
      </c>
      <c r="R202" s="11">
        <v>50.06</v>
      </c>
      <c r="S202" s="11">
        <v>46.19</v>
      </c>
      <c r="T202" s="11">
        <v>52.45</v>
      </c>
      <c r="U202" s="11">
        <v>48.85</v>
      </c>
      <c r="V202" s="11" t="s">
        <v>47</v>
      </c>
      <c r="W202" s="11">
        <v>0.8</v>
      </c>
      <c r="X202" s="72"/>
      <c r="AP202" s="11">
        <v>55.9</v>
      </c>
      <c r="AQ202" s="25">
        <v>140</v>
      </c>
      <c r="AR202" s="194">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194">
        <v>3012</v>
      </c>
      <c r="BS202" s="11">
        <v>56.25</v>
      </c>
      <c r="BT202" s="11">
        <v>57.59</v>
      </c>
      <c r="BU202" s="11">
        <v>49.33</v>
      </c>
      <c r="BV202" s="11">
        <v>46.97</v>
      </c>
      <c r="BX202" s="11"/>
      <c r="BY202" s="11" t="s">
        <v>503</v>
      </c>
    </row>
    <row r="203" spans="1:78" ht="47.25" customHeight="1" x14ac:dyDescent="0.25">
      <c r="A203" s="8">
        <v>43664</v>
      </c>
      <c r="B203" s="25">
        <v>1246</v>
      </c>
      <c r="C203" s="25">
        <v>70</v>
      </c>
      <c r="D203" s="287"/>
      <c r="E203" s="71">
        <v>0.58263888888888882</v>
      </c>
      <c r="F203" s="26">
        <v>54450</v>
      </c>
      <c r="G203" s="26" t="s">
        <v>404</v>
      </c>
      <c r="H203" s="26" t="s">
        <v>47</v>
      </c>
      <c r="I203" s="26" t="s">
        <v>47</v>
      </c>
      <c r="J203" s="26" t="s">
        <v>47</v>
      </c>
      <c r="K203" s="26" t="s">
        <v>504</v>
      </c>
      <c r="L203" s="26" t="s">
        <v>47</v>
      </c>
      <c r="M203" s="26" t="s">
        <v>47</v>
      </c>
      <c r="O203" s="26" t="s">
        <v>47</v>
      </c>
      <c r="P203" s="26" t="s">
        <v>47</v>
      </c>
      <c r="Q203" s="198" t="s">
        <v>47</v>
      </c>
      <c r="R203" s="26" t="s">
        <v>47</v>
      </c>
      <c r="S203" s="26" t="s">
        <v>47</v>
      </c>
      <c r="T203" s="26" t="s">
        <v>47</v>
      </c>
      <c r="U203" s="26" t="s">
        <v>47</v>
      </c>
      <c r="V203" s="26" t="s">
        <v>47</v>
      </c>
      <c r="W203" s="26" t="s">
        <v>47</v>
      </c>
      <c r="AP203" s="26" t="s">
        <v>47</v>
      </c>
      <c r="AQ203" s="26" t="s">
        <v>47</v>
      </c>
      <c r="AR203" s="198"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198" t="s">
        <v>47</v>
      </c>
      <c r="BS203" s="26" t="s">
        <v>47</v>
      </c>
      <c r="BT203" s="26" t="s">
        <v>47</v>
      </c>
      <c r="BU203" s="26" t="s">
        <v>47</v>
      </c>
      <c r="BV203" s="26" t="s">
        <v>47</v>
      </c>
      <c r="BW203" s="26" t="s">
        <v>47</v>
      </c>
      <c r="BX203" s="26" t="s">
        <v>47</v>
      </c>
      <c r="BY203" s="26" t="s">
        <v>47</v>
      </c>
    </row>
    <row r="204" spans="1:78" ht="47.25" customHeight="1" x14ac:dyDescent="0.25">
      <c r="A204" s="8">
        <v>43664</v>
      </c>
      <c r="B204" s="25">
        <v>1246</v>
      </c>
      <c r="C204" s="25">
        <v>70</v>
      </c>
      <c r="D204" s="287"/>
      <c r="E204" s="71">
        <v>0.60347222222222219</v>
      </c>
      <c r="F204" s="26">
        <v>54451</v>
      </c>
      <c r="G204" s="26" t="s">
        <v>404</v>
      </c>
      <c r="H204" s="26" t="s">
        <v>47</v>
      </c>
      <c r="I204" s="26" t="s">
        <v>47</v>
      </c>
      <c r="J204" s="26" t="s">
        <v>47</v>
      </c>
      <c r="K204" s="26" t="s">
        <v>504</v>
      </c>
      <c r="O204" s="26" t="s">
        <v>47</v>
      </c>
      <c r="P204" s="26" t="s">
        <v>47</v>
      </c>
      <c r="Q204" s="198" t="s">
        <v>47</v>
      </c>
      <c r="R204" s="26" t="s">
        <v>47</v>
      </c>
      <c r="S204" s="26" t="s">
        <v>47</v>
      </c>
      <c r="T204" s="26" t="s">
        <v>47</v>
      </c>
      <c r="U204" s="26" t="s">
        <v>47</v>
      </c>
      <c r="V204" s="26" t="s">
        <v>47</v>
      </c>
      <c r="W204" s="26" t="s">
        <v>47</v>
      </c>
      <c r="AP204" s="26" t="s">
        <v>47</v>
      </c>
      <c r="AQ204" s="26" t="s">
        <v>47</v>
      </c>
      <c r="AR204" s="198"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198" t="s">
        <v>47</v>
      </c>
      <c r="BS204" s="26" t="s">
        <v>47</v>
      </c>
      <c r="BT204" s="26" t="s">
        <v>47</v>
      </c>
      <c r="BU204" s="26" t="s">
        <v>47</v>
      </c>
      <c r="BV204" s="26" t="s">
        <v>47</v>
      </c>
      <c r="BW204" s="26" t="s">
        <v>47</v>
      </c>
      <c r="BX204" s="26" t="s">
        <v>47</v>
      </c>
    </row>
    <row r="205" spans="1:78" ht="47.25" customHeight="1" x14ac:dyDescent="0.25">
      <c r="A205" s="8">
        <v>43664</v>
      </c>
      <c r="B205" s="25">
        <v>1246</v>
      </c>
      <c r="C205" s="25">
        <v>70</v>
      </c>
      <c r="D205" s="287"/>
      <c r="E205" s="71">
        <v>0.62430555555555556</v>
      </c>
      <c r="F205" s="26">
        <v>54452</v>
      </c>
      <c r="G205" s="26" t="s">
        <v>404</v>
      </c>
      <c r="H205" s="26" t="s">
        <v>47</v>
      </c>
      <c r="I205" s="26" t="s">
        <v>47</v>
      </c>
      <c r="J205" s="26" t="s">
        <v>47</v>
      </c>
      <c r="K205" s="26" t="s">
        <v>504</v>
      </c>
      <c r="M205" s="1" t="s">
        <v>506</v>
      </c>
      <c r="O205" s="26" t="s">
        <v>47</v>
      </c>
      <c r="P205" s="26" t="s">
        <v>47</v>
      </c>
      <c r="Q205" s="198" t="s">
        <v>47</v>
      </c>
      <c r="R205" s="26" t="s">
        <v>47</v>
      </c>
      <c r="S205" s="26" t="s">
        <v>47</v>
      </c>
      <c r="T205" s="26" t="s">
        <v>47</v>
      </c>
      <c r="U205" s="26" t="s">
        <v>47</v>
      </c>
      <c r="V205" s="26" t="s">
        <v>47</v>
      </c>
      <c r="W205" s="26" t="s">
        <v>47</v>
      </c>
      <c r="AP205" s="26" t="s">
        <v>47</v>
      </c>
      <c r="AQ205" s="26" t="s">
        <v>47</v>
      </c>
      <c r="AR205" s="198"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198" t="s">
        <v>47</v>
      </c>
      <c r="BS205" s="26" t="s">
        <v>47</v>
      </c>
      <c r="BT205" s="26" t="s">
        <v>47</v>
      </c>
      <c r="BU205" s="26" t="s">
        <v>47</v>
      </c>
      <c r="BV205" s="26" t="s">
        <v>47</v>
      </c>
      <c r="BW205" s="26" t="s">
        <v>47</v>
      </c>
      <c r="BX205" s="26" t="s">
        <v>47</v>
      </c>
      <c r="BY205" s="11"/>
    </row>
    <row r="206" spans="1:78" ht="47.25" customHeight="1" x14ac:dyDescent="0.25">
      <c r="A206" s="8">
        <v>43664</v>
      </c>
      <c r="B206" s="25">
        <v>1246</v>
      </c>
      <c r="C206" s="25">
        <v>70</v>
      </c>
      <c r="D206" s="287"/>
      <c r="E206" s="71">
        <v>0.65208333333333335</v>
      </c>
      <c r="F206" s="26">
        <v>54453</v>
      </c>
      <c r="G206" s="26" t="s">
        <v>31</v>
      </c>
      <c r="H206" s="101">
        <v>500</v>
      </c>
      <c r="I206" s="100">
        <v>500</v>
      </c>
      <c r="J206" s="99">
        <v>1000</v>
      </c>
      <c r="K206" s="72" t="s">
        <v>500</v>
      </c>
      <c r="L206" s="72" t="s">
        <v>510</v>
      </c>
      <c r="M206" s="72" t="s">
        <v>507</v>
      </c>
      <c r="O206" s="37">
        <v>55.9</v>
      </c>
      <c r="P206" s="25" t="s">
        <v>496</v>
      </c>
      <c r="Q206" s="194">
        <v>3011</v>
      </c>
      <c r="R206" s="11">
        <v>50.06</v>
      </c>
      <c r="S206" s="11">
        <v>46.19</v>
      </c>
      <c r="T206" s="11">
        <v>52.45</v>
      </c>
      <c r="U206" s="11">
        <v>48.85</v>
      </c>
      <c r="V206" s="11" t="s">
        <v>47</v>
      </c>
      <c r="X206" s="72"/>
      <c r="AP206" s="11">
        <v>55.9</v>
      </c>
      <c r="AQ206" s="25">
        <v>140</v>
      </c>
      <c r="AR206" s="194">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194">
        <v>3012</v>
      </c>
      <c r="BS206" s="11">
        <v>56.25</v>
      </c>
      <c r="BT206" s="11">
        <v>57.59</v>
      </c>
      <c r="BU206" s="11">
        <v>49.33</v>
      </c>
      <c r="BV206" s="11">
        <v>46.97</v>
      </c>
      <c r="BW206" s="11">
        <v>1.2</v>
      </c>
      <c r="BX206" s="11">
        <v>1.1000000000000001</v>
      </c>
      <c r="BY206" s="11" t="s">
        <v>508</v>
      </c>
    </row>
    <row r="207" spans="1:78" ht="47.25" customHeight="1" x14ac:dyDescent="0.25">
      <c r="A207" s="8">
        <v>43664</v>
      </c>
      <c r="B207" s="25">
        <v>1246</v>
      </c>
      <c r="C207" s="25">
        <v>70</v>
      </c>
      <c r="D207" s="287"/>
      <c r="E207" s="71">
        <v>0.67222222222222217</v>
      </c>
      <c r="F207" s="26">
        <v>54454</v>
      </c>
      <c r="G207" s="26" t="s">
        <v>31</v>
      </c>
      <c r="H207" s="101">
        <v>500</v>
      </c>
      <c r="I207" s="99">
        <v>500</v>
      </c>
      <c r="J207" s="99">
        <v>1000</v>
      </c>
      <c r="K207" s="72" t="s">
        <v>509</v>
      </c>
      <c r="L207" s="72" t="s">
        <v>512</v>
      </c>
      <c r="M207" s="72" t="s">
        <v>511</v>
      </c>
      <c r="O207" s="37">
        <v>55.9</v>
      </c>
      <c r="P207" s="25" t="s">
        <v>377</v>
      </c>
      <c r="Q207" s="194">
        <v>3011</v>
      </c>
      <c r="R207" s="11">
        <v>50.06</v>
      </c>
      <c r="S207" s="11">
        <v>46.19</v>
      </c>
      <c r="T207" s="11">
        <v>52.45</v>
      </c>
      <c r="U207" s="11">
        <v>48.85</v>
      </c>
      <c r="V207" s="11" t="s">
        <v>47</v>
      </c>
      <c r="X207" s="72"/>
      <c r="AP207" s="11">
        <v>55.9</v>
      </c>
      <c r="AQ207" s="25">
        <v>140</v>
      </c>
      <c r="AR207" s="194">
        <v>3011</v>
      </c>
      <c r="AS207" s="11">
        <v>53.45</v>
      </c>
      <c r="AT207" s="11">
        <v>51.45</v>
      </c>
      <c r="AU207" s="11">
        <v>54.47</v>
      </c>
      <c r="AV207" s="11">
        <v>49.26</v>
      </c>
      <c r="AY207" s="72"/>
      <c r="AZ207" s="11" t="s">
        <v>404</v>
      </c>
      <c r="BP207" s="11">
        <v>55.9</v>
      </c>
      <c r="BQ207" s="25">
        <v>175</v>
      </c>
      <c r="BR207" s="194">
        <v>3012</v>
      </c>
      <c r="BS207" s="11">
        <v>56.25</v>
      </c>
      <c r="BT207" s="11">
        <v>57.59</v>
      </c>
      <c r="BU207" s="11">
        <v>49.33</v>
      </c>
      <c r="BV207" s="11">
        <v>46.97</v>
      </c>
      <c r="BW207" s="11">
        <v>1.2</v>
      </c>
      <c r="BX207" s="11">
        <v>1.1000000000000001</v>
      </c>
      <c r="BY207" s="11"/>
    </row>
    <row r="208" spans="1:78" ht="47.25" customHeight="1" x14ac:dyDescent="0.25">
      <c r="A208" s="8">
        <v>43664</v>
      </c>
      <c r="B208" s="25">
        <v>1246</v>
      </c>
      <c r="C208" s="25">
        <v>70</v>
      </c>
      <c r="D208" s="287"/>
      <c r="E208" s="71">
        <v>0.68819444444444444</v>
      </c>
      <c r="F208" s="26">
        <v>54455</v>
      </c>
      <c r="G208" s="26" t="s">
        <v>31</v>
      </c>
      <c r="H208" s="101">
        <v>300</v>
      </c>
      <c r="I208" s="99">
        <v>500</v>
      </c>
      <c r="J208" s="99">
        <v>1000</v>
      </c>
      <c r="K208" s="72" t="s">
        <v>513</v>
      </c>
      <c r="L208" s="72" t="s">
        <v>514</v>
      </c>
      <c r="M208" s="72"/>
      <c r="O208" s="37">
        <v>55.9</v>
      </c>
      <c r="P208" s="25">
        <v>0</v>
      </c>
      <c r="Q208" s="194">
        <v>3011</v>
      </c>
      <c r="R208" s="11">
        <v>50.06</v>
      </c>
      <c r="S208" s="11">
        <v>46.19</v>
      </c>
      <c r="T208" s="11">
        <v>52.45</v>
      </c>
      <c r="U208" s="11">
        <v>48.85</v>
      </c>
      <c r="V208" s="26" t="s">
        <v>47</v>
      </c>
      <c r="X208" s="72"/>
      <c r="AP208" s="11">
        <v>55.9</v>
      </c>
      <c r="AQ208" s="25">
        <v>140</v>
      </c>
      <c r="AR208" s="194">
        <v>3011</v>
      </c>
      <c r="AS208" s="11">
        <v>53.45</v>
      </c>
      <c r="AT208" s="11">
        <v>51</v>
      </c>
      <c r="AU208" s="11">
        <v>54.47</v>
      </c>
      <c r="AV208" s="11">
        <v>49.26</v>
      </c>
      <c r="AY208" s="72"/>
      <c r="BP208" s="11">
        <v>55.9</v>
      </c>
      <c r="BQ208" s="25">
        <v>175</v>
      </c>
      <c r="BR208" s="194">
        <v>3012</v>
      </c>
      <c r="BS208" s="11">
        <v>56.25</v>
      </c>
      <c r="BT208" s="11">
        <v>57.59</v>
      </c>
      <c r="BU208" s="11">
        <v>49.33</v>
      </c>
      <c r="BV208" s="11">
        <v>46.97</v>
      </c>
      <c r="BX208" s="11"/>
      <c r="BY208" s="11"/>
    </row>
    <row r="209" spans="1:93" ht="52.5" customHeight="1" x14ac:dyDescent="0.25">
      <c r="A209" s="8">
        <v>43664</v>
      </c>
      <c r="B209" s="25">
        <v>1246</v>
      </c>
      <c r="C209" s="25">
        <v>70</v>
      </c>
      <c r="D209" s="287"/>
      <c r="E209" s="19">
        <v>0.70277777777777783</v>
      </c>
      <c r="F209" s="26">
        <v>54456</v>
      </c>
      <c r="G209" s="26" t="s">
        <v>31</v>
      </c>
      <c r="H209" s="26" t="s">
        <v>47</v>
      </c>
      <c r="I209" s="101">
        <v>500</v>
      </c>
      <c r="J209" s="100">
        <v>500</v>
      </c>
      <c r="K209" s="67" t="s">
        <v>515</v>
      </c>
      <c r="L209" s="1" t="s">
        <v>516</v>
      </c>
      <c r="M209" s="1" t="s">
        <v>518</v>
      </c>
      <c r="O209" s="37" t="s">
        <v>47</v>
      </c>
      <c r="P209" s="25" t="s">
        <v>47</v>
      </c>
      <c r="Q209" s="194" t="s">
        <v>47</v>
      </c>
      <c r="R209" s="37" t="s">
        <v>47</v>
      </c>
      <c r="S209" s="37" t="s">
        <v>47</v>
      </c>
      <c r="T209" s="37" t="s">
        <v>47</v>
      </c>
      <c r="U209" s="37" t="s">
        <v>47</v>
      </c>
      <c r="V209" s="37" t="s">
        <v>47</v>
      </c>
      <c r="W209" s="37" t="s">
        <v>47</v>
      </c>
      <c r="AP209" s="11">
        <v>55.9</v>
      </c>
      <c r="AQ209" s="25">
        <v>140</v>
      </c>
      <c r="AR209" s="194">
        <v>3011</v>
      </c>
      <c r="AS209" s="11">
        <v>53.45</v>
      </c>
      <c r="AT209" s="11">
        <v>50.5</v>
      </c>
      <c r="AU209" s="11">
        <v>54.5</v>
      </c>
      <c r="AV209" s="11">
        <v>49.26</v>
      </c>
      <c r="BP209" s="11">
        <v>55.9</v>
      </c>
      <c r="BQ209" s="25">
        <v>175</v>
      </c>
      <c r="BR209" s="194">
        <v>3012</v>
      </c>
      <c r="BS209" s="11">
        <v>56.25</v>
      </c>
      <c r="BT209" s="11">
        <v>57.59</v>
      </c>
      <c r="BU209" s="11">
        <v>49.33</v>
      </c>
      <c r="BV209" s="11">
        <v>46.97</v>
      </c>
    </row>
    <row r="210" spans="1:93" ht="46.5" customHeight="1" x14ac:dyDescent="0.25">
      <c r="A210" s="8">
        <v>43664</v>
      </c>
      <c r="B210" s="25">
        <v>1246</v>
      </c>
      <c r="C210" s="25">
        <v>70</v>
      </c>
      <c r="D210" s="287"/>
      <c r="E210" s="19">
        <v>0.71805555555555556</v>
      </c>
      <c r="F210" s="26">
        <v>54457</v>
      </c>
      <c r="G210" s="26" t="s">
        <v>31</v>
      </c>
      <c r="H210" s="26" t="s">
        <v>47</v>
      </c>
      <c r="I210" s="99">
        <v>750</v>
      </c>
      <c r="J210" s="100">
        <v>1000</v>
      </c>
      <c r="K210" s="67" t="s">
        <v>517</v>
      </c>
      <c r="L210" s="1" t="s">
        <v>519</v>
      </c>
      <c r="M210" s="1" t="s">
        <v>527</v>
      </c>
      <c r="O210" s="37" t="s">
        <v>47</v>
      </c>
      <c r="P210" s="25" t="s">
        <v>47</v>
      </c>
      <c r="Q210" s="194" t="s">
        <v>47</v>
      </c>
      <c r="R210" s="37" t="s">
        <v>47</v>
      </c>
      <c r="S210" s="37" t="s">
        <v>47</v>
      </c>
      <c r="T210" s="37" t="s">
        <v>47</v>
      </c>
      <c r="U210" s="37" t="s">
        <v>47</v>
      </c>
      <c r="V210" s="37" t="s">
        <v>47</v>
      </c>
      <c r="W210" s="37" t="s">
        <v>47</v>
      </c>
      <c r="AP210" s="11">
        <v>55.9</v>
      </c>
      <c r="AQ210" s="25">
        <v>140</v>
      </c>
      <c r="AR210" s="194">
        <v>3011</v>
      </c>
      <c r="AS210" s="11">
        <v>53.45</v>
      </c>
      <c r="AT210" s="11">
        <v>50.5</v>
      </c>
      <c r="AU210" s="11">
        <v>54.5</v>
      </c>
      <c r="AV210" s="11">
        <v>49.26</v>
      </c>
      <c r="AW210" s="11">
        <v>0.5</v>
      </c>
      <c r="AX210" s="11">
        <v>0.6</v>
      </c>
      <c r="BP210" s="11">
        <v>55.9</v>
      </c>
      <c r="BQ210" s="25">
        <v>175</v>
      </c>
      <c r="BR210" s="194">
        <v>3012</v>
      </c>
      <c r="BS210" s="11">
        <v>56.25</v>
      </c>
      <c r="BT210" s="11">
        <v>57.59</v>
      </c>
      <c r="BU210" s="11">
        <v>49.33</v>
      </c>
      <c r="BV210" s="11">
        <v>46.97</v>
      </c>
      <c r="BY210" s="72" t="s">
        <v>520</v>
      </c>
    </row>
    <row r="211" spans="1:93" ht="46.5" customHeight="1" x14ac:dyDescent="0.25">
      <c r="A211" s="8">
        <v>43664</v>
      </c>
      <c r="B211" s="25">
        <v>1246</v>
      </c>
      <c r="C211" s="25">
        <v>70</v>
      </c>
      <c r="D211" s="287"/>
      <c r="E211" s="71">
        <v>0.72986111111111107</v>
      </c>
      <c r="F211" s="26">
        <v>54458</v>
      </c>
      <c r="G211" s="26" t="s">
        <v>31</v>
      </c>
      <c r="H211" s="99">
        <v>300</v>
      </c>
      <c r="I211" s="99">
        <v>750</v>
      </c>
      <c r="J211" s="100">
        <v>1000</v>
      </c>
      <c r="K211" s="72" t="s">
        <v>522</v>
      </c>
      <c r="L211" s="72" t="s">
        <v>532</v>
      </c>
      <c r="M211" s="72" t="s">
        <v>544</v>
      </c>
      <c r="O211" s="37">
        <v>55.9</v>
      </c>
      <c r="P211" s="25">
        <v>80</v>
      </c>
      <c r="Q211" s="194">
        <v>3011</v>
      </c>
      <c r="R211" s="11">
        <v>50.06</v>
      </c>
      <c r="S211" s="11">
        <v>46.19</v>
      </c>
      <c r="T211" s="11">
        <v>52.45</v>
      </c>
      <c r="U211" s="11">
        <v>48.85</v>
      </c>
      <c r="V211" s="37" t="s">
        <v>47</v>
      </c>
      <c r="W211" s="37"/>
      <c r="X211" s="72"/>
      <c r="AP211" s="11">
        <v>55.9</v>
      </c>
      <c r="AQ211" s="25">
        <v>120</v>
      </c>
      <c r="AR211" s="194">
        <v>3011</v>
      </c>
      <c r="AS211" s="11">
        <v>53.45</v>
      </c>
      <c r="AT211" s="11">
        <v>50.5</v>
      </c>
      <c r="AU211" s="11">
        <v>54.5</v>
      </c>
      <c r="AV211" s="11">
        <v>49.26</v>
      </c>
      <c r="AY211" s="72"/>
      <c r="BP211" s="11">
        <v>55.9</v>
      </c>
      <c r="BQ211" s="25">
        <v>175</v>
      </c>
      <c r="BR211" s="194">
        <v>3012</v>
      </c>
      <c r="BS211" s="11">
        <v>56.25</v>
      </c>
      <c r="BT211" s="11">
        <v>57.59</v>
      </c>
      <c r="BU211" s="11">
        <v>49.33</v>
      </c>
      <c r="BV211" s="11">
        <v>46.97</v>
      </c>
      <c r="BW211" s="11">
        <v>1.1000000000000001</v>
      </c>
      <c r="BX211" s="72" t="s">
        <v>528</v>
      </c>
    </row>
    <row r="212" spans="1:93" ht="46.5" customHeight="1" x14ac:dyDescent="0.25">
      <c r="A212" s="8">
        <v>43664</v>
      </c>
      <c r="B212" s="25">
        <v>1246</v>
      </c>
      <c r="C212" s="25">
        <v>70</v>
      </c>
      <c r="D212" s="287"/>
      <c r="E212" s="71">
        <v>0.74930555555555556</v>
      </c>
      <c r="F212" s="26">
        <v>54459</v>
      </c>
      <c r="G212" s="26" t="s">
        <v>31</v>
      </c>
      <c r="H212" s="99">
        <v>600</v>
      </c>
      <c r="I212" s="99">
        <v>750</v>
      </c>
      <c r="J212" s="99">
        <v>1000</v>
      </c>
      <c r="K212" s="72" t="s">
        <v>523</v>
      </c>
      <c r="L212" s="72" t="s">
        <v>531</v>
      </c>
      <c r="M212" s="72" t="s">
        <v>543</v>
      </c>
      <c r="O212" s="37">
        <v>55.9</v>
      </c>
      <c r="P212" s="25">
        <v>0</v>
      </c>
      <c r="Q212" s="194">
        <v>3011</v>
      </c>
      <c r="R212" s="11">
        <v>50.06</v>
      </c>
      <c r="S212" s="11">
        <v>46.19</v>
      </c>
      <c r="T212" s="11">
        <v>52.45</v>
      </c>
      <c r="U212" s="11">
        <v>48.85</v>
      </c>
      <c r="V212" s="37" t="s">
        <v>47</v>
      </c>
      <c r="W212" s="37"/>
      <c r="X212" s="72"/>
      <c r="AP212" s="11">
        <v>55.9</v>
      </c>
      <c r="AQ212" s="25">
        <v>120</v>
      </c>
      <c r="AR212" s="194">
        <v>3011</v>
      </c>
      <c r="AS212" s="11">
        <v>53.45</v>
      </c>
      <c r="AT212" s="11">
        <v>50.5</v>
      </c>
      <c r="AU212" s="11">
        <v>54.5</v>
      </c>
      <c r="AV212" s="11">
        <v>49.26</v>
      </c>
      <c r="AW212" s="11" t="s">
        <v>529</v>
      </c>
      <c r="AX212" s="11" t="s">
        <v>529</v>
      </c>
      <c r="AY212" s="72"/>
      <c r="BP212" s="11">
        <v>55.9</v>
      </c>
      <c r="BQ212" s="25">
        <v>175</v>
      </c>
      <c r="BR212" s="194">
        <v>3012</v>
      </c>
      <c r="BS212" s="11">
        <v>56.25</v>
      </c>
      <c r="BT212" s="11">
        <v>57.59</v>
      </c>
      <c r="BU212" s="11">
        <v>49.33</v>
      </c>
      <c r="BV212" s="11">
        <v>46.97</v>
      </c>
      <c r="BW212" s="11">
        <v>1</v>
      </c>
      <c r="BX212" s="72" t="s">
        <v>528</v>
      </c>
    </row>
    <row r="213" spans="1:93" ht="46.5" customHeight="1" x14ac:dyDescent="0.25">
      <c r="A213" s="8">
        <v>43664</v>
      </c>
      <c r="B213" s="25">
        <v>1246</v>
      </c>
      <c r="C213" s="25">
        <v>70</v>
      </c>
      <c r="D213" s="287"/>
      <c r="E213" s="71">
        <v>0.76597222222222217</v>
      </c>
      <c r="F213" s="26">
        <v>54460</v>
      </c>
      <c r="G213" s="26" t="s">
        <v>31</v>
      </c>
      <c r="H213" s="100">
        <v>750</v>
      </c>
      <c r="I213" s="100">
        <v>750</v>
      </c>
      <c r="J213" s="101">
        <v>1000</v>
      </c>
      <c r="K213" s="72" t="s">
        <v>530</v>
      </c>
      <c r="L213" s="72" t="s">
        <v>533</v>
      </c>
      <c r="M213" s="72"/>
      <c r="O213" s="37">
        <v>55.9</v>
      </c>
      <c r="P213" s="25">
        <v>60</v>
      </c>
      <c r="Q213" s="194">
        <v>3011</v>
      </c>
      <c r="R213" s="37">
        <v>50.16</v>
      </c>
      <c r="S213" s="37">
        <v>46.19</v>
      </c>
      <c r="T213" s="37">
        <v>52.45</v>
      </c>
      <c r="U213" s="37">
        <v>48.85</v>
      </c>
      <c r="V213" s="37" t="s">
        <v>47</v>
      </c>
      <c r="W213" s="37">
        <v>0.9</v>
      </c>
      <c r="X213" s="72"/>
      <c r="AP213" s="11">
        <v>55.9</v>
      </c>
      <c r="AQ213" s="25">
        <v>120</v>
      </c>
      <c r="AR213" s="194">
        <v>3011</v>
      </c>
      <c r="AS213" s="11">
        <v>53.45</v>
      </c>
      <c r="AT213" s="11">
        <v>50.48</v>
      </c>
      <c r="AU213" s="11">
        <v>54.5</v>
      </c>
      <c r="AV213" s="11">
        <v>49.26</v>
      </c>
      <c r="AW213" s="11">
        <v>0.5</v>
      </c>
      <c r="AX213" s="11">
        <v>0.7</v>
      </c>
      <c r="AY213" s="72"/>
      <c r="BP213" s="11">
        <v>55.9</v>
      </c>
      <c r="BQ213" s="25">
        <v>175</v>
      </c>
      <c r="BR213" s="194">
        <v>3012</v>
      </c>
      <c r="BS213" s="11">
        <v>56.25</v>
      </c>
      <c r="BT213" s="11">
        <v>57.59</v>
      </c>
      <c r="BU213" s="11">
        <v>49.33</v>
      </c>
      <c r="BV213" s="11">
        <v>46.97</v>
      </c>
      <c r="BW213" s="11">
        <v>1</v>
      </c>
      <c r="BX213" s="72" t="s">
        <v>535</v>
      </c>
    </row>
    <row r="214" spans="1:93" ht="46.5" customHeight="1" x14ac:dyDescent="0.25">
      <c r="A214" s="8">
        <v>43664</v>
      </c>
      <c r="B214" s="25">
        <v>1246</v>
      </c>
      <c r="C214" s="25">
        <v>70</v>
      </c>
      <c r="D214" s="287"/>
      <c r="E214" s="71"/>
      <c r="F214" s="26">
        <v>54461</v>
      </c>
      <c r="G214" s="26" t="s">
        <v>31</v>
      </c>
      <c r="H214" s="99">
        <v>500</v>
      </c>
      <c r="I214" s="99">
        <v>500</v>
      </c>
      <c r="J214" s="99">
        <v>500</v>
      </c>
      <c r="K214" s="67" t="s">
        <v>534</v>
      </c>
      <c r="L214" s="72" t="s">
        <v>540</v>
      </c>
      <c r="M214" s="72"/>
      <c r="O214" s="109">
        <v>55.9</v>
      </c>
      <c r="P214" s="102">
        <v>60</v>
      </c>
      <c r="Q214" s="200">
        <v>3011</v>
      </c>
      <c r="R214" s="109">
        <v>50.16</v>
      </c>
      <c r="S214" s="109">
        <v>46.19</v>
      </c>
      <c r="T214" s="109">
        <v>52.45</v>
      </c>
      <c r="U214" s="109">
        <v>48.85</v>
      </c>
      <c r="V214" s="26" t="s">
        <v>47</v>
      </c>
      <c r="W214" s="37"/>
      <c r="X214" s="72" t="s">
        <v>389</v>
      </c>
      <c r="AP214" s="64">
        <v>55.9</v>
      </c>
      <c r="AQ214" s="63">
        <v>120</v>
      </c>
      <c r="AR214" s="199">
        <v>3011</v>
      </c>
      <c r="AS214" s="64">
        <v>53.45</v>
      </c>
      <c r="AT214" s="64">
        <v>50.48</v>
      </c>
      <c r="AU214" s="64">
        <v>54.5</v>
      </c>
      <c r="AV214" s="64">
        <v>49.26</v>
      </c>
      <c r="AY214" s="72" t="s">
        <v>389</v>
      </c>
      <c r="BP214" s="64">
        <v>55.9</v>
      </c>
      <c r="BQ214" s="63">
        <v>175</v>
      </c>
      <c r="BR214" s="199">
        <v>3012</v>
      </c>
      <c r="BS214" s="64">
        <v>56.25</v>
      </c>
      <c r="BT214" s="64">
        <v>57.59</v>
      </c>
      <c r="BU214" s="64">
        <v>49.33</v>
      </c>
      <c r="BV214" s="64">
        <v>46.97</v>
      </c>
      <c r="BX214" s="72"/>
      <c r="BY214" s="72" t="s">
        <v>389</v>
      </c>
    </row>
    <row r="215" spans="1:93" ht="46.5" customHeight="1" x14ac:dyDescent="0.25">
      <c r="A215" s="8">
        <v>43664</v>
      </c>
      <c r="B215" s="25">
        <v>1246</v>
      </c>
      <c r="C215" s="25">
        <v>70</v>
      </c>
      <c r="D215" s="287"/>
      <c r="E215" s="71"/>
      <c r="F215" s="26">
        <v>54462</v>
      </c>
      <c r="G215" s="26" t="s">
        <v>47</v>
      </c>
      <c r="H215" s="103" t="s">
        <v>47</v>
      </c>
      <c r="I215" s="103" t="s">
        <v>47</v>
      </c>
      <c r="J215" s="103" t="s">
        <v>47</v>
      </c>
      <c r="K215" s="72" t="s">
        <v>537</v>
      </c>
      <c r="L215" s="72" t="s">
        <v>538</v>
      </c>
      <c r="M215" s="72" t="s">
        <v>539</v>
      </c>
      <c r="O215" s="37" t="s">
        <v>47</v>
      </c>
      <c r="P215" s="25" t="s">
        <v>47</v>
      </c>
      <c r="Q215" s="194" t="s">
        <v>47</v>
      </c>
      <c r="R215" s="37" t="s">
        <v>47</v>
      </c>
      <c r="S215" s="37" t="s">
        <v>47</v>
      </c>
      <c r="T215" s="37" t="s">
        <v>47</v>
      </c>
      <c r="U215" s="37" t="s">
        <v>47</v>
      </c>
      <c r="V215" s="37" t="s">
        <v>47</v>
      </c>
      <c r="W215" s="37" t="s">
        <v>47</v>
      </c>
      <c r="X215" s="72"/>
      <c r="AP215" s="37" t="s">
        <v>47</v>
      </c>
      <c r="AQ215" s="25" t="s">
        <v>47</v>
      </c>
      <c r="AR215" s="194" t="s">
        <v>47</v>
      </c>
      <c r="AS215" s="37" t="s">
        <v>47</v>
      </c>
      <c r="AT215" s="37" t="s">
        <v>47</v>
      </c>
      <c r="AU215" s="37" t="s">
        <v>47</v>
      </c>
      <c r="AV215" s="37" t="s">
        <v>47</v>
      </c>
      <c r="AW215" s="37" t="s">
        <v>47</v>
      </c>
      <c r="AX215" s="37" t="s">
        <v>47</v>
      </c>
      <c r="AY215" s="72"/>
      <c r="BP215" s="11" t="s">
        <v>47</v>
      </c>
      <c r="BQ215" s="25" t="s">
        <v>47</v>
      </c>
      <c r="BR215" s="194" t="s">
        <v>47</v>
      </c>
      <c r="BS215" s="37" t="s">
        <v>47</v>
      </c>
      <c r="BT215" s="37" t="s">
        <v>47</v>
      </c>
      <c r="BU215" s="37" t="s">
        <v>47</v>
      </c>
      <c r="BV215" s="37" t="s">
        <v>47</v>
      </c>
      <c r="BW215" s="37" t="s">
        <v>47</v>
      </c>
      <c r="BX215" s="37" t="s">
        <v>47</v>
      </c>
    </row>
    <row r="216" spans="1:93" s="78" customFormat="1" ht="21" customHeight="1" x14ac:dyDescent="0.25">
      <c r="A216" s="73"/>
      <c r="B216" s="74"/>
      <c r="C216" s="74"/>
      <c r="D216" s="75"/>
      <c r="E216" s="75"/>
      <c r="F216" s="76"/>
      <c r="G216" s="76"/>
      <c r="H216" s="76"/>
      <c r="I216" s="76"/>
      <c r="J216" s="76"/>
      <c r="K216" s="77"/>
      <c r="L216" s="77"/>
      <c r="M216" s="77"/>
      <c r="O216" s="79"/>
      <c r="P216" s="74"/>
      <c r="Q216" s="197"/>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197"/>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197"/>
      <c r="BS216" s="80"/>
      <c r="BT216" s="80"/>
      <c r="BU216" s="80"/>
      <c r="BV216" s="80"/>
      <c r="BW216" s="80"/>
      <c r="BX216" s="77"/>
      <c r="BY216" s="77"/>
      <c r="CN216" s="180"/>
      <c r="CO216" s="7"/>
    </row>
    <row r="217" spans="1:93" ht="46.5" customHeight="1" x14ac:dyDescent="0.25">
      <c r="A217" s="8">
        <v>43665</v>
      </c>
      <c r="B217" s="25">
        <v>1250</v>
      </c>
      <c r="C217" s="25">
        <v>70</v>
      </c>
      <c r="D217" s="287" t="s">
        <v>698</v>
      </c>
      <c r="F217" s="26">
        <v>54468</v>
      </c>
      <c r="G217" s="26" t="s">
        <v>47</v>
      </c>
      <c r="H217" s="26" t="s">
        <v>47</v>
      </c>
      <c r="I217" s="26" t="s">
        <v>47</v>
      </c>
      <c r="J217" s="26" t="s">
        <v>47</v>
      </c>
      <c r="K217" s="67" t="s">
        <v>541</v>
      </c>
      <c r="L217" s="72"/>
      <c r="M217" s="72" t="s">
        <v>542</v>
      </c>
      <c r="O217" s="37" t="s">
        <v>47</v>
      </c>
      <c r="P217" s="37" t="s">
        <v>47</v>
      </c>
      <c r="Q217" s="194" t="s">
        <v>47</v>
      </c>
      <c r="R217" s="37" t="s">
        <v>47</v>
      </c>
      <c r="S217" s="37" t="s">
        <v>47</v>
      </c>
      <c r="T217" s="37" t="s">
        <v>47</v>
      </c>
      <c r="U217" s="37" t="s">
        <v>47</v>
      </c>
      <c r="V217" s="37" t="s">
        <v>47</v>
      </c>
      <c r="W217" s="37" t="s">
        <v>47</v>
      </c>
      <c r="X217" s="72"/>
      <c r="AP217" s="37" t="s">
        <v>47</v>
      </c>
      <c r="AQ217" s="37" t="s">
        <v>47</v>
      </c>
      <c r="AR217" s="194" t="s">
        <v>47</v>
      </c>
      <c r="AS217" s="37" t="s">
        <v>47</v>
      </c>
      <c r="AT217" s="37" t="s">
        <v>47</v>
      </c>
      <c r="AU217" s="37" t="s">
        <v>47</v>
      </c>
      <c r="AV217" s="37" t="s">
        <v>47</v>
      </c>
      <c r="AW217" s="37" t="s">
        <v>47</v>
      </c>
      <c r="AX217" s="37" t="s">
        <v>47</v>
      </c>
      <c r="AY217" s="72"/>
      <c r="BP217" s="11" t="s">
        <v>47</v>
      </c>
      <c r="BQ217" s="37" t="s">
        <v>47</v>
      </c>
      <c r="BR217" s="194" t="s">
        <v>47</v>
      </c>
      <c r="BS217" s="37" t="s">
        <v>47</v>
      </c>
      <c r="BT217" s="37" t="s">
        <v>47</v>
      </c>
      <c r="BU217" s="37" t="s">
        <v>47</v>
      </c>
      <c r="BV217" s="37" t="s">
        <v>47</v>
      </c>
      <c r="BW217" s="37" t="s">
        <v>47</v>
      </c>
      <c r="BX217" s="37" t="s">
        <v>47</v>
      </c>
    </row>
    <row r="218" spans="1:93" ht="46.5" customHeight="1" x14ac:dyDescent="0.25">
      <c r="A218" s="8">
        <v>43665</v>
      </c>
      <c r="B218" s="25">
        <v>1250</v>
      </c>
      <c r="C218" s="25">
        <v>70</v>
      </c>
      <c r="D218" s="287"/>
      <c r="E218" s="71"/>
      <c r="F218" s="26">
        <v>54469</v>
      </c>
      <c r="G218" s="26" t="s">
        <v>404</v>
      </c>
      <c r="H218" s="26" t="s">
        <v>47</v>
      </c>
      <c r="I218" s="26" t="s">
        <v>47</v>
      </c>
      <c r="J218" s="26" t="s">
        <v>47</v>
      </c>
      <c r="K218" s="72"/>
      <c r="L218" s="72" t="s">
        <v>545</v>
      </c>
      <c r="M218" s="72"/>
      <c r="O218" s="37" t="s">
        <v>47</v>
      </c>
      <c r="P218" s="37" t="s">
        <v>47</v>
      </c>
      <c r="Q218" s="194" t="s">
        <v>47</v>
      </c>
      <c r="R218" s="37" t="s">
        <v>47</v>
      </c>
      <c r="S218" s="37" t="s">
        <v>47</v>
      </c>
      <c r="T218" s="37" t="s">
        <v>47</v>
      </c>
      <c r="U218" s="37" t="s">
        <v>47</v>
      </c>
      <c r="V218" s="37" t="s">
        <v>47</v>
      </c>
      <c r="W218" s="37" t="s">
        <v>47</v>
      </c>
      <c r="X218" s="72"/>
      <c r="AP218" s="37" t="s">
        <v>47</v>
      </c>
      <c r="AQ218" s="37" t="s">
        <v>47</v>
      </c>
      <c r="AR218" s="194" t="s">
        <v>47</v>
      </c>
      <c r="AS218" s="37" t="s">
        <v>47</v>
      </c>
      <c r="AT218" s="37" t="s">
        <v>47</v>
      </c>
      <c r="AU218" s="37" t="s">
        <v>47</v>
      </c>
      <c r="AV218" s="37" t="s">
        <v>47</v>
      </c>
      <c r="AW218" s="37" t="s">
        <v>47</v>
      </c>
      <c r="AX218" s="37" t="s">
        <v>47</v>
      </c>
      <c r="AY218" s="72"/>
      <c r="BP218" s="11" t="s">
        <v>47</v>
      </c>
      <c r="BQ218" s="37" t="s">
        <v>47</v>
      </c>
      <c r="BR218" s="194" t="s">
        <v>47</v>
      </c>
      <c r="BS218" s="37" t="s">
        <v>47</v>
      </c>
      <c r="BT218" s="37" t="s">
        <v>47</v>
      </c>
      <c r="BU218" s="37" t="s">
        <v>47</v>
      </c>
      <c r="BV218" s="37" t="s">
        <v>47</v>
      </c>
      <c r="BW218" s="37" t="s">
        <v>47</v>
      </c>
      <c r="BX218" s="37" t="s">
        <v>47</v>
      </c>
    </row>
    <row r="219" spans="1:93" ht="46.5" customHeight="1" x14ac:dyDescent="0.25">
      <c r="A219" s="8">
        <v>43665</v>
      </c>
      <c r="B219" s="25">
        <v>1250</v>
      </c>
      <c r="C219" s="25">
        <v>70</v>
      </c>
      <c r="D219" s="287"/>
      <c r="E219" s="71"/>
      <c r="F219" s="26">
        <v>54470</v>
      </c>
      <c r="G219" s="26" t="s">
        <v>404</v>
      </c>
      <c r="H219" s="26" t="s">
        <v>47</v>
      </c>
      <c r="I219" s="26" t="s">
        <v>47</v>
      </c>
      <c r="J219" s="26" t="s">
        <v>47</v>
      </c>
      <c r="L219" s="72" t="s">
        <v>545</v>
      </c>
      <c r="M219" s="72"/>
      <c r="O219" s="37" t="s">
        <v>47</v>
      </c>
      <c r="P219" s="37" t="s">
        <v>47</v>
      </c>
      <c r="Q219" s="194" t="s">
        <v>47</v>
      </c>
      <c r="R219" s="37" t="s">
        <v>47</v>
      </c>
      <c r="S219" s="37" t="s">
        <v>47</v>
      </c>
      <c r="T219" s="37" t="s">
        <v>47</v>
      </c>
      <c r="U219" s="37" t="s">
        <v>47</v>
      </c>
      <c r="V219" s="37" t="s">
        <v>47</v>
      </c>
      <c r="W219" s="37" t="s">
        <v>47</v>
      </c>
      <c r="X219" s="72"/>
      <c r="AP219" s="37" t="s">
        <v>47</v>
      </c>
      <c r="AQ219" s="37" t="s">
        <v>47</v>
      </c>
      <c r="AR219" s="194" t="s">
        <v>47</v>
      </c>
      <c r="AS219" s="37" t="s">
        <v>47</v>
      </c>
      <c r="AT219" s="37" t="s">
        <v>47</v>
      </c>
      <c r="AU219" s="37" t="s">
        <v>47</v>
      </c>
      <c r="AV219" s="37" t="s">
        <v>47</v>
      </c>
      <c r="AW219" s="37" t="s">
        <v>47</v>
      </c>
      <c r="AX219" s="37" t="s">
        <v>47</v>
      </c>
      <c r="AY219" s="72"/>
      <c r="BP219" s="11" t="s">
        <v>47</v>
      </c>
      <c r="BQ219" s="37" t="s">
        <v>47</v>
      </c>
      <c r="BR219" s="194" t="s">
        <v>47</v>
      </c>
      <c r="BS219" s="37" t="s">
        <v>47</v>
      </c>
      <c r="BT219" s="37" t="s">
        <v>47</v>
      </c>
      <c r="BU219" s="37" t="s">
        <v>47</v>
      </c>
      <c r="BV219" s="37" t="s">
        <v>47</v>
      </c>
      <c r="BW219" s="37" t="s">
        <v>47</v>
      </c>
      <c r="BX219" s="37" t="s">
        <v>47</v>
      </c>
    </row>
    <row r="220" spans="1:93" ht="46.5" customHeight="1" x14ac:dyDescent="0.25">
      <c r="A220" s="8">
        <v>43665</v>
      </c>
      <c r="B220" s="25">
        <v>1250</v>
      </c>
      <c r="C220" s="25">
        <v>70</v>
      </c>
      <c r="D220" s="287"/>
      <c r="E220" s="71"/>
      <c r="F220" s="26">
        <v>54471</v>
      </c>
      <c r="G220" s="26" t="s">
        <v>404</v>
      </c>
      <c r="H220" s="26" t="s">
        <v>47</v>
      </c>
      <c r="I220" s="26" t="s">
        <v>47</v>
      </c>
      <c r="J220" s="26" t="s">
        <v>47</v>
      </c>
      <c r="L220" s="72" t="s">
        <v>545</v>
      </c>
      <c r="M220" s="72"/>
      <c r="O220" s="37" t="s">
        <v>47</v>
      </c>
      <c r="P220" s="37" t="s">
        <v>47</v>
      </c>
      <c r="Q220" s="194" t="s">
        <v>47</v>
      </c>
      <c r="R220" s="37" t="s">
        <v>47</v>
      </c>
      <c r="S220" s="37" t="s">
        <v>47</v>
      </c>
      <c r="T220" s="37" t="s">
        <v>47</v>
      </c>
      <c r="U220" s="37" t="s">
        <v>47</v>
      </c>
      <c r="V220" s="37" t="s">
        <v>47</v>
      </c>
      <c r="W220" s="37" t="s">
        <v>47</v>
      </c>
      <c r="X220" s="72"/>
      <c r="Y220" s="11" t="s">
        <v>404</v>
      </c>
      <c r="AP220" s="37" t="s">
        <v>47</v>
      </c>
      <c r="AQ220" s="37" t="s">
        <v>47</v>
      </c>
      <c r="AR220" s="194" t="s">
        <v>47</v>
      </c>
      <c r="AS220" s="37" t="s">
        <v>47</v>
      </c>
      <c r="AT220" s="37" t="s">
        <v>47</v>
      </c>
      <c r="AU220" s="37" t="s">
        <v>47</v>
      </c>
      <c r="AV220" s="37" t="s">
        <v>47</v>
      </c>
      <c r="AW220" s="37" t="s">
        <v>47</v>
      </c>
      <c r="AX220" s="37" t="s">
        <v>47</v>
      </c>
      <c r="AY220" s="72"/>
      <c r="AZ220" s="11" t="s">
        <v>404</v>
      </c>
      <c r="BP220" s="11" t="s">
        <v>47</v>
      </c>
      <c r="BQ220" s="37" t="s">
        <v>47</v>
      </c>
      <c r="BR220" s="194" t="s">
        <v>47</v>
      </c>
      <c r="BS220" s="37" t="s">
        <v>47</v>
      </c>
      <c r="BT220" s="37" t="s">
        <v>47</v>
      </c>
      <c r="BU220" s="37" t="s">
        <v>47</v>
      </c>
      <c r="BV220" s="37" t="s">
        <v>47</v>
      </c>
      <c r="BW220" s="37" t="s">
        <v>47</v>
      </c>
      <c r="BX220" s="37" t="s">
        <v>47</v>
      </c>
      <c r="BZ220" s="3" t="s">
        <v>404</v>
      </c>
    </row>
    <row r="221" spans="1:93" ht="46.5" customHeight="1" x14ac:dyDescent="0.25">
      <c r="A221" s="8">
        <v>43665</v>
      </c>
      <c r="B221" s="25">
        <v>1250</v>
      </c>
      <c r="C221" s="25">
        <v>70</v>
      </c>
      <c r="D221" s="287"/>
      <c r="E221" s="71"/>
      <c r="F221" s="26">
        <v>54472</v>
      </c>
      <c r="G221" s="26" t="s">
        <v>404</v>
      </c>
      <c r="H221" s="26" t="s">
        <v>47</v>
      </c>
      <c r="I221" s="26" t="s">
        <v>47</v>
      </c>
      <c r="J221" s="26" t="s">
        <v>47</v>
      </c>
      <c r="K221" s="72"/>
      <c r="L221" s="72" t="s">
        <v>547</v>
      </c>
      <c r="M221" s="72"/>
      <c r="O221" s="37" t="s">
        <v>47</v>
      </c>
      <c r="P221" s="37" t="s">
        <v>47</v>
      </c>
      <c r="Q221" s="194" t="s">
        <v>47</v>
      </c>
      <c r="R221" s="37" t="s">
        <v>47</v>
      </c>
      <c r="S221" s="37" t="s">
        <v>47</v>
      </c>
      <c r="T221" s="37" t="s">
        <v>47</v>
      </c>
      <c r="U221" s="37" t="s">
        <v>47</v>
      </c>
      <c r="V221" s="37" t="s">
        <v>47</v>
      </c>
      <c r="W221" s="37" t="s">
        <v>47</v>
      </c>
      <c r="X221" s="72"/>
      <c r="AP221" s="37" t="s">
        <v>47</v>
      </c>
      <c r="AQ221" s="37" t="s">
        <v>47</v>
      </c>
      <c r="AR221" s="194" t="s">
        <v>47</v>
      </c>
      <c r="AS221" s="37" t="s">
        <v>47</v>
      </c>
      <c r="AT221" s="37" t="s">
        <v>47</v>
      </c>
      <c r="AU221" s="37" t="s">
        <v>47</v>
      </c>
      <c r="AV221" s="37" t="s">
        <v>47</v>
      </c>
      <c r="AW221" s="37" t="s">
        <v>47</v>
      </c>
      <c r="AX221" s="37" t="s">
        <v>47</v>
      </c>
      <c r="AY221" s="72"/>
      <c r="BP221" s="11" t="s">
        <v>47</v>
      </c>
      <c r="BQ221" s="37" t="s">
        <v>47</v>
      </c>
      <c r="BR221" s="194" t="s">
        <v>47</v>
      </c>
      <c r="BS221" s="37" t="s">
        <v>47</v>
      </c>
      <c r="BT221" s="37" t="s">
        <v>47</v>
      </c>
      <c r="BU221" s="37" t="s">
        <v>47</v>
      </c>
      <c r="BV221" s="37" t="s">
        <v>47</v>
      </c>
      <c r="BW221" s="37" t="s">
        <v>47</v>
      </c>
      <c r="BX221" s="37" t="s">
        <v>47</v>
      </c>
    </row>
    <row r="222" spans="1:93" ht="46.5" customHeight="1" x14ac:dyDescent="0.25">
      <c r="A222" s="8">
        <v>43665</v>
      </c>
      <c r="B222" s="25">
        <v>1250</v>
      </c>
      <c r="C222" s="25">
        <v>70</v>
      </c>
      <c r="D222" s="287"/>
      <c r="E222" s="71"/>
      <c r="F222" s="26">
        <v>54473</v>
      </c>
      <c r="G222" s="26" t="s">
        <v>31</v>
      </c>
      <c r="H222" s="99">
        <v>300</v>
      </c>
      <c r="I222" s="100">
        <v>300</v>
      </c>
      <c r="J222" s="99">
        <v>300</v>
      </c>
      <c r="K222" s="72" t="s">
        <v>1527</v>
      </c>
      <c r="L222" s="72" t="s">
        <v>548</v>
      </c>
      <c r="M222" s="72"/>
      <c r="O222" s="37">
        <v>55.9</v>
      </c>
      <c r="P222" s="25">
        <v>60</v>
      </c>
      <c r="Q222" s="194">
        <v>3011</v>
      </c>
      <c r="R222" s="37">
        <v>50.16</v>
      </c>
      <c r="S222" s="37">
        <v>46.19</v>
      </c>
      <c r="T222" s="37">
        <v>52.45</v>
      </c>
      <c r="U222" s="37">
        <v>48.85</v>
      </c>
      <c r="V222" s="26" t="s">
        <v>47</v>
      </c>
      <c r="W222" s="37"/>
      <c r="X222" s="72"/>
      <c r="AP222" s="11">
        <v>55.9</v>
      </c>
      <c r="AQ222" s="25">
        <v>120</v>
      </c>
      <c r="AR222" s="194">
        <v>3011</v>
      </c>
      <c r="AS222" s="11">
        <v>53.45</v>
      </c>
      <c r="AT222" s="11">
        <v>50.25</v>
      </c>
      <c r="AU222" s="11">
        <v>54.5</v>
      </c>
      <c r="AV222" s="11">
        <v>49.26</v>
      </c>
      <c r="AY222" s="72"/>
      <c r="BP222" s="11">
        <v>55.9</v>
      </c>
      <c r="BQ222" s="25">
        <v>175</v>
      </c>
      <c r="BR222" s="194">
        <v>3012</v>
      </c>
      <c r="BS222" s="11">
        <v>56.25</v>
      </c>
      <c r="BT222" s="11">
        <v>57.59</v>
      </c>
      <c r="BU222" s="11">
        <v>49.33</v>
      </c>
      <c r="BV222" s="11">
        <v>46.97</v>
      </c>
      <c r="BX222" s="72"/>
    </row>
    <row r="223" spans="1:93" ht="46.5" customHeight="1" x14ac:dyDescent="0.25">
      <c r="A223" s="8">
        <v>43665</v>
      </c>
      <c r="B223" s="25">
        <v>1250</v>
      </c>
      <c r="C223" s="25">
        <v>70</v>
      </c>
      <c r="D223" s="287"/>
      <c r="E223" s="71"/>
      <c r="F223" s="26">
        <v>54474</v>
      </c>
      <c r="G223" s="26" t="s">
        <v>404</v>
      </c>
      <c r="H223" s="104" t="s">
        <v>47</v>
      </c>
      <c r="I223" s="104" t="s">
        <v>47</v>
      </c>
      <c r="J223" s="104" t="s">
        <v>47</v>
      </c>
      <c r="K223" s="72"/>
      <c r="L223" s="72" t="s">
        <v>551</v>
      </c>
      <c r="M223" s="72"/>
      <c r="O223" s="37" t="s">
        <v>47</v>
      </c>
      <c r="P223" s="37" t="s">
        <v>47</v>
      </c>
      <c r="Q223" s="194" t="s">
        <v>47</v>
      </c>
      <c r="R223" s="37" t="s">
        <v>47</v>
      </c>
      <c r="S223" s="37" t="s">
        <v>47</v>
      </c>
      <c r="T223" s="37" t="s">
        <v>47</v>
      </c>
      <c r="U223" s="37" t="s">
        <v>47</v>
      </c>
      <c r="V223" s="37" t="s">
        <v>47</v>
      </c>
      <c r="W223" s="37" t="s">
        <v>47</v>
      </c>
      <c r="X223" s="72"/>
      <c r="AP223" s="37" t="s">
        <v>47</v>
      </c>
      <c r="AQ223" s="37" t="s">
        <v>47</v>
      </c>
      <c r="AR223" s="194" t="s">
        <v>47</v>
      </c>
      <c r="AS223" s="37" t="s">
        <v>47</v>
      </c>
      <c r="AT223" s="37" t="s">
        <v>47</v>
      </c>
      <c r="AU223" s="37" t="s">
        <v>47</v>
      </c>
      <c r="AV223" s="37" t="s">
        <v>47</v>
      </c>
      <c r="AW223" s="37" t="s">
        <v>47</v>
      </c>
      <c r="AX223" s="37" t="s">
        <v>47</v>
      </c>
      <c r="AY223" s="72"/>
      <c r="BP223" s="11" t="s">
        <v>47</v>
      </c>
      <c r="BQ223" s="37" t="s">
        <v>47</v>
      </c>
      <c r="BR223" s="194" t="s">
        <v>47</v>
      </c>
      <c r="BS223" s="37" t="s">
        <v>47</v>
      </c>
      <c r="BT223" s="37" t="s">
        <v>47</v>
      </c>
      <c r="BU223" s="37" t="s">
        <v>47</v>
      </c>
      <c r="BV223" s="37" t="s">
        <v>47</v>
      </c>
      <c r="BW223" s="37" t="s">
        <v>47</v>
      </c>
      <c r="BX223" s="37" t="s">
        <v>47</v>
      </c>
    </row>
    <row r="224" spans="1:93" ht="46.5" customHeight="1" x14ac:dyDescent="0.25">
      <c r="A224" s="8">
        <v>43665</v>
      </c>
      <c r="B224" s="25">
        <v>1250</v>
      </c>
      <c r="C224" s="25">
        <v>70</v>
      </c>
      <c r="D224" s="287"/>
      <c r="E224" s="71">
        <v>0.4909722222222222</v>
      </c>
      <c r="F224" s="26">
        <v>54475</v>
      </c>
      <c r="G224" s="26" t="s">
        <v>31</v>
      </c>
      <c r="H224" s="99">
        <v>300</v>
      </c>
      <c r="I224" s="100">
        <v>300</v>
      </c>
      <c r="J224" s="100">
        <v>300</v>
      </c>
      <c r="K224" s="72" t="s">
        <v>550</v>
      </c>
      <c r="L224" s="72" t="s">
        <v>552</v>
      </c>
      <c r="M224" s="72"/>
      <c r="O224" s="37">
        <v>55.9</v>
      </c>
      <c r="P224" s="25">
        <v>60</v>
      </c>
      <c r="Q224" s="194">
        <v>3011</v>
      </c>
      <c r="R224" s="37">
        <v>50.16</v>
      </c>
      <c r="S224" s="37">
        <v>46.19</v>
      </c>
      <c r="T224" s="37">
        <v>52.45</v>
      </c>
      <c r="U224" s="37">
        <v>48.85</v>
      </c>
      <c r="V224" s="26" t="s">
        <v>47</v>
      </c>
      <c r="W224" s="37"/>
      <c r="X224" s="72"/>
      <c r="AP224" s="11">
        <v>55.9</v>
      </c>
      <c r="AQ224" s="25">
        <v>120</v>
      </c>
      <c r="AR224" s="194">
        <v>3011</v>
      </c>
      <c r="AS224" s="11">
        <v>53.45</v>
      </c>
      <c r="AT224" s="11">
        <v>50.25</v>
      </c>
      <c r="AU224" s="11">
        <v>54.5</v>
      </c>
      <c r="AV224" s="11">
        <v>49.26</v>
      </c>
      <c r="AY224" s="72"/>
      <c r="BP224" s="11">
        <v>55.9</v>
      </c>
      <c r="BQ224" s="25">
        <v>175</v>
      </c>
      <c r="BR224" s="194">
        <v>3012</v>
      </c>
      <c r="BS224" s="11">
        <v>56.25</v>
      </c>
      <c r="BT224" s="11">
        <v>57.59</v>
      </c>
      <c r="BU224" s="11">
        <v>49.33</v>
      </c>
      <c r="BV224" s="11">
        <v>46.97</v>
      </c>
      <c r="BX224" s="72"/>
    </row>
    <row r="225" spans="1:92" ht="46.5" customHeight="1" x14ac:dyDescent="0.25">
      <c r="A225" s="8">
        <v>43665</v>
      </c>
      <c r="B225" s="25">
        <v>1250</v>
      </c>
      <c r="C225" s="25">
        <v>70</v>
      </c>
      <c r="D225" s="287"/>
      <c r="E225" s="71">
        <v>0.5</v>
      </c>
      <c r="F225" s="3">
        <v>54476</v>
      </c>
      <c r="G225" s="3" t="s">
        <v>31</v>
      </c>
      <c r="H225" s="99">
        <v>300</v>
      </c>
      <c r="I225" s="100">
        <v>300</v>
      </c>
      <c r="J225" s="100">
        <v>300</v>
      </c>
      <c r="K225" s="67" t="s">
        <v>521</v>
      </c>
      <c r="L225" s="72" t="s">
        <v>554</v>
      </c>
      <c r="M225" s="31" t="s">
        <v>558</v>
      </c>
      <c r="O225" s="37">
        <v>55.9</v>
      </c>
      <c r="P225" s="25">
        <v>60</v>
      </c>
      <c r="Q225" s="194">
        <v>3011</v>
      </c>
      <c r="R225" s="37">
        <v>50.16</v>
      </c>
      <c r="S225" s="37">
        <v>46.19</v>
      </c>
      <c r="T225" s="37">
        <v>52.45</v>
      </c>
      <c r="U225" s="37">
        <v>48.85</v>
      </c>
      <c r="V225" s="26" t="s">
        <v>47</v>
      </c>
      <c r="W225" s="37"/>
      <c r="X225" s="72"/>
      <c r="AP225" s="11">
        <v>55.9</v>
      </c>
      <c r="AQ225" s="25">
        <v>120</v>
      </c>
      <c r="AR225" s="194">
        <v>3011</v>
      </c>
      <c r="AS225" s="11">
        <v>53.45</v>
      </c>
      <c r="AT225" s="11">
        <v>50.25</v>
      </c>
      <c r="AU225" s="11">
        <v>54.5</v>
      </c>
      <c r="AV225" s="11">
        <v>49.26</v>
      </c>
      <c r="AY225" s="72"/>
      <c r="BP225" s="11">
        <v>55.9</v>
      </c>
      <c r="BQ225" s="25">
        <v>175</v>
      </c>
      <c r="BR225" s="194">
        <v>3012</v>
      </c>
      <c r="BS225" s="11">
        <v>56.25</v>
      </c>
      <c r="BT225" s="11">
        <v>57.59</v>
      </c>
      <c r="BU225" s="11">
        <v>49.33</v>
      </c>
      <c r="BV225" s="11">
        <v>46.97</v>
      </c>
      <c r="BX225" s="72"/>
    </row>
    <row r="226" spans="1:92" ht="68.25" customHeight="1" x14ac:dyDescent="0.25">
      <c r="A226" s="8">
        <v>43665</v>
      </c>
      <c r="B226" s="25">
        <v>1250</v>
      </c>
      <c r="C226" s="25">
        <v>70</v>
      </c>
      <c r="D226" s="287"/>
      <c r="E226" s="71">
        <v>0.51458333333333328</v>
      </c>
      <c r="F226" s="26">
        <v>54477</v>
      </c>
      <c r="G226" s="26" t="s">
        <v>31</v>
      </c>
      <c r="H226" s="101">
        <v>1000</v>
      </c>
      <c r="I226" s="101">
        <v>1000</v>
      </c>
      <c r="J226" s="101">
        <v>1000</v>
      </c>
      <c r="K226" s="72" t="s">
        <v>553</v>
      </c>
      <c r="L226" s="3" t="s">
        <v>555</v>
      </c>
      <c r="M226" s="72" t="s">
        <v>556</v>
      </c>
      <c r="O226" s="62">
        <v>55.9</v>
      </c>
      <c r="P226" s="63">
        <v>60</v>
      </c>
      <c r="Q226" s="199">
        <v>3011</v>
      </c>
      <c r="R226" s="62">
        <v>50.16</v>
      </c>
      <c r="S226" s="62">
        <v>46.19</v>
      </c>
      <c r="T226" s="62">
        <v>52.45</v>
      </c>
      <c r="U226" s="62">
        <v>48.85</v>
      </c>
      <c r="V226" s="26" t="s">
        <v>47</v>
      </c>
      <c r="W226" s="37"/>
      <c r="X226" s="72"/>
      <c r="AP226" s="11">
        <v>55.9</v>
      </c>
      <c r="AQ226" s="25">
        <v>120</v>
      </c>
      <c r="AR226" s="194">
        <v>3011</v>
      </c>
      <c r="AS226" s="11">
        <v>53.45</v>
      </c>
      <c r="AT226" s="11">
        <v>50.25</v>
      </c>
      <c r="AU226" s="11">
        <v>54.5</v>
      </c>
      <c r="AV226" s="11">
        <v>49.26</v>
      </c>
      <c r="AY226" s="72"/>
      <c r="BP226" s="11">
        <v>55.9</v>
      </c>
      <c r="BQ226" s="25">
        <v>175</v>
      </c>
      <c r="BR226" s="194">
        <v>3012</v>
      </c>
      <c r="BS226" s="11">
        <v>56.25</v>
      </c>
      <c r="BT226" s="11">
        <v>57.59</v>
      </c>
      <c r="BU226" s="11">
        <v>49.33</v>
      </c>
      <c r="BV226" s="11">
        <v>46.97</v>
      </c>
      <c r="BX226" s="72"/>
    </row>
    <row r="227" spans="1:92" ht="46.5" customHeight="1" x14ac:dyDescent="0.25">
      <c r="A227" s="8">
        <v>43665</v>
      </c>
      <c r="B227" s="25">
        <v>1250</v>
      </c>
      <c r="C227" s="25">
        <v>70</v>
      </c>
      <c r="D227" s="287"/>
      <c r="E227" s="71"/>
      <c r="F227" s="26">
        <v>54478</v>
      </c>
      <c r="G227" s="26" t="s">
        <v>404</v>
      </c>
      <c r="H227" s="104" t="s">
        <v>47</v>
      </c>
      <c r="I227" s="104" t="s">
        <v>47</v>
      </c>
      <c r="J227" s="104" t="s">
        <v>47</v>
      </c>
      <c r="K227" s="72" t="s">
        <v>557</v>
      </c>
      <c r="L227" s="72" t="s">
        <v>551</v>
      </c>
      <c r="M227" s="72"/>
      <c r="O227" s="109" t="s">
        <v>47</v>
      </c>
      <c r="P227" s="109" t="s">
        <v>47</v>
      </c>
      <c r="Q227" s="200" t="s">
        <v>47</v>
      </c>
      <c r="R227" s="109" t="s">
        <v>47</v>
      </c>
      <c r="S227" s="109" t="s">
        <v>47</v>
      </c>
      <c r="T227" s="109" t="s">
        <v>47</v>
      </c>
      <c r="U227" s="109" t="s">
        <v>47</v>
      </c>
      <c r="V227" s="109" t="s">
        <v>47</v>
      </c>
      <c r="W227" s="109" t="s">
        <v>47</v>
      </c>
      <c r="X227" s="72"/>
      <c r="AP227" s="109" t="s">
        <v>47</v>
      </c>
      <c r="AQ227" s="109" t="s">
        <v>47</v>
      </c>
      <c r="AR227" s="200" t="s">
        <v>47</v>
      </c>
      <c r="AS227" s="109" t="s">
        <v>47</v>
      </c>
      <c r="AT227" s="109" t="s">
        <v>47</v>
      </c>
      <c r="AU227" s="109" t="s">
        <v>47</v>
      </c>
      <c r="AV227" s="109" t="s">
        <v>47</v>
      </c>
      <c r="AW227" s="109" t="s">
        <v>47</v>
      </c>
      <c r="AX227" s="109" t="s">
        <v>47</v>
      </c>
      <c r="AY227" s="72"/>
      <c r="BP227" s="119" t="s">
        <v>47</v>
      </c>
      <c r="BQ227" s="109" t="s">
        <v>47</v>
      </c>
      <c r="BR227" s="200" t="s">
        <v>47</v>
      </c>
      <c r="BS227" s="109" t="s">
        <v>47</v>
      </c>
      <c r="BT227" s="109" t="s">
        <v>47</v>
      </c>
      <c r="BU227" s="109" t="s">
        <v>47</v>
      </c>
      <c r="BV227" s="109" t="s">
        <v>47</v>
      </c>
      <c r="BW227" s="109" t="s">
        <v>47</v>
      </c>
      <c r="BX227" s="109" t="s">
        <v>47</v>
      </c>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201"/>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201"/>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201"/>
      <c r="BS228" s="132"/>
      <c r="BT228" s="132"/>
      <c r="BU228" s="132"/>
      <c r="BV228" s="132"/>
      <c r="BW228" s="132"/>
      <c r="BX228" s="132"/>
      <c r="BY228" s="128"/>
      <c r="CN228" s="180"/>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9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95"/>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95"/>
      <c r="BS229" s="131"/>
      <c r="BT229" s="131"/>
      <c r="BU229" s="131"/>
      <c r="BV229" s="131"/>
      <c r="BW229" s="131"/>
      <c r="BX229" s="128"/>
      <c r="BY229" s="128"/>
      <c r="CN229" s="180"/>
    </row>
    <row r="230" spans="1:92" ht="83.25" customHeight="1" x14ac:dyDescent="0.25">
      <c r="A230" s="8">
        <v>43669</v>
      </c>
      <c r="B230" s="25">
        <v>1250</v>
      </c>
      <c r="C230" s="25">
        <v>70</v>
      </c>
      <c r="D230" s="287" t="s">
        <v>567</v>
      </c>
      <c r="E230" s="71">
        <v>0.49305555555555558</v>
      </c>
      <c r="F230" s="26">
        <v>54503</v>
      </c>
      <c r="G230" s="26" t="s">
        <v>404</v>
      </c>
      <c r="H230" s="26" t="s">
        <v>47</v>
      </c>
      <c r="I230" s="26" t="s">
        <v>47</v>
      </c>
      <c r="J230" s="26" t="s">
        <v>47</v>
      </c>
      <c r="K230" s="72" t="s">
        <v>568</v>
      </c>
      <c r="L230" s="72" t="s">
        <v>569</v>
      </c>
      <c r="M230" s="72"/>
      <c r="O230" s="37">
        <v>55.9</v>
      </c>
      <c r="P230" s="25">
        <v>60</v>
      </c>
      <c r="Q230" s="194">
        <v>3011</v>
      </c>
      <c r="R230" s="37">
        <v>50.16</v>
      </c>
      <c r="S230" s="37">
        <v>46.19</v>
      </c>
      <c r="T230" s="37">
        <v>52.45</v>
      </c>
      <c r="U230" s="37">
        <v>48.85</v>
      </c>
      <c r="V230" s="26" t="s">
        <v>47</v>
      </c>
      <c r="W230" s="37"/>
      <c r="X230" s="72"/>
      <c r="AP230" s="11">
        <v>55.9</v>
      </c>
      <c r="AQ230" s="25">
        <v>120</v>
      </c>
      <c r="AR230" s="194">
        <v>3011</v>
      </c>
      <c r="AS230" s="11">
        <v>53.45</v>
      </c>
      <c r="AT230" s="11">
        <v>50.25</v>
      </c>
      <c r="AU230" s="11">
        <v>54.5</v>
      </c>
      <c r="AV230" s="11">
        <v>49.29</v>
      </c>
      <c r="AY230" s="72"/>
      <c r="BP230" s="11">
        <v>55.9</v>
      </c>
      <c r="BQ230" s="25">
        <v>175</v>
      </c>
      <c r="BR230" s="194">
        <v>3012</v>
      </c>
      <c r="BS230" s="11">
        <v>56.25</v>
      </c>
      <c r="BT230" s="11">
        <v>57.59</v>
      </c>
      <c r="BU230" s="11">
        <v>49.33</v>
      </c>
      <c r="BV230" s="11">
        <v>46.97</v>
      </c>
      <c r="BX230" s="72"/>
    </row>
    <row r="231" spans="1:92" ht="46.5" customHeight="1" x14ac:dyDescent="0.25">
      <c r="A231" s="8">
        <v>43669</v>
      </c>
      <c r="B231" s="25">
        <v>1250</v>
      </c>
      <c r="C231" s="25">
        <v>70</v>
      </c>
      <c r="D231" s="287"/>
      <c r="E231" s="71"/>
      <c r="F231" s="26">
        <v>54504</v>
      </c>
      <c r="G231" s="26" t="s">
        <v>404</v>
      </c>
      <c r="H231" s="26" t="s">
        <v>47</v>
      </c>
      <c r="I231" s="26" t="s">
        <v>47</v>
      </c>
      <c r="J231" s="26" t="s">
        <v>47</v>
      </c>
      <c r="K231" s="72" t="s">
        <v>521</v>
      </c>
      <c r="L231" s="72" t="s">
        <v>284</v>
      </c>
      <c r="M231" s="72"/>
      <c r="O231" s="26" t="s">
        <v>47</v>
      </c>
      <c r="P231" s="26" t="s">
        <v>47</v>
      </c>
      <c r="Q231" s="198" t="s">
        <v>47</v>
      </c>
      <c r="R231" s="26" t="s">
        <v>47</v>
      </c>
      <c r="S231" s="26" t="s">
        <v>47</v>
      </c>
      <c r="T231" s="26" t="s">
        <v>47</v>
      </c>
      <c r="U231" s="26" t="s">
        <v>47</v>
      </c>
      <c r="V231" s="26" t="s">
        <v>47</v>
      </c>
      <c r="W231" s="26" t="s">
        <v>47</v>
      </c>
      <c r="X231" s="72"/>
      <c r="AP231" s="26" t="s">
        <v>47</v>
      </c>
      <c r="AQ231" s="26" t="s">
        <v>47</v>
      </c>
      <c r="AR231" s="198" t="s">
        <v>47</v>
      </c>
      <c r="AS231" s="26" t="s">
        <v>47</v>
      </c>
      <c r="AT231" s="26" t="s">
        <v>47</v>
      </c>
      <c r="AU231" s="26" t="s">
        <v>47</v>
      </c>
      <c r="AV231" s="26" t="s">
        <v>47</v>
      </c>
      <c r="AW231" s="26" t="s">
        <v>47</v>
      </c>
      <c r="AX231" s="26" t="s">
        <v>47</v>
      </c>
      <c r="AY231" s="72"/>
      <c r="BP231" s="118" t="s">
        <v>47</v>
      </c>
      <c r="BQ231" s="26" t="s">
        <v>47</v>
      </c>
      <c r="BR231" s="198" t="s">
        <v>47</v>
      </c>
      <c r="BS231" s="26" t="s">
        <v>47</v>
      </c>
      <c r="BT231" s="26" t="s">
        <v>47</v>
      </c>
      <c r="BU231" s="26" t="s">
        <v>47</v>
      </c>
      <c r="BV231" s="26" t="s">
        <v>47</v>
      </c>
      <c r="BW231" s="26" t="s">
        <v>47</v>
      </c>
      <c r="BX231" s="26" t="s">
        <v>47</v>
      </c>
    </row>
    <row r="232" spans="1:92" ht="46.5" customHeight="1" x14ac:dyDescent="0.25">
      <c r="A232" s="8">
        <v>43669</v>
      </c>
      <c r="B232" s="25">
        <v>1250</v>
      </c>
      <c r="C232" s="25">
        <v>70</v>
      </c>
      <c r="D232" s="287"/>
      <c r="E232" s="71"/>
      <c r="F232" s="26">
        <v>54505</v>
      </c>
      <c r="G232" s="26" t="s">
        <v>404</v>
      </c>
      <c r="H232" s="26" t="s">
        <v>47</v>
      </c>
      <c r="I232" s="26" t="s">
        <v>47</v>
      </c>
      <c r="J232" s="26" t="s">
        <v>47</v>
      </c>
      <c r="K232" s="72" t="s">
        <v>521</v>
      </c>
      <c r="L232" s="72" t="s">
        <v>571</v>
      </c>
      <c r="M232" s="72"/>
      <c r="O232" s="26" t="s">
        <v>47</v>
      </c>
      <c r="P232" s="26" t="s">
        <v>47</v>
      </c>
      <c r="Q232" s="198" t="s">
        <v>47</v>
      </c>
      <c r="R232" s="26" t="s">
        <v>47</v>
      </c>
      <c r="S232" s="26" t="s">
        <v>47</v>
      </c>
      <c r="T232" s="26" t="s">
        <v>47</v>
      </c>
      <c r="U232" s="26" t="s">
        <v>47</v>
      </c>
      <c r="V232" s="26" t="s">
        <v>47</v>
      </c>
      <c r="W232" s="26" t="s">
        <v>47</v>
      </c>
      <c r="X232" s="72"/>
      <c r="AP232" s="26" t="s">
        <v>47</v>
      </c>
      <c r="AQ232" s="26" t="s">
        <v>47</v>
      </c>
      <c r="AR232" s="198" t="s">
        <v>47</v>
      </c>
      <c r="AS232" s="26" t="s">
        <v>47</v>
      </c>
      <c r="AT232" s="26" t="s">
        <v>47</v>
      </c>
      <c r="AU232" s="26" t="s">
        <v>47</v>
      </c>
      <c r="AV232" s="26" t="s">
        <v>47</v>
      </c>
      <c r="AW232" s="26" t="s">
        <v>47</v>
      </c>
      <c r="AX232" s="26" t="s">
        <v>47</v>
      </c>
      <c r="AY232" s="72"/>
      <c r="BP232" s="118" t="s">
        <v>47</v>
      </c>
      <c r="BQ232" s="26" t="s">
        <v>47</v>
      </c>
      <c r="BR232" s="198" t="s">
        <v>47</v>
      </c>
      <c r="BS232" s="26" t="s">
        <v>47</v>
      </c>
      <c r="BT232" s="26" t="s">
        <v>47</v>
      </c>
      <c r="BU232" s="26" t="s">
        <v>47</v>
      </c>
      <c r="BV232" s="26" t="s">
        <v>47</v>
      </c>
      <c r="BW232" s="26" t="s">
        <v>47</v>
      </c>
      <c r="BX232" s="26" t="s">
        <v>47</v>
      </c>
    </row>
    <row r="233" spans="1:92" ht="46.5" customHeight="1" x14ac:dyDescent="0.25">
      <c r="A233" s="8">
        <v>43669</v>
      </c>
      <c r="B233" s="25">
        <v>1250</v>
      </c>
      <c r="C233" s="25">
        <v>70</v>
      </c>
      <c r="D233" s="287"/>
      <c r="E233" s="71"/>
      <c r="F233" s="26">
        <v>54506</v>
      </c>
      <c r="G233" s="26" t="s">
        <v>31</v>
      </c>
      <c r="H233" s="101">
        <v>500</v>
      </c>
      <c r="I233" s="101">
        <v>500</v>
      </c>
      <c r="J233" s="101">
        <v>500</v>
      </c>
      <c r="K233" s="72" t="s">
        <v>570</v>
      </c>
      <c r="L233" s="72" t="s">
        <v>572</v>
      </c>
      <c r="M233" s="72" t="s">
        <v>573</v>
      </c>
      <c r="O233" s="37">
        <v>55.9</v>
      </c>
      <c r="P233" s="25">
        <v>60</v>
      </c>
      <c r="Q233" s="194">
        <v>3011</v>
      </c>
      <c r="R233" s="37">
        <v>50.16</v>
      </c>
      <c r="S233" s="37">
        <v>46.19</v>
      </c>
      <c r="T233" s="37">
        <v>52.45</v>
      </c>
      <c r="U233" s="37">
        <v>48.85</v>
      </c>
      <c r="V233" s="26" t="s">
        <v>47</v>
      </c>
      <c r="W233" s="37"/>
      <c r="X233" s="72"/>
      <c r="AP233" s="11">
        <v>55.9</v>
      </c>
      <c r="AQ233" s="25">
        <v>120</v>
      </c>
      <c r="AR233" s="194">
        <v>3011</v>
      </c>
      <c r="AS233" s="11">
        <v>53.45</v>
      </c>
      <c r="AT233" s="11">
        <v>50.25</v>
      </c>
      <c r="AU233" s="11">
        <v>54.5</v>
      </c>
      <c r="AV233" s="11">
        <v>49.29</v>
      </c>
      <c r="AY233" s="72"/>
      <c r="BP233" s="11">
        <v>55.9</v>
      </c>
      <c r="BQ233" s="25">
        <v>175</v>
      </c>
      <c r="BR233" s="194">
        <v>3012</v>
      </c>
      <c r="BS233" s="11">
        <v>56.25</v>
      </c>
      <c r="BT233" s="11">
        <v>57.59</v>
      </c>
      <c r="BU233" s="11">
        <v>49.33</v>
      </c>
      <c r="BV233" s="11">
        <v>46.97</v>
      </c>
      <c r="BX233" s="72"/>
    </row>
    <row r="234" spans="1:92" ht="46.5" customHeight="1" x14ac:dyDescent="0.25">
      <c r="A234" s="8">
        <v>43669</v>
      </c>
      <c r="B234" s="25">
        <v>1250</v>
      </c>
      <c r="C234" s="25">
        <v>70</v>
      </c>
      <c r="D234" s="287"/>
      <c r="E234" s="71"/>
      <c r="F234" s="26">
        <v>54507</v>
      </c>
      <c r="G234" s="26" t="s">
        <v>31</v>
      </c>
      <c r="H234" s="101">
        <v>500</v>
      </c>
      <c r="I234" s="101">
        <v>500</v>
      </c>
      <c r="J234" s="101">
        <v>500</v>
      </c>
      <c r="K234" s="72" t="s">
        <v>574</v>
      </c>
      <c r="L234" s="72" t="s">
        <v>575</v>
      </c>
      <c r="M234" s="72"/>
      <c r="O234" s="37">
        <v>55.9</v>
      </c>
      <c r="P234" s="25">
        <v>60</v>
      </c>
      <c r="Q234" s="194">
        <v>3011</v>
      </c>
      <c r="R234" s="37">
        <v>50.16</v>
      </c>
      <c r="S234" s="37">
        <v>46.19</v>
      </c>
      <c r="T234" s="37">
        <v>52.45</v>
      </c>
      <c r="U234" s="37">
        <v>48.85</v>
      </c>
      <c r="V234" s="26" t="s">
        <v>47</v>
      </c>
      <c r="W234" s="37"/>
      <c r="X234" s="72"/>
      <c r="AP234" s="11">
        <v>55.9</v>
      </c>
      <c r="AQ234" s="25">
        <v>120</v>
      </c>
      <c r="AR234" s="194">
        <v>3011</v>
      </c>
      <c r="AS234" s="11">
        <v>53.45</v>
      </c>
      <c r="AT234" s="11">
        <v>50.25</v>
      </c>
      <c r="AU234" s="11">
        <v>54.5</v>
      </c>
      <c r="AV234" s="11">
        <v>49.29</v>
      </c>
      <c r="AY234" s="72"/>
      <c r="BP234" s="11">
        <v>55.9</v>
      </c>
      <c r="BQ234" s="25">
        <v>175</v>
      </c>
      <c r="BR234" s="194">
        <v>3012</v>
      </c>
      <c r="BS234" s="11">
        <v>56.25</v>
      </c>
      <c r="BT234" s="11">
        <v>57.59</v>
      </c>
      <c r="BU234" s="11">
        <v>49.33</v>
      </c>
      <c r="BV234" s="11">
        <v>46.97</v>
      </c>
      <c r="BX234" s="72"/>
    </row>
    <row r="235" spans="1:92" ht="46.5" customHeight="1" x14ac:dyDescent="0.25">
      <c r="A235" s="8">
        <v>43669</v>
      </c>
      <c r="B235" s="25">
        <v>1250</v>
      </c>
      <c r="C235" s="25">
        <v>70</v>
      </c>
      <c r="D235" s="287"/>
      <c r="E235" s="71"/>
      <c r="F235" s="26">
        <v>54508</v>
      </c>
      <c r="G235" s="26" t="s">
        <v>31</v>
      </c>
      <c r="H235" s="100">
        <v>500</v>
      </c>
      <c r="I235" s="101">
        <v>500</v>
      </c>
      <c r="J235" s="99">
        <v>500</v>
      </c>
      <c r="K235" s="72" t="s">
        <v>576</v>
      </c>
      <c r="L235" s="72" t="s">
        <v>577</v>
      </c>
      <c r="M235" s="72" t="s">
        <v>578</v>
      </c>
      <c r="O235" s="37">
        <v>55.9</v>
      </c>
      <c r="P235" s="25">
        <v>60</v>
      </c>
      <c r="Q235" s="194">
        <v>3011</v>
      </c>
      <c r="R235" s="37">
        <v>50.16</v>
      </c>
      <c r="S235" s="37">
        <v>46.19</v>
      </c>
      <c r="T235" s="37">
        <v>52.45</v>
      </c>
      <c r="U235" s="37">
        <v>48.85</v>
      </c>
      <c r="V235" s="11" t="s">
        <v>47</v>
      </c>
      <c r="W235" s="11">
        <v>0.75</v>
      </c>
      <c r="X235" s="72"/>
      <c r="AP235" s="11">
        <v>55.9</v>
      </c>
      <c r="AQ235" s="25">
        <v>120</v>
      </c>
      <c r="AR235" s="194">
        <v>3011</v>
      </c>
      <c r="AS235" s="11">
        <v>53.45</v>
      </c>
      <c r="AT235" s="11">
        <v>50.25</v>
      </c>
      <c r="AU235" s="11">
        <v>54.5</v>
      </c>
      <c r="AV235" s="11">
        <v>49.29</v>
      </c>
      <c r="AW235" s="11" t="s">
        <v>47</v>
      </c>
      <c r="AX235" s="11" t="s">
        <v>47</v>
      </c>
      <c r="AY235" s="72"/>
      <c r="BP235" s="11">
        <v>55.9</v>
      </c>
      <c r="BQ235" s="25">
        <v>175</v>
      </c>
      <c r="BR235" s="194">
        <v>3012</v>
      </c>
      <c r="BS235" s="11">
        <v>56.25</v>
      </c>
      <c r="BT235" s="11">
        <v>57.59</v>
      </c>
      <c r="BU235" s="11">
        <v>49.33</v>
      </c>
      <c r="BV235" s="11">
        <v>46.97</v>
      </c>
      <c r="BW235" s="11">
        <v>0.75</v>
      </c>
      <c r="BX235" s="72" t="s">
        <v>583</v>
      </c>
    </row>
    <row r="236" spans="1:92" ht="46.5" customHeight="1" x14ac:dyDescent="0.25">
      <c r="A236" s="8">
        <v>43669</v>
      </c>
      <c r="B236" s="25">
        <v>1250</v>
      </c>
      <c r="C236" s="25">
        <v>70</v>
      </c>
      <c r="D236" s="287"/>
      <c r="E236" s="71"/>
      <c r="F236" s="26">
        <v>54509</v>
      </c>
      <c r="G236" s="26" t="s">
        <v>31</v>
      </c>
      <c r="H236" s="101">
        <v>750</v>
      </c>
      <c r="I236" s="99">
        <v>750</v>
      </c>
      <c r="J236" s="99">
        <v>750</v>
      </c>
      <c r="K236" s="72" t="s">
        <v>579</v>
      </c>
      <c r="L236" s="72" t="s">
        <v>580</v>
      </c>
      <c r="M236" s="72" t="s">
        <v>584</v>
      </c>
      <c r="O236" s="37">
        <v>55.9</v>
      </c>
      <c r="P236" s="25">
        <v>90</v>
      </c>
      <c r="Q236" s="194">
        <v>3011</v>
      </c>
      <c r="R236" s="37">
        <v>50.16</v>
      </c>
      <c r="S236" s="37">
        <v>46.19</v>
      </c>
      <c r="T236" s="37">
        <v>52.45</v>
      </c>
      <c r="U236" s="37">
        <v>48.85</v>
      </c>
      <c r="V236" s="11" t="s">
        <v>47</v>
      </c>
      <c r="W236" s="11" t="s">
        <v>47</v>
      </c>
      <c r="X236" s="72"/>
      <c r="AP236" s="11">
        <v>55.9</v>
      </c>
      <c r="AQ236" s="25">
        <v>120</v>
      </c>
      <c r="AR236" s="194">
        <v>3011</v>
      </c>
      <c r="AS236" s="11">
        <v>53.45</v>
      </c>
      <c r="AT236" s="11">
        <v>50.25</v>
      </c>
      <c r="AU236" s="11">
        <v>54.5</v>
      </c>
      <c r="AV236" s="11">
        <v>49.29</v>
      </c>
      <c r="AW236" s="11">
        <v>0.5</v>
      </c>
      <c r="AX236" s="11">
        <v>0.5</v>
      </c>
      <c r="AY236" s="72"/>
      <c r="BP236" s="11">
        <v>55.9</v>
      </c>
      <c r="BQ236" s="25">
        <v>185</v>
      </c>
      <c r="BR236" s="194">
        <v>3012</v>
      </c>
      <c r="BS236" s="11">
        <v>56</v>
      </c>
      <c r="BT236" s="11">
        <v>57.59</v>
      </c>
      <c r="BU236" s="11">
        <v>49.33</v>
      </c>
      <c r="BV236" s="11">
        <v>46.97</v>
      </c>
      <c r="BW236" s="11">
        <v>1</v>
      </c>
      <c r="BX236" s="72" t="s">
        <v>582</v>
      </c>
    </row>
    <row r="237" spans="1:92" ht="46.5" customHeight="1" x14ac:dyDescent="0.25">
      <c r="A237" s="8">
        <v>43669</v>
      </c>
      <c r="B237" s="25">
        <v>1250</v>
      </c>
      <c r="C237" s="25">
        <v>70</v>
      </c>
      <c r="D237" s="287"/>
      <c r="E237" s="71"/>
      <c r="F237" s="26">
        <v>54510</v>
      </c>
      <c r="G237" s="26" t="s">
        <v>31</v>
      </c>
      <c r="H237" s="101">
        <v>1000</v>
      </c>
      <c r="I237" s="99">
        <v>750</v>
      </c>
      <c r="J237" s="99">
        <v>1000</v>
      </c>
      <c r="K237" s="72" t="s">
        <v>581</v>
      </c>
      <c r="L237" s="72" t="s">
        <v>586</v>
      </c>
      <c r="M237" s="72" t="s">
        <v>587</v>
      </c>
      <c r="O237" s="37">
        <v>55.9</v>
      </c>
      <c r="P237" s="25">
        <v>90</v>
      </c>
      <c r="Q237" s="194">
        <v>3011</v>
      </c>
      <c r="R237" s="37">
        <v>50.16</v>
      </c>
      <c r="S237" s="37">
        <v>46.2</v>
      </c>
      <c r="T237" s="37">
        <v>52.65</v>
      </c>
      <c r="U237" s="37">
        <v>48.95</v>
      </c>
      <c r="V237" s="26" t="s">
        <v>47</v>
      </c>
      <c r="W237" s="37"/>
      <c r="X237" s="72"/>
      <c r="AP237" s="11">
        <v>55.9</v>
      </c>
      <c r="AQ237" s="25">
        <v>130</v>
      </c>
      <c r="AR237" s="194">
        <v>3011</v>
      </c>
      <c r="AS237" s="11">
        <v>53.6</v>
      </c>
      <c r="AT237" s="11">
        <v>50.5</v>
      </c>
      <c r="AU237" s="11">
        <v>54.5</v>
      </c>
      <c r="AV237" s="11">
        <v>49.29</v>
      </c>
      <c r="AY237" s="72"/>
      <c r="BP237" s="11">
        <v>55.9</v>
      </c>
      <c r="BQ237" s="25">
        <v>185</v>
      </c>
      <c r="BR237" s="194">
        <v>3012</v>
      </c>
      <c r="BS237" s="11">
        <v>56.42</v>
      </c>
      <c r="BT237" s="11">
        <v>57.8</v>
      </c>
      <c r="BU237" s="11">
        <v>49.77</v>
      </c>
      <c r="BV237" s="11">
        <v>46.97</v>
      </c>
      <c r="BX237" s="72"/>
    </row>
    <row r="238" spans="1:92" ht="56.25" customHeight="1" x14ac:dyDescent="0.25">
      <c r="A238" s="8">
        <v>43669</v>
      </c>
      <c r="B238" s="25">
        <v>1250</v>
      </c>
      <c r="C238" s="25">
        <v>70</v>
      </c>
      <c r="D238" s="287"/>
      <c r="E238" s="71"/>
      <c r="F238" s="26">
        <v>54511</v>
      </c>
      <c r="G238" s="26" t="s">
        <v>31</v>
      </c>
      <c r="H238" s="101">
        <v>750</v>
      </c>
      <c r="I238" s="100">
        <v>750</v>
      </c>
      <c r="J238" s="101">
        <v>1250</v>
      </c>
      <c r="K238" s="72" t="s">
        <v>585</v>
      </c>
      <c r="L238" s="72" t="s">
        <v>588</v>
      </c>
      <c r="M238" s="72" t="s">
        <v>589</v>
      </c>
      <c r="O238" s="37">
        <v>55.9</v>
      </c>
      <c r="P238" s="25">
        <v>90</v>
      </c>
      <c r="Q238" s="194">
        <v>3011</v>
      </c>
      <c r="R238" s="37">
        <v>50.16</v>
      </c>
      <c r="S238" s="37">
        <v>46.2</v>
      </c>
      <c r="T238" s="37">
        <v>52.65</v>
      </c>
      <c r="U238" s="37">
        <v>48.95</v>
      </c>
      <c r="V238" s="37" t="s">
        <v>47</v>
      </c>
      <c r="W238" s="37" t="s">
        <v>47</v>
      </c>
      <c r="X238" s="72"/>
      <c r="AP238" s="11">
        <v>55.9</v>
      </c>
      <c r="AQ238" s="25">
        <v>130</v>
      </c>
      <c r="AR238" s="194">
        <v>3011</v>
      </c>
      <c r="AS238" s="11">
        <v>53.6</v>
      </c>
      <c r="AT238" s="11">
        <v>50.5</v>
      </c>
      <c r="AU238" s="11">
        <v>54.5</v>
      </c>
      <c r="AV238" s="11">
        <v>49.29</v>
      </c>
      <c r="AY238" s="72"/>
      <c r="BP238" s="11">
        <v>55.9</v>
      </c>
      <c r="BQ238" s="25">
        <v>185</v>
      </c>
      <c r="BR238" s="194">
        <v>3012</v>
      </c>
      <c r="BS238" s="11">
        <v>56.42</v>
      </c>
      <c r="BT238" s="11">
        <v>57.8</v>
      </c>
      <c r="BU238" s="11">
        <v>49.77</v>
      </c>
      <c r="BV238" s="11">
        <v>46.97</v>
      </c>
      <c r="BW238" s="11" t="s">
        <v>47</v>
      </c>
      <c r="BX238" s="72" t="s">
        <v>47</v>
      </c>
      <c r="BY238" s="72" t="s">
        <v>593</v>
      </c>
      <c r="BZ238" s="3" t="s">
        <v>31</v>
      </c>
      <c r="CA238" s="3">
        <v>-1</v>
      </c>
      <c r="CB238" s="3">
        <v>45</v>
      </c>
      <c r="CC238" s="3">
        <v>1</v>
      </c>
      <c r="CD238" s="3">
        <v>0</v>
      </c>
      <c r="CE238" s="3">
        <v>5</v>
      </c>
      <c r="CF238" s="3">
        <v>2.9</v>
      </c>
      <c r="CG238" s="3">
        <v>-0.5</v>
      </c>
      <c r="CH238" s="3" t="s">
        <v>31</v>
      </c>
      <c r="CI238" s="3">
        <v>-1</v>
      </c>
      <c r="CJ238" s="3">
        <v>45</v>
      </c>
      <c r="CK238" s="3">
        <v>1</v>
      </c>
      <c r="CL238" s="3">
        <v>0</v>
      </c>
      <c r="CM238" s="3">
        <v>5</v>
      </c>
      <c r="CN238" s="180">
        <v>2.9</v>
      </c>
    </row>
    <row r="239" spans="1:92" ht="43.5" customHeight="1" x14ac:dyDescent="0.25">
      <c r="A239" s="8">
        <v>43669</v>
      </c>
      <c r="B239" s="25">
        <v>1250</v>
      </c>
      <c r="C239" s="25">
        <v>70</v>
      </c>
      <c r="D239" s="287"/>
      <c r="F239" s="26">
        <v>54512</v>
      </c>
      <c r="G239" s="26" t="s">
        <v>31</v>
      </c>
      <c r="H239" s="99">
        <v>500</v>
      </c>
      <c r="I239" s="26" t="s">
        <v>47</v>
      </c>
      <c r="J239" s="101">
        <v>1250</v>
      </c>
      <c r="K239" s="67" t="s">
        <v>590</v>
      </c>
      <c r="L239" s="1" t="s">
        <v>591</v>
      </c>
      <c r="M239" s="1" t="s">
        <v>592</v>
      </c>
      <c r="O239" s="37">
        <v>55.9</v>
      </c>
      <c r="P239" s="25">
        <v>90</v>
      </c>
      <c r="Q239" s="194">
        <v>3011</v>
      </c>
      <c r="R239" s="37">
        <v>50.16</v>
      </c>
      <c r="S239" s="37">
        <v>46.2</v>
      </c>
      <c r="T239" s="37">
        <v>52.65</v>
      </c>
      <c r="U239" s="37">
        <v>48.95</v>
      </c>
      <c r="V239" s="11" t="s">
        <v>47</v>
      </c>
      <c r="W239" s="11">
        <v>1.2</v>
      </c>
      <c r="AP239" s="37" t="s">
        <v>47</v>
      </c>
      <c r="AQ239" s="37" t="s">
        <v>47</v>
      </c>
      <c r="AR239" s="194" t="s">
        <v>47</v>
      </c>
      <c r="AS239" s="37" t="s">
        <v>47</v>
      </c>
      <c r="AT239" s="37" t="s">
        <v>47</v>
      </c>
      <c r="AU239" s="37" t="s">
        <v>47</v>
      </c>
      <c r="AV239" s="37" t="s">
        <v>47</v>
      </c>
      <c r="AW239" s="37" t="s">
        <v>47</v>
      </c>
      <c r="AX239" s="37" t="s">
        <v>47</v>
      </c>
      <c r="BP239" s="11">
        <v>55.9</v>
      </c>
      <c r="BQ239" s="25">
        <v>185</v>
      </c>
      <c r="BR239" s="194">
        <v>3012</v>
      </c>
      <c r="BS239" s="11">
        <v>56.42</v>
      </c>
      <c r="BT239" s="11">
        <v>57.8</v>
      </c>
      <c r="BU239" s="11">
        <v>49.77</v>
      </c>
      <c r="BV239" s="11">
        <v>46.97</v>
      </c>
      <c r="BW239" s="11" t="s">
        <v>47</v>
      </c>
      <c r="BX239" s="1" t="s">
        <v>47</v>
      </c>
      <c r="BY239" s="72" t="s">
        <v>595</v>
      </c>
      <c r="BZ239" s="3" t="s">
        <v>31</v>
      </c>
      <c r="CA239" s="3">
        <v>-1</v>
      </c>
      <c r="CB239" s="3">
        <v>45</v>
      </c>
      <c r="CC239" s="3">
        <v>1</v>
      </c>
      <c r="CD239" s="3">
        <v>0</v>
      </c>
      <c r="CE239" s="3">
        <v>5</v>
      </c>
      <c r="CF239" s="3">
        <v>2.9</v>
      </c>
      <c r="CG239" s="3">
        <v>-0.5</v>
      </c>
      <c r="CH239" s="3" t="s">
        <v>31</v>
      </c>
      <c r="CI239" s="3">
        <v>-1</v>
      </c>
      <c r="CJ239" s="3">
        <v>45</v>
      </c>
      <c r="CK239" s="3">
        <v>1</v>
      </c>
      <c r="CL239" s="3">
        <v>0</v>
      </c>
      <c r="CM239" s="3">
        <v>5</v>
      </c>
      <c r="CN239" s="180">
        <v>2.9</v>
      </c>
    </row>
    <row r="240" spans="1:92" ht="37.5" customHeight="1" x14ac:dyDescent="0.25">
      <c r="A240" s="8">
        <v>43669</v>
      </c>
      <c r="B240" s="25">
        <v>1250</v>
      </c>
      <c r="C240" s="25">
        <v>70</v>
      </c>
      <c r="D240" s="287"/>
      <c r="F240" s="26">
        <v>54513</v>
      </c>
      <c r="G240" s="26" t="s">
        <v>31</v>
      </c>
      <c r="H240" s="100">
        <v>500</v>
      </c>
      <c r="I240" s="26" t="s">
        <v>47</v>
      </c>
      <c r="J240" s="99">
        <v>500</v>
      </c>
      <c r="K240" s="67" t="s">
        <v>594</v>
      </c>
      <c r="L240" s="1" t="s">
        <v>596</v>
      </c>
      <c r="O240" s="37">
        <v>55.9</v>
      </c>
      <c r="P240" s="25">
        <v>90</v>
      </c>
      <c r="Q240" s="194">
        <v>3011</v>
      </c>
      <c r="R240" s="37">
        <v>50.16</v>
      </c>
      <c r="S240" s="37">
        <v>46.2</v>
      </c>
      <c r="T240" s="37">
        <v>52.65</v>
      </c>
      <c r="U240" s="37">
        <v>48.95</v>
      </c>
      <c r="V240" s="11" t="s">
        <v>47</v>
      </c>
      <c r="W240" s="11" t="s">
        <v>47</v>
      </c>
      <c r="AP240" s="37" t="s">
        <v>47</v>
      </c>
      <c r="AQ240" s="37" t="s">
        <v>47</v>
      </c>
      <c r="AR240" s="194" t="s">
        <v>47</v>
      </c>
      <c r="AS240" s="37" t="s">
        <v>47</v>
      </c>
      <c r="AT240" s="37" t="s">
        <v>47</v>
      </c>
      <c r="AU240" s="37" t="s">
        <v>47</v>
      </c>
      <c r="AV240" s="37" t="s">
        <v>47</v>
      </c>
      <c r="AW240" s="37" t="s">
        <v>47</v>
      </c>
      <c r="AX240" s="37" t="s">
        <v>47</v>
      </c>
      <c r="BP240" s="11">
        <v>55.9</v>
      </c>
      <c r="BQ240" s="25">
        <v>185</v>
      </c>
      <c r="BR240" s="194">
        <v>3012</v>
      </c>
      <c r="BS240" s="11">
        <v>56.42</v>
      </c>
      <c r="BT240" s="11">
        <v>57.8</v>
      </c>
      <c r="BU240" s="11">
        <v>49.77</v>
      </c>
      <c r="BV240" s="11">
        <v>46.97</v>
      </c>
      <c r="BW240" s="11">
        <v>1</v>
      </c>
      <c r="BX240" s="1" t="s">
        <v>582</v>
      </c>
      <c r="BY240" s="72" t="s">
        <v>389</v>
      </c>
    </row>
    <row r="241" spans="1:92" ht="54.75" customHeight="1" x14ac:dyDescent="0.25">
      <c r="A241" s="8">
        <v>43669</v>
      </c>
      <c r="B241" s="25">
        <v>1250</v>
      </c>
      <c r="C241" s="25">
        <v>70</v>
      </c>
      <c r="D241" s="287"/>
      <c r="F241" s="26">
        <v>54514</v>
      </c>
      <c r="G241" s="26" t="s">
        <v>31</v>
      </c>
      <c r="H241" s="101">
        <v>500</v>
      </c>
      <c r="I241" s="99">
        <v>500</v>
      </c>
      <c r="J241" s="99">
        <v>500</v>
      </c>
      <c r="K241" s="67" t="s">
        <v>597</v>
      </c>
      <c r="L241" s="1" t="s">
        <v>598</v>
      </c>
      <c r="M241" s="1" t="s">
        <v>599</v>
      </c>
      <c r="O241" s="37">
        <v>55.9</v>
      </c>
      <c r="P241" s="25">
        <v>60</v>
      </c>
      <c r="Q241" s="194">
        <v>3011</v>
      </c>
      <c r="R241" s="37">
        <v>50.16</v>
      </c>
      <c r="S241" s="37">
        <v>46.2</v>
      </c>
      <c r="T241" s="37">
        <v>52.65</v>
      </c>
      <c r="U241" s="37">
        <v>48.95</v>
      </c>
      <c r="V241" s="11" t="s">
        <v>47</v>
      </c>
      <c r="W241" s="11" t="s">
        <v>47</v>
      </c>
      <c r="AP241" s="11">
        <v>55.9</v>
      </c>
      <c r="AQ241" s="25">
        <v>130</v>
      </c>
      <c r="AR241" s="194">
        <v>3011</v>
      </c>
      <c r="AS241" s="11">
        <v>53.6</v>
      </c>
      <c r="AT241" s="11">
        <v>50.5</v>
      </c>
      <c r="AU241" s="11">
        <v>54.5</v>
      </c>
      <c r="AV241" s="11">
        <v>49.29</v>
      </c>
      <c r="AW241" s="11">
        <v>0.5</v>
      </c>
      <c r="AX241" s="11">
        <v>0.3</v>
      </c>
      <c r="BP241" s="11">
        <v>55.9</v>
      </c>
      <c r="BQ241" s="25">
        <v>185</v>
      </c>
      <c r="BR241" s="194">
        <v>3012</v>
      </c>
      <c r="BS241" s="11">
        <v>56.42</v>
      </c>
      <c r="BT241" s="11">
        <v>57.8</v>
      </c>
      <c r="BU241" s="11">
        <v>49.77</v>
      </c>
      <c r="BV241" s="11">
        <v>46.97</v>
      </c>
      <c r="BW241" s="11">
        <v>1</v>
      </c>
      <c r="BX241" s="1" t="s">
        <v>582</v>
      </c>
      <c r="BY241" s="72" t="s">
        <v>389</v>
      </c>
    </row>
    <row r="242" spans="1:92" ht="52.5" customHeight="1" x14ac:dyDescent="0.25">
      <c r="A242" s="8">
        <v>43669</v>
      </c>
      <c r="B242" s="25">
        <v>1250</v>
      </c>
      <c r="C242" s="25">
        <v>70</v>
      </c>
      <c r="D242" s="287"/>
      <c r="F242" s="26">
        <v>54515</v>
      </c>
      <c r="G242" s="26" t="s">
        <v>31</v>
      </c>
      <c r="H242" s="101">
        <v>1300</v>
      </c>
      <c r="I242" s="26" t="s">
        <v>47</v>
      </c>
      <c r="J242" s="99">
        <v>1300</v>
      </c>
      <c r="K242" s="67" t="s">
        <v>600</v>
      </c>
      <c r="L242" s="1" t="s">
        <v>608</v>
      </c>
      <c r="M242" s="1" t="s">
        <v>602</v>
      </c>
      <c r="O242" s="37">
        <v>55.9</v>
      </c>
      <c r="P242" s="25">
        <v>60</v>
      </c>
      <c r="Q242" s="194">
        <v>3011</v>
      </c>
      <c r="R242" s="37">
        <v>50.16</v>
      </c>
      <c r="S242" s="37">
        <v>46.2</v>
      </c>
      <c r="T242" s="37">
        <v>52.65</v>
      </c>
      <c r="U242" s="37">
        <v>48.95</v>
      </c>
      <c r="V242" s="11" t="s">
        <v>47</v>
      </c>
      <c r="W242" s="11" t="s">
        <v>47</v>
      </c>
      <c r="AP242" s="11">
        <v>55.9</v>
      </c>
      <c r="AQ242" s="25">
        <v>130</v>
      </c>
      <c r="AR242" s="194">
        <v>3011</v>
      </c>
      <c r="AS242" s="11">
        <v>120</v>
      </c>
      <c r="AT242" s="11">
        <v>120</v>
      </c>
      <c r="AU242" s="11">
        <v>120</v>
      </c>
      <c r="AV242" s="11">
        <v>120</v>
      </c>
      <c r="AW242" s="11" t="s">
        <v>47</v>
      </c>
      <c r="AX242" s="11" t="s">
        <v>47</v>
      </c>
      <c r="BP242" s="11">
        <v>55.9</v>
      </c>
      <c r="BQ242" s="25">
        <v>185</v>
      </c>
      <c r="BR242" s="194">
        <v>3012</v>
      </c>
      <c r="BS242" s="11">
        <v>56.42</v>
      </c>
      <c r="BT242" s="11">
        <v>57.8</v>
      </c>
      <c r="BU242" s="11">
        <v>49.77</v>
      </c>
      <c r="BV242" s="11">
        <v>46.97</v>
      </c>
      <c r="BW242" s="11">
        <v>1</v>
      </c>
      <c r="BX242" s="1" t="s">
        <v>610</v>
      </c>
    </row>
    <row r="243" spans="1:92" ht="37.5" customHeight="1" x14ac:dyDescent="0.25">
      <c r="A243" s="8">
        <v>43669</v>
      </c>
      <c r="B243" s="25">
        <v>1250</v>
      </c>
      <c r="C243" s="25">
        <v>70</v>
      </c>
      <c r="D243" s="287"/>
      <c r="F243" s="26">
        <v>54516</v>
      </c>
      <c r="G243" s="26" t="s">
        <v>31</v>
      </c>
      <c r="H243" s="101">
        <v>1300</v>
      </c>
      <c r="I243" s="26" t="s">
        <v>47</v>
      </c>
      <c r="J243" s="99">
        <v>1500</v>
      </c>
      <c r="K243" s="67" t="s">
        <v>601</v>
      </c>
      <c r="L243" s="114" t="s">
        <v>608</v>
      </c>
      <c r="M243" s="114" t="s">
        <v>602</v>
      </c>
      <c r="O243" s="37">
        <v>55.9</v>
      </c>
      <c r="P243" s="25">
        <v>60</v>
      </c>
      <c r="Q243" s="194">
        <v>3011</v>
      </c>
      <c r="R243" s="37">
        <v>50.16</v>
      </c>
      <c r="S243" s="37">
        <v>46.2</v>
      </c>
      <c r="T243" s="37">
        <v>52.65</v>
      </c>
      <c r="U243" s="37">
        <v>48.95</v>
      </c>
      <c r="V243" s="11" t="s">
        <v>47</v>
      </c>
      <c r="W243" s="11" t="s">
        <v>47</v>
      </c>
      <c r="AP243" s="11" t="s">
        <v>47</v>
      </c>
      <c r="AQ243" s="11" t="s">
        <v>47</v>
      </c>
      <c r="AR243" s="194" t="s">
        <v>47</v>
      </c>
      <c r="AS243" s="11" t="s">
        <v>47</v>
      </c>
      <c r="AT243" s="11" t="s">
        <v>47</v>
      </c>
      <c r="AU243" s="11" t="s">
        <v>47</v>
      </c>
      <c r="AV243" s="11" t="s">
        <v>47</v>
      </c>
      <c r="AW243" s="11" t="s">
        <v>47</v>
      </c>
      <c r="AX243" s="11" t="s">
        <v>47</v>
      </c>
      <c r="BP243" s="11">
        <v>55.9</v>
      </c>
      <c r="BQ243" s="25">
        <v>185</v>
      </c>
      <c r="BR243" s="194">
        <v>3012</v>
      </c>
      <c r="BS243" s="11">
        <v>56.42</v>
      </c>
      <c r="BT243" s="11">
        <v>57.8</v>
      </c>
      <c r="BU243" s="11">
        <v>49.77</v>
      </c>
      <c r="BV243" s="11">
        <v>46.97</v>
      </c>
      <c r="BW243" s="11">
        <v>1</v>
      </c>
      <c r="BX243" s="1" t="s">
        <v>603</v>
      </c>
    </row>
    <row r="244" spans="1:92" ht="47.25" customHeight="1" x14ac:dyDescent="0.25">
      <c r="A244" s="8">
        <v>43669</v>
      </c>
      <c r="B244" s="25">
        <v>1250</v>
      </c>
      <c r="C244" s="25">
        <v>70</v>
      </c>
      <c r="D244" s="287"/>
      <c r="F244" s="26">
        <v>54517</v>
      </c>
      <c r="G244" s="26" t="s">
        <v>31</v>
      </c>
      <c r="H244" s="101">
        <v>1300</v>
      </c>
      <c r="I244" s="26" t="s">
        <v>47</v>
      </c>
      <c r="J244" s="99">
        <v>1500</v>
      </c>
      <c r="K244" s="67" t="s">
        <v>606</v>
      </c>
      <c r="L244" s="114" t="s">
        <v>609</v>
      </c>
      <c r="M244" s="1" t="s">
        <v>604</v>
      </c>
      <c r="O244" s="37">
        <v>55.9</v>
      </c>
      <c r="P244" s="25">
        <v>60</v>
      </c>
      <c r="Q244" s="194">
        <v>3011</v>
      </c>
      <c r="R244" s="37">
        <v>50.16</v>
      </c>
      <c r="S244" s="37">
        <v>46.2</v>
      </c>
      <c r="T244" s="37">
        <v>52.65</v>
      </c>
      <c r="U244" s="37">
        <v>48.95</v>
      </c>
      <c r="V244" s="11" t="s">
        <v>47</v>
      </c>
      <c r="W244" s="11" t="s">
        <v>47</v>
      </c>
      <c r="AP244" s="11" t="s">
        <v>47</v>
      </c>
      <c r="AQ244" s="11" t="s">
        <v>47</v>
      </c>
      <c r="AR244" s="194" t="s">
        <v>47</v>
      </c>
      <c r="AS244" s="11" t="s">
        <v>47</v>
      </c>
      <c r="AT244" s="11" t="s">
        <v>47</v>
      </c>
      <c r="AU244" s="11" t="s">
        <v>47</v>
      </c>
      <c r="AV244" s="11" t="s">
        <v>47</v>
      </c>
      <c r="AW244" s="11" t="s">
        <v>47</v>
      </c>
      <c r="AX244" s="11" t="s">
        <v>47</v>
      </c>
      <c r="BP244" s="11">
        <v>55.9</v>
      </c>
      <c r="BQ244" s="25">
        <v>185</v>
      </c>
      <c r="BR244" s="194">
        <v>3012</v>
      </c>
      <c r="BS244" s="11">
        <v>56.6</v>
      </c>
      <c r="BT244" s="11">
        <v>57.8</v>
      </c>
      <c r="BU244" s="11">
        <v>49.9</v>
      </c>
      <c r="BV244" s="11">
        <v>46.97</v>
      </c>
      <c r="BW244" s="11">
        <v>1</v>
      </c>
      <c r="BX244" s="1" t="s">
        <v>603</v>
      </c>
    </row>
    <row r="245" spans="1:92" ht="47.25" customHeight="1" x14ac:dyDescent="0.25">
      <c r="A245" s="8">
        <v>43669</v>
      </c>
      <c r="B245" s="25">
        <v>1250</v>
      </c>
      <c r="C245" s="25">
        <v>70</v>
      </c>
      <c r="D245" s="287"/>
      <c r="E245" s="113"/>
      <c r="F245" s="26">
        <v>54518</v>
      </c>
      <c r="G245" s="26" t="s">
        <v>404</v>
      </c>
      <c r="H245" s="26" t="s">
        <v>47</v>
      </c>
      <c r="I245" s="26" t="s">
        <v>47</v>
      </c>
      <c r="J245" s="26" t="s">
        <v>47</v>
      </c>
      <c r="K245" s="114" t="s">
        <v>607</v>
      </c>
      <c r="L245" s="114" t="s">
        <v>605</v>
      </c>
      <c r="M245" s="114" t="s">
        <v>611</v>
      </c>
      <c r="R245" s="37"/>
      <c r="S245" s="37"/>
      <c r="T245" s="37"/>
      <c r="U245" s="37"/>
      <c r="X245" s="114"/>
      <c r="AQ245" s="11"/>
      <c r="AY245" s="114"/>
      <c r="BX245" s="114"/>
      <c r="BY245" s="114"/>
    </row>
    <row r="246" spans="1:92" s="78" customFormat="1" ht="20.25" customHeight="1" x14ac:dyDescent="0.25">
      <c r="A246" s="73"/>
      <c r="B246" s="74"/>
      <c r="C246" s="74"/>
      <c r="D246" s="75"/>
      <c r="E246" s="75"/>
      <c r="F246" s="76"/>
      <c r="G246" s="76"/>
      <c r="H246" s="76"/>
      <c r="I246" s="76"/>
      <c r="J246" s="76"/>
      <c r="K246" s="77"/>
      <c r="L246" s="77"/>
      <c r="M246" s="77"/>
      <c r="O246" s="79"/>
      <c r="P246" s="74"/>
      <c r="Q246" s="197"/>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197"/>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197"/>
      <c r="BS246" s="80"/>
      <c r="BT246" s="80"/>
      <c r="BU246" s="80"/>
      <c r="BV246" s="80"/>
      <c r="BW246" s="80"/>
      <c r="BX246" s="77"/>
      <c r="BY246" s="77"/>
      <c r="CN246" s="180"/>
    </row>
    <row r="247" spans="1:92" ht="59.25" customHeight="1" x14ac:dyDescent="0.25">
      <c r="A247" s="8">
        <v>43670</v>
      </c>
      <c r="B247" s="25">
        <v>1250</v>
      </c>
      <c r="C247" s="25">
        <v>70</v>
      </c>
      <c r="D247" s="287" t="s">
        <v>667</v>
      </c>
      <c r="F247" s="26">
        <v>54525</v>
      </c>
      <c r="G247" s="26" t="s">
        <v>31</v>
      </c>
      <c r="H247" s="99">
        <v>800</v>
      </c>
      <c r="I247" s="26" t="s">
        <v>47</v>
      </c>
      <c r="J247" s="99">
        <v>800</v>
      </c>
      <c r="K247" s="67" t="s">
        <v>612</v>
      </c>
      <c r="L247" s="1" t="s">
        <v>613</v>
      </c>
      <c r="M247" s="1" t="s">
        <v>622</v>
      </c>
      <c r="O247" s="37">
        <v>55.9</v>
      </c>
      <c r="P247" s="25">
        <v>60</v>
      </c>
      <c r="Q247" s="194">
        <v>3011</v>
      </c>
      <c r="R247" s="37">
        <v>50.16</v>
      </c>
      <c r="S247" s="37">
        <v>46.2</v>
      </c>
      <c r="T247" s="37">
        <v>52.65</v>
      </c>
      <c r="U247" s="37">
        <v>48.95</v>
      </c>
      <c r="V247" s="11" t="s">
        <v>47</v>
      </c>
      <c r="W247" s="11" t="s">
        <v>47</v>
      </c>
      <c r="AP247" s="11">
        <v>55.9</v>
      </c>
      <c r="AQ247" s="25">
        <v>130</v>
      </c>
      <c r="AR247" s="194">
        <v>3011</v>
      </c>
      <c r="AS247" s="11">
        <v>120</v>
      </c>
      <c r="AT247" s="11">
        <v>120</v>
      </c>
      <c r="AU247" s="11">
        <v>120</v>
      </c>
      <c r="AV247" s="11">
        <v>120</v>
      </c>
      <c r="AW247" s="11" t="s">
        <v>47</v>
      </c>
      <c r="AX247" s="11" t="s">
        <v>47</v>
      </c>
      <c r="BP247" s="11">
        <v>55.9</v>
      </c>
      <c r="BQ247" s="25">
        <v>185</v>
      </c>
      <c r="BR247" s="194">
        <v>3012</v>
      </c>
      <c r="BS247" s="11">
        <v>56.6</v>
      </c>
      <c r="BT247" s="11">
        <v>57.8</v>
      </c>
      <c r="BU247" s="11">
        <v>49.9</v>
      </c>
      <c r="BV247" s="11">
        <v>46.97</v>
      </c>
      <c r="BX247" s="115"/>
    </row>
    <row r="248" spans="1:92" ht="37.5" customHeight="1" x14ac:dyDescent="0.25">
      <c r="A248" s="8">
        <v>43670</v>
      </c>
      <c r="B248" s="25">
        <v>1250</v>
      </c>
      <c r="C248" s="25">
        <v>70</v>
      </c>
      <c r="D248" s="287"/>
      <c r="E248" s="116"/>
      <c r="F248" s="26">
        <v>54526</v>
      </c>
      <c r="G248" s="26" t="s">
        <v>404</v>
      </c>
      <c r="H248" s="117" t="s">
        <v>47</v>
      </c>
      <c r="I248" s="117" t="s">
        <v>47</v>
      </c>
      <c r="J248" s="117" t="s">
        <v>47</v>
      </c>
      <c r="K248" s="117" t="s">
        <v>614</v>
      </c>
      <c r="L248" s="117" t="s">
        <v>616</v>
      </c>
      <c r="M248" s="117"/>
      <c r="O248" s="37" t="s">
        <v>47</v>
      </c>
      <c r="P248" s="37" t="s">
        <v>47</v>
      </c>
      <c r="Q248" s="194" t="s">
        <v>47</v>
      </c>
      <c r="R248" s="37" t="s">
        <v>47</v>
      </c>
      <c r="S248" s="37" t="s">
        <v>47</v>
      </c>
      <c r="T248" s="37" t="s">
        <v>47</v>
      </c>
      <c r="U248" s="37" t="s">
        <v>47</v>
      </c>
      <c r="V248" s="37" t="s">
        <v>47</v>
      </c>
      <c r="W248" s="37" t="s">
        <v>47</v>
      </c>
      <c r="X248" s="117"/>
      <c r="AP248" s="11" t="s">
        <v>47</v>
      </c>
      <c r="AQ248" s="11" t="s">
        <v>47</v>
      </c>
      <c r="AR248" s="194" t="s">
        <v>47</v>
      </c>
      <c r="AS248" s="11" t="s">
        <v>47</v>
      </c>
      <c r="AT248" s="11" t="s">
        <v>47</v>
      </c>
      <c r="AU248" s="11" t="s">
        <v>47</v>
      </c>
      <c r="AV248" s="11" t="s">
        <v>47</v>
      </c>
      <c r="AW248" s="11" t="s">
        <v>47</v>
      </c>
      <c r="AX248" s="11" t="s">
        <v>47</v>
      </c>
      <c r="AY248" s="117"/>
      <c r="BP248" s="11" t="s">
        <v>47</v>
      </c>
      <c r="BQ248" s="11" t="s">
        <v>47</v>
      </c>
      <c r="BR248" s="194" t="s">
        <v>47</v>
      </c>
      <c r="BS248" s="11" t="s">
        <v>47</v>
      </c>
      <c r="BT248" s="11" t="s">
        <v>47</v>
      </c>
      <c r="BU248" s="11" t="s">
        <v>47</v>
      </c>
      <c r="BV248" s="11" t="s">
        <v>47</v>
      </c>
      <c r="BW248" s="11" t="s">
        <v>47</v>
      </c>
      <c r="BX248" s="11" t="s">
        <v>47</v>
      </c>
      <c r="BY248" s="117"/>
    </row>
    <row r="249" spans="1:92" ht="37.5" customHeight="1" x14ac:dyDescent="0.25">
      <c r="A249" s="8">
        <v>43670</v>
      </c>
      <c r="B249" s="25">
        <v>1250</v>
      </c>
      <c r="C249" s="25">
        <v>70</v>
      </c>
      <c r="D249" s="287"/>
      <c r="F249" s="26">
        <v>54527</v>
      </c>
      <c r="G249" s="26" t="s">
        <v>31</v>
      </c>
      <c r="H249" s="99">
        <v>750</v>
      </c>
      <c r="I249" s="26" t="s">
        <v>47</v>
      </c>
      <c r="J249" s="99">
        <v>750</v>
      </c>
      <c r="K249" s="67" t="s">
        <v>521</v>
      </c>
      <c r="L249" s="1" t="s">
        <v>620</v>
      </c>
      <c r="M249" s="1" t="s">
        <v>863</v>
      </c>
      <c r="O249" s="37">
        <v>55.9</v>
      </c>
      <c r="P249" s="25">
        <v>60</v>
      </c>
      <c r="Q249" s="194">
        <v>3011</v>
      </c>
      <c r="R249" s="37">
        <v>50.16</v>
      </c>
      <c r="S249" s="37">
        <v>46.2</v>
      </c>
      <c r="T249" s="37">
        <v>52.65</v>
      </c>
      <c r="U249" s="37">
        <v>48.95</v>
      </c>
      <c r="V249" s="11" t="s">
        <v>47</v>
      </c>
      <c r="W249" s="11">
        <v>1.6</v>
      </c>
      <c r="AP249" s="11" t="s">
        <v>47</v>
      </c>
      <c r="AQ249" s="11" t="s">
        <v>47</v>
      </c>
      <c r="AR249" s="194" t="s">
        <v>47</v>
      </c>
      <c r="AS249" s="11" t="s">
        <v>47</v>
      </c>
      <c r="AT249" s="11" t="s">
        <v>47</v>
      </c>
      <c r="AU249" s="11" t="s">
        <v>47</v>
      </c>
      <c r="AV249" s="11" t="s">
        <v>47</v>
      </c>
      <c r="AW249" s="11" t="s">
        <v>47</v>
      </c>
      <c r="AX249" s="11" t="s">
        <v>47</v>
      </c>
      <c r="BP249" s="11">
        <v>55.9</v>
      </c>
      <c r="BQ249" s="25">
        <v>185</v>
      </c>
      <c r="BR249" s="194">
        <v>3012</v>
      </c>
      <c r="BS249" s="11">
        <v>56.6</v>
      </c>
      <c r="BT249" s="11">
        <v>57.8</v>
      </c>
      <c r="BU249" s="11">
        <v>49.9</v>
      </c>
      <c r="BV249" s="11">
        <v>46.97</v>
      </c>
      <c r="BW249" s="11">
        <v>1.4</v>
      </c>
      <c r="BX249" s="115" t="s">
        <v>615</v>
      </c>
    </row>
    <row r="250" spans="1:92" ht="52.5" customHeight="1" x14ac:dyDescent="0.25">
      <c r="A250" s="8">
        <v>43670</v>
      </c>
      <c r="B250" s="25">
        <v>1250</v>
      </c>
      <c r="C250" s="25">
        <v>70</v>
      </c>
      <c r="D250" s="287"/>
      <c r="F250" s="26">
        <v>54528</v>
      </c>
      <c r="G250" s="26" t="s">
        <v>31</v>
      </c>
      <c r="H250" s="99">
        <v>750</v>
      </c>
      <c r="I250" s="26" t="s">
        <v>47</v>
      </c>
      <c r="J250" s="99">
        <v>750</v>
      </c>
      <c r="K250" s="67" t="s">
        <v>619</v>
      </c>
      <c r="L250" s="117" t="s">
        <v>617</v>
      </c>
      <c r="M250" s="1" t="s">
        <v>866</v>
      </c>
      <c r="O250" s="37">
        <v>55.9</v>
      </c>
      <c r="P250" s="25">
        <v>60</v>
      </c>
      <c r="Q250" s="194">
        <v>3011</v>
      </c>
      <c r="R250" s="37">
        <v>50.16</v>
      </c>
      <c r="S250" s="37">
        <v>46.2</v>
      </c>
      <c r="T250" s="37">
        <v>52.65</v>
      </c>
      <c r="U250" s="37">
        <v>48.95</v>
      </c>
      <c r="V250" s="11" t="s">
        <v>47</v>
      </c>
      <c r="W250" s="11">
        <v>1.5</v>
      </c>
      <c r="AP250" s="11" t="s">
        <v>47</v>
      </c>
      <c r="AQ250" s="11" t="s">
        <v>47</v>
      </c>
      <c r="AR250" s="194" t="s">
        <v>47</v>
      </c>
      <c r="AS250" s="11" t="s">
        <v>47</v>
      </c>
      <c r="AT250" s="11" t="s">
        <v>47</v>
      </c>
      <c r="AU250" s="11" t="s">
        <v>47</v>
      </c>
      <c r="AV250" s="11" t="s">
        <v>47</v>
      </c>
      <c r="AW250" s="11" t="s">
        <v>47</v>
      </c>
      <c r="AX250" s="11" t="s">
        <v>47</v>
      </c>
      <c r="BP250" s="11">
        <v>55.9</v>
      </c>
      <c r="BQ250" s="25">
        <v>185</v>
      </c>
      <c r="BR250" s="194">
        <v>3012</v>
      </c>
      <c r="BS250" s="11">
        <v>56.6</v>
      </c>
      <c r="BT250" s="11">
        <v>57.8</v>
      </c>
      <c r="BU250" s="11">
        <v>49.9</v>
      </c>
      <c r="BV250" s="11">
        <v>46.97</v>
      </c>
      <c r="BW250" s="11">
        <v>1.25</v>
      </c>
      <c r="BX250" s="1" t="s">
        <v>618</v>
      </c>
    </row>
    <row r="251" spans="1:92" ht="49.5" customHeight="1" x14ac:dyDescent="0.25">
      <c r="A251" s="8">
        <v>43670</v>
      </c>
      <c r="B251" s="25">
        <v>1250</v>
      </c>
      <c r="C251" s="25">
        <v>70</v>
      </c>
      <c r="D251" s="287"/>
      <c r="F251" s="26">
        <v>54529</v>
      </c>
      <c r="G251" s="26" t="s">
        <v>31</v>
      </c>
      <c r="H251" s="99">
        <v>750</v>
      </c>
      <c r="I251" s="26" t="s">
        <v>47</v>
      </c>
      <c r="J251" s="99">
        <v>750</v>
      </c>
      <c r="K251" s="67" t="s">
        <v>621</v>
      </c>
      <c r="L251" s="1" t="s">
        <v>623</v>
      </c>
      <c r="M251" s="1" t="s">
        <v>624</v>
      </c>
      <c r="O251" s="37">
        <v>55.9</v>
      </c>
      <c r="P251" s="25">
        <v>60</v>
      </c>
      <c r="Q251" s="194">
        <v>3011</v>
      </c>
      <c r="R251" s="37">
        <v>50.16</v>
      </c>
      <c r="S251" s="37">
        <v>46.2</v>
      </c>
      <c r="T251" s="37">
        <v>52.65</v>
      </c>
      <c r="U251" s="37">
        <v>48.95</v>
      </c>
      <c r="V251" s="11" t="s">
        <v>47</v>
      </c>
      <c r="W251" s="11">
        <v>1.5</v>
      </c>
      <c r="AP251" s="11" t="s">
        <v>47</v>
      </c>
      <c r="AQ251" s="11" t="s">
        <v>47</v>
      </c>
      <c r="AR251" s="194" t="s">
        <v>47</v>
      </c>
      <c r="AS251" s="11" t="s">
        <v>47</v>
      </c>
      <c r="AT251" s="11" t="s">
        <v>47</v>
      </c>
      <c r="AU251" s="11" t="s">
        <v>47</v>
      </c>
      <c r="AV251" s="11" t="s">
        <v>47</v>
      </c>
      <c r="AW251" s="11" t="s">
        <v>47</v>
      </c>
      <c r="AX251" s="11" t="s">
        <v>47</v>
      </c>
      <c r="BP251" s="11">
        <v>55.9</v>
      </c>
      <c r="BQ251" s="25">
        <v>185</v>
      </c>
      <c r="BR251" s="194">
        <v>3012</v>
      </c>
      <c r="BS251" s="11">
        <v>56.6</v>
      </c>
      <c r="BT251" s="11">
        <v>57.8</v>
      </c>
      <c r="BU251" s="11">
        <v>49.9</v>
      </c>
      <c r="BV251" s="11">
        <v>46.97</v>
      </c>
      <c r="BW251" s="11">
        <v>1.25</v>
      </c>
      <c r="BX251" s="1" t="s">
        <v>618</v>
      </c>
    </row>
    <row r="252" spans="1:92" ht="54.75" customHeight="1" x14ac:dyDescent="0.25">
      <c r="A252" s="8">
        <v>43670</v>
      </c>
      <c r="B252" s="25">
        <v>1250</v>
      </c>
      <c r="C252" s="25">
        <v>70</v>
      </c>
      <c r="D252" s="287"/>
      <c r="F252" s="26">
        <v>54530</v>
      </c>
      <c r="G252" s="26" t="s">
        <v>31</v>
      </c>
      <c r="H252" s="99">
        <v>750</v>
      </c>
      <c r="I252" s="26" t="s">
        <v>47</v>
      </c>
      <c r="J252" s="99">
        <v>750</v>
      </c>
      <c r="K252" s="67" t="s">
        <v>625</v>
      </c>
      <c r="L252" s="1" t="s">
        <v>626</v>
      </c>
      <c r="M252" s="1" t="s">
        <v>628</v>
      </c>
      <c r="O252" s="37">
        <v>55.9</v>
      </c>
      <c r="P252" s="25">
        <v>60</v>
      </c>
      <c r="Q252" s="194">
        <v>3011</v>
      </c>
      <c r="R252" s="37">
        <v>50.16</v>
      </c>
      <c r="S252" s="37">
        <v>46.2</v>
      </c>
      <c r="T252" s="37">
        <v>52.65</v>
      </c>
      <c r="U252" s="37">
        <v>48.95</v>
      </c>
      <c r="V252" s="11" t="s">
        <v>47</v>
      </c>
      <c r="AP252" s="11" t="s">
        <v>47</v>
      </c>
      <c r="AQ252" s="11" t="s">
        <v>47</v>
      </c>
      <c r="AR252" s="194" t="s">
        <v>47</v>
      </c>
      <c r="AS252" s="11" t="s">
        <v>47</v>
      </c>
      <c r="AT252" s="11" t="s">
        <v>47</v>
      </c>
      <c r="AU252" s="11" t="s">
        <v>47</v>
      </c>
      <c r="AV252" s="11" t="s">
        <v>47</v>
      </c>
      <c r="AW252" s="11" t="s">
        <v>47</v>
      </c>
      <c r="AX252" s="11" t="s">
        <v>47</v>
      </c>
      <c r="BP252" s="11">
        <v>55.9</v>
      </c>
      <c r="BQ252" s="25">
        <v>185</v>
      </c>
      <c r="BR252" s="194">
        <v>3012</v>
      </c>
      <c r="BS252" s="11">
        <v>56.6</v>
      </c>
      <c r="BT252" s="11">
        <v>57.8</v>
      </c>
      <c r="BU252" s="11">
        <v>49.9</v>
      </c>
      <c r="BV252" s="11">
        <v>46.97</v>
      </c>
      <c r="BW252" s="11">
        <v>1.5</v>
      </c>
      <c r="BX252" s="1" t="s">
        <v>618</v>
      </c>
      <c r="BY252" s="72" t="s">
        <v>627</v>
      </c>
    </row>
    <row r="253" spans="1:92" ht="37.5" customHeight="1" x14ac:dyDescent="0.25">
      <c r="A253" s="8">
        <v>43670</v>
      </c>
      <c r="B253" s="25">
        <v>1250</v>
      </c>
      <c r="C253" s="25">
        <v>70</v>
      </c>
      <c r="D253" s="287"/>
      <c r="F253" s="26">
        <v>54531</v>
      </c>
      <c r="G253" s="26" t="s">
        <v>404</v>
      </c>
      <c r="H253" s="26" t="s">
        <v>47</v>
      </c>
      <c r="I253" s="26" t="s">
        <v>47</v>
      </c>
      <c r="J253" s="26" t="s">
        <v>47</v>
      </c>
      <c r="L253" s="1" t="s">
        <v>629</v>
      </c>
      <c r="O253" s="37" t="s">
        <v>47</v>
      </c>
      <c r="P253" s="37" t="s">
        <v>47</v>
      </c>
      <c r="Q253" s="194" t="s">
        <v>47</v>
      </c>
      <c r="R253" s="37" t="s">
        <v>47</v>
      </c>
      <c r="S253" s="37" t="s">
        <v>47</v>
      </c>
      <c r="T253" s="37" t="s">
        <v>47</v>
      </c>
      <c r="U253" s="37" t="s">
        <v>47</v>
      </c>
      <c r="V253" s="37" t="s">
        <v>47</v>
      </c>
      <c r="W253" s="37" t="s">
        <v>47</v>
      </c>
      <c r="AP253" s="11" t="s">
        <v>47</v>
      </c>
      <c r="AQ253" s="11" t="s">
        <v>47</v>
      </c>
      <c r="AR253" s="194" t="s">
        <v>47</v>
      </c>
      <c r="AS253" s="11" t="s">
        <v>47</v>
      </c>
      <c r="AT253" s="11" t="s">
        <v>47</v>
      </c>
      <c r="AU253" s="11" t="s">
        <v>47</v>
      </c>
      <c r="AV253" s="11" t="s">
        <v>47</v>
      </c>
      <c r="AW253" s="11" t="s">
        <v>47</v>
      </c>
      <c r="AX253" s="11" t="s">
        <v>47</v>
      </c>
      <c r="BP253" s="11" t="s">
        <v>47</v>
      </c>
      <c r="BQ253" s="37" t="s">
        <v>47</v>
      </c>
      <c r="BR253" s="194" t="s">
        <v>47</v>
      </c>
      <c r="BS253" s="37" t="s">
        <v>47</v>
      </c>
      <c r="BT253" s="37" t="s">
        <v>47</v>
      </c>
      <c r="BU253" s="37" t="s">
        <v>47</v>
      </c>
      <c r="BV253" s="37" t="s">
        <v>47</v>
      </c>
      <c r="BW253" s="37" t="s">
        <v>47</v>
      </c>
      <c r="BX253" s="37" t="s">
        <v>47</v>
      </c>
    </row>
    <row r="254" spans="1:92" ht="52.5" customHeight="1" x14ac:dyDescent="0.25">
      <c r="A254" s="8">
        <v>43670</v>
      </c>
      <c r="B254" s="25">
        <v>1250</v>
      </c>
      <c r="C254" s="25">
        <v>70</v>
      </c>
      <c r="D254" s="287"/>
      <c r="F254" s="26">
        <v>54532</v>
      </c>
      <c r="G254" s="26" t="s">
        <v>31</v>
      </c>
      <c r="H254" s="99">
        <v>500</v>
      </c>
      <c r="I254" s="100">
        <v>500</v>
      </c>
      <c r="J254" s="100">
        <v>500</v>
      </c>
      <c r="K254" s="67" t="s">
        <v>630</v>
      </c>
      <c r="L254" s="117" t="s">
        <v>631</v>
      </c>
      <c r="O254" s="37">
        <v>55.9</v>
      </c>
      <c r="P254" s="25">
        <v>60</v>
      </c>
      <c r="Q254" s="194">
        <v>3011</v>
      </c>
      <c r="R254" s="37">
        <v>50.16</v>
      </c>
      <c r="S254" s="37">
        <v>46.2</v>
      </c>
      <c r="T254" s="37">
        <v>52.65</v>
      </c>
      <c r="U254" s="37">
        <v>48.95</v>
      </c>
      <c r="V254" s="11" t="s">
        <v>47</v>
      </c>
      <c r="AP254" s="11">
        <v>55.9</v>
      </c>
      <c r="AQ254" s="25">
        <v>130</v>
      </c>
      <c r="AR254" s="194">
        <v>3011</v>
      </c>
      <c r="AS254" s="11">
        <v>53.6</v>
      </c>
      <c r="AT254" s="11">
        <v>50.5</v>
      </c>
      <c r="AU254" s="11">
        <v>54.5</v>
      </c>
      <c r="AV254" s="11">
        <v>49.26</v>
      </c>
      <c r="BP254" s="11">
        <v>55.9</v>
      </c>
      <c r="BQ254" s="25">
        <v>185</v>
      </c>
      <c r="BR254" s="194">
        <v>3012</v>
      </c>
      <c r="BS254" s="11">
        <v>56.6</v>
      </c>
      <c r="BT254" s="11">
        <v>57.8</v>
      </c>
      <c r="BU254" s="11">
        <v>49.9</v>
      </c>
      <c r="BV254" s="11">
        <v>46.97</v>
      </c>
    </row>
    <row r="255" spans="1:92" ht="37.5" customHeight="1" x14ac:dyDescent="0.25">
      <c r="A255" s="8">
        <v>43670</v>
      </c>
      <c r="B255" s="25">
        <v>1250</v>
      </c>
      <c r="C255" s="25">
        <v>70</v>
      </c>
      <c r="D255" s="287"/>
      <c r="F255" s="26">
        <v>54533</v>
      </c>
      <c r="G255" s="26" t="s">
        <v>31</v>
      </c>
      <c r="H255" s="99">
        <v>750</v>
      </c>
      <c r="I255" s="26" t="s">
        <v>47</v>
      </c>
      <c r="J255" s="99">
        <v>750</v>
      </c>
      <c r="K255" s="67" t="s">
        <v>637</v>
      </c>
      <c r="M255" s="1" t="s">
        <v>639</v>
      </c>
      <c r="O255" s="37">
        <v>55.9</v>
      </c>
      <c r="P255" s="25">
        <v>60</v>
      </c>
      <c r="Q255" s="194">
        <v>3011</v>
      </c>
      <c r="R255" s="37">
        <v>50.16</v>
      </c>
      <c r="S255" s="37">
        <v>46.2</v>
      </c>
      <c r="T255" s="37">
        <v>52.65</v>
      </c>
      <c r="U255" s="37">
        <v>48.95</v>
      </c>
      <c r="V255" s="11" t="s">
        <v>47</v>
      </c>
      <c r="AP255" s="11" t="s">
        <v>47</v>
      </c>
      <c r="AQ255" s="11" t="s">
        <v>47</v>
      </c>
      <c r="AR255" s="194" t="s">
        <v>47</v>
      </c>
      <c r="AS255" s="11">
        <v>120</v>
      </c>
      <c r="AT255" s="11">
        <v>120</v>
      </c>
      <c r="AU255" s="11">
        <v>120</v>
      </c>
      <c r="AV255" s="11">
        <v>120</v>
      </c>
      <c r="AW255" s="11" t="s">
        <v>47</v>
      </c>
      <c r="AX255" s="11" t="s">
        <v>47</v>
      </c>
      <c r="BP255" s="11">
        <v>55.9</v>
      </c>
      <c r="BQ255" s="25">
        <v>185</v>
      </c>
      <c r="BR255" s="194">
        <v>3012</v>
      </c>
      <c r="BS255" s="11">
        <v>56.6</v>
      </c>
      <c r="BT255" s="11">
        <v>57.8</v>
      </c>
      <c r="BU255" s="11">
        <v>49.9</v>
      </c>
      <c r="BV255" s="11">
        <v>46.97</v>
      </c>
      <c r="BW255" s="11">
        <v>1.3</v>
      </c>
      <c r="BX255" s="1" t="s">
        <v>633</v>
      </c>
    </row>
    <row r="256" spans="1:92" ht="52.5" customHeight="1" x14ac:dyDescent="0.25">
      <c r="A256" s="8">
        <v>43670</v>
      </c>
      <c r="B256" s="25">
        <v>1250</v>
      </c>
      <c r="C256" s="25">
        <v>70</v>
      </c>
      <c r="D256" s="287"/>
      <c r="F256" s="26">
        <v>54534</v>
      </c>
      <c r="G256" s="26" t="s">
        <v>31</v>
      </c>
      <c r="H256" s="101">
        <v>750</v>
      </c>
      <c r="I256" s="26" t="s">
        <v>47</v>
      </c>
      <c r="J256" s="99">
        <v>750</v>
      </c>
      <c r="K256" s="67" t="s">
        <v>636</v>
      </c>
      <c r="L256" s="1" t="s">
        <v>634</v>
      </c>
      <c r="M256" s="1" t="s">
        <v>638</v>
      </c>
      <c r="O256" s="37">
        <v>55.9</v>
      </c>
      <c r="P256" s="25">
        <v>60</v>
      </c>
      <c r="Q256" s="194">
        <v>3011</v>
      </c>
      <c r="R256" s="37">
        <v>50.16</v>
      </c>
      <c r="S256" s="37">
        <v>46.2</v>
      </c>
      <c r="T256" s="37">
        <v>52.65</v>
      </c>
      <c r="U256" s="37">
        <v>48.95</v>
      </c>
      <c r="V256" s="11" t="s">
        <v>47</v>
      </c>
      <c r="W256" s="11">
        <v>1</v>
      </c>
      <c r="AP256" s="11" t="s">
        <v>47</v>
      </c>
      <c r="AQ256" s="11" t="s">
        <v>47</v>
      </c>
      <c r="AR256" s="194" t="s">
        <v>47</v>
      </c>
      <c r="AS256" s="11" t="s">
        <v>47</v>
      </c>
      <c r="AT256" s="11" t="s">
        <v>47</v>
      </c>
      <c r="AU256" s="11" t="s">
        <v>47</v>
      </c>
      <c r="AV256" s="11" t="s">
        <v>47</v>
      </c>
      <c r="AW256" s="11" t="s">
        <v>47</v>
      </c>
      <c r="AX256" s="11" t="s">
        <v>47</v>
      </c>
      <c r="BP256" s="11">
        <v>55.9</v>
      </c>
      <c r="BQ256" s="25">
        <v>185</v>
      </c>
      <c r="BR256" s="194">
        <v>3012</v>
      </c>
      <c r="BS256" s="11">
        <v>56.6</v>
      </c>
      <c r="BT256" s="11">
        <v>57.8</v>
      </c>
      <c r="BU256" s="11">
        <v>49.9</v>
      </c>
      <c r="BV256" s="11">
        <v>46.97</v>
      </c>
    </row>
    <row r="257" spans="1:92" ht="37.5" customHeight="1" x14ac:dyDescent="0.25">
      <c r="A257" s="8">
        <v>43670</v>
      </c>
      <c r="B257" s="25">
        <v>1250</v>
      </c>
      <c r="C257" s="25">
        <v>70</v>
      </c>
      <c r="D257" s="287"/>
      <c r="F257" s="26">
        <v>54535</v>
      </c>
      <c r="G257" s="26" t="s">
        <v>31</v>
      </c>
      <c r="H257" s="100">
        <v>750</v>
      </c>
      <c r="I257" s="26" t="s">
        <v>47</v>
      </c>
      <c r="J257" s="99">
        <v>750</v>
      </c>
      <c r="K257" s="67" t="s">
        <v>635</v>
      </c>
      <c r="L257" s="1" t="s">
        <v>641</v>
      </c>
      <c r="O257" s="37">
        <v>55.9</v>
      </c>
      <c r="P257" s="25">
        <v>60</v>
      </c>
      <c r="Q257" s="194">
        <v>3011</v>
      </c>
      <c r="R257" s="37">
        <v>50.16</v>
      </c>
      <c r="S257" s="37">
        <v>46.2</v>
      </c>
      <c r="T257" s="37">
        <v>52.65</v>
      </c>
      <c r="U257" s="37">
        <v>48.95</v>
      </c>
      <c r="V257" s="11" t="s">
        <v>47</v>
      </c>
      <c r="W257" s="11" t="s">
        <v>640</v>
      </c>
      <c r="AP257" s="11" t="s">
        <v>47</v>
      </c>
      <c r="AQ257" s="11" t="s">
        <v>47</v>
      </c>
      <c r="AR257" s="194" t="s">
        <v>47</v>
      </c>
      <c r="AS257" s="11" t="s">
        <v>47</v>
      </c>
      <c r="AT257" s="11" t="s">
        <v>47</v>
      </c>
      <c r="AU257" s="11" t="s">
        <v>47</v>
      </c>
      <c r="AV257" s="11" t="s">
        <v>47</v>
      </c>
      <c r="AW257" s="11" t="s">
        <v>47</v>
      </c>
      <c r="AX257" s="11" t="s">
        <v>47</v>
      </c>
      <c r="BP257" s="11">
        <v>55.9</v>
      </c>
      <c r="BQ257" s="25">
        <v>185</v>
      </c>
      <c r="BR257" s="194">
        <v>3012</v>
      </c>
      <c r="BS257" s="11">
        <v>56.6</v>
      </c>
      <c r="BT257" s="11">
        <v>57.8</v>
      </c>
      <c r="BU257" s="11">
        <v>49.9</v>
      </c>
      <c r="BV257" s="11">
        <v>46.97</v>
      </c>
    </row>
    <row r="258" spans="1:92" ht="37.5" customHeight="1" x14ac:dyDescent="0.25">
      <c r="A258" s="8">
        <v>43670</v>
      </c>
      <c r="B258" s="25">
        <v>1250</v>
      </c>
      <c r="C258" s="25">
        <v>70</v>
      </c>
      <c r="D258" s="287"/>
      <c r="F258" s="26">
        <v>54536</v>
      </c>
      <c r="G258" s="26" t="s">
        <v>31</v>
      </c>
      <c r="H258" s="100">
        <v>750</v>
      </c>
      <c r="I258" s="26" t="s">
        <v>47</v>
      </c>
      <c r="J258" s="99">
        <v>750</v>
      </c>
      <c r="K258" s="67" t="s">
        <v>642</v>
      </c>
      <c r="L258" s="1" t="s">
        <v>641</v>
      </c>
      <c r="O258" s="37">
        <v>55.9</v>
      </c>
      <c r="P258" s="25">
        <v>60</v>
      </c>
      <c r="Q258" s="194">
        <v>3011</v>
      </c>
      <c r="R258" s="37">
        <v>50.16</v>
      </c>
      <c r="S258" s="37">
        <v>46.2</v>
      </c>
      <c r="T258" s="37">
        <v>52.65</v>
      </c>
      <c r="U258" s="37">
        <v>48.95</v>
      </c>
      <c r="V258" s="11" t="s">
        <v>47</v>
      </c>
      <c r="AP258" s="11" t="s">
        <v>47</v>
      </c>
      <c r="AQ258" s="11" t="s">
        <v>47</v>
      </c>
      <c r="AR258" s="194" t="s">
        <v>47</v>
      </c>
      <c r="AS258" s="11" t="s">
        <v>47</v>
      </c>
      <c r="AT258" s="11" t="s">
        <v>47</v>
      </c>
      <c r="AU258" s="11" t="s">
        <v>47</v>
      </c>
      <c r="AV258" s="11" t="s">
        <v>47</v>
      </c>
      <c r="AW258" s="11" t="s">
        <v>47</v>
      </c>
      <c r="AX258" s="11" t="s">
        <v>47</v>
      </c>
      <c r="BP258" s="11">
        <v>55.9</v>
      </c>
      <c r="BQ258" s="25">
        <v>185</v>
      </c>
      <c r="BR258" s="194">
        <v>3012</v>
      </c>
      <c r="BS258" s="11">
        <v>56.6</v>
      </c>
      <c r="BT258" s="11">
        <v>57.8</v>
      </c>
      <c r="BU258" s="11">
        <v>49.9</v>
      </c>
      <c r="BV258" s="11">
        <v>46.97</v>
      </c>
    </row>
    <row r="259" spans="1:92" ht="60.75" customHeight="1" x14ac:dyDescent="0.25">
      <c r="A259" s="8">
        <v>43670</v>
      </c>
      <c r="B259" s="25">
        <v>1250</v>
      </c>
      <c r="C259" s="25">
        <v>70</v>
      </c>
      <c r="D259" s="287"/>
      <c r="F259" s="26">
        <v>54537</v>
      </c>
      <c r="G259" s="26" t="s">
        <v>31</v>
      </c>
      <c r="H259" s="101">
        <v>1000</v>
      </c>
      <c r="I259" s="99">
        <v>500</v>
      </c>
      <c r="J259" s="99">
        <v>1000</v>
      </c>
      <c r="K259" s="67" t="s">
        <v>645</v>
      </c>
      <c r="L259" s="1" t="s">
        <v>646</v>
      </c>
      <c r="M259" s="1" t="s">
        <v>644</v>
      </c>
      <c r="O259" s="37">
        <v>55.9</v>
      </c>
      <c r="P259" s="25">
        <v>60</v>
      </c>
      <c r="Q259" s="194">
        <v>3011</v>
      </c>
      <c r="R259" s="37">
        <v>50.16</v>
      </c>
      <c r="S259" s="37">
        <v>46.2</v>
      </c>
      <c r="T259" s="37">
        <v>52.65</v>
      </c>
      <c r="U259" s="37">
        <v>48.95</v>
      </c>
      <c r="V259" s="11" t="s">
        <v>47</v>
      </c>
      <c r="W259" s="11" t="s">
        <v>47</v>
      </c>
      <c r="AP259" s="11">
        <v>55.9</v>
      </c>
      <c r="AQ259" s="25">
        <v>130</v>
      </c>
      <c r="AR259" s="194">
        <v>3011</v>
      </c>
      <c r="AS259" s="11">
        <v>53.6</v>
      </c>
      <c r="AT259" s="11">
        <v>50.3</v>
      </c>
      <c r="AU259" s="11">
        <v>54.5</v>
      </c>
      <c r="AV259" s="11">
        <v>49.26</v>
      </c>
      <c r="AY259" s="1" t="s">
        <v>643</v>
      </c>
      <c r="BP259" s="11">
        <v>55.9</v>
      </c>
      <c r="BQ259" s="25">
        <v>185</v>
      </c>
      <c r="BR259" s="194">
        <v>3012</v>
      </c>
      <c r="BS259" s="11">
        <v>56.6</v>
      </c>
      <c r="BT259" s="11">
        <v>57.8</v>
      </c>
      <c r="BU259" s="11">
        <v>49.9</v>
      </c>
      <c r="BV259" s="11">
        <v>46.97</v>
      </c>
    </row>
    <row r="260" spans="1:92" ht="42" customHeight="1" x14ac:dyDescent="0.25">
      <c r="A260" s="8">
        <v>43670</v>
      </c>
      <c r="B260" s="25">
        <v>1250</v>
      </c>
      <c r="C260" s="25">
        <v>70</v>
      </c>
      <c r="D260" s="287"/>
      <c r="F260" s="26">
        <v>54538</v>
      </c>
      <c r="G260" s="26" t="s">
        <v>31</v>
      </c>
      <c r="H260" s="101">
        <v>1000</v>
      </c>
      <c r="I260" s="100">
        <v>500</v>
      </c>
      <c r="J260" s="99">
        <v>1400</v>
      </c>
      <c r="K260" s="67" t="s">
        <v>647</v>
      </c>
      <c r="L260" s="1" t="s">
        <v>648</v>
      </c>
      <c r="M260" s="1" t="s">
        <v>649</v>
      </c>
      <c r="O260" s="37">
        <v>55.9</v>
      </c>
      <c r="P260" s="25">
        <v>60</v>
      </c>
      <c r="Q260" s="194">
        <v>3011</v>
      </c>
      <c r="R260" s="37">
        <v>50.16</v>
      </c>
      <c r="S260" s="37">
        <v>46.2</v>
      </c>
      <c r="T260" s="37">
        <v>52.65</v>
      </c>
      <c r="U260" s="37">
        <v>48.95</v>
      </c>
      <c r="V260" s="11" t="s">
        <v>47</v>
      </c>
      <c r="W260" s="11" t="s">
        <v>47</v>
      </c>
      <c r="AP260" s="11">
        <v>55.9</v>
      </c>
      <c r="AQ260" s="25">
        <v>100</v>
      </c>
      <c r="AR260" s="194">
        <v>3011</v>
      </c>
      <c r="AS260" s="11">
        <v>53.6</v>
      </c>
      <c r="AT260" s="11">
        <v>50.3</v>
      </c>
      <c r="AU260" s="11">
        <v>54.5</v>
      </c>
      <c r="AV260" s="11">
        <v>49.26</v>
      </c>
      <c r="AY260" s="1" t="s">
        <v>650</v>
      </c>
      <c r="BP260" s="11">
        <v>55.9</v>
      </c>
      <c r="BQ260" s="25">
        <v>185</v>
      </c>
      <c r="BR260" s="194">
        <v>3012</v>
      </c>
      <c r="BS260" s="11">
        <v>56.6</v>
      </c>
      <c r="BT260" s="11">
        <v>57.8</v>
      </c>
      <c r="BU260" s="11">
        <v>49.9</v>
      </c>
      <c r="BV260" s="11">
        <v>46.97</v>
      </c>
      <c r="BW260" s="11">
        <v>0.6</v>
      </c>
      <c r="BX260" s="1" t="s">
        <v>535</v>
      </c>
      <c r="BZ260" s="3" t="s">
        <v>404</v>
      </c>
    </row>
    <row r="261" spans="1:92" ht="42" customHeight="1" x14ac:dyDescent="0.25">
      <c r="A261" s="8">
        <v>43670</v>
      </c>
      <c r="B261" s="25">
        <v>1250</v>
      </c>
      <c r="C261" s="25">
        <v>70</v>
      </c>
      <c r="D261" s="287"/>
      <c r="E261" s="116"/>
      <c r="F261" s="26">
        <v>54539</v>
      </c>
      <c r="G261" s="26" t="s">
        <v>404</v>
      </c>
      <c r="H261" s="26" t="s">
        <v>47</v>
      </c>
      <c r="I261" s="26" t="s">
        <v>47</v>
      </c>
      <c r="J261" s="26" t="s">
        <v>47</v>
      </c>
      <c r="K261" s="117"/>
      <c r="L261" s="117" t="s">
        <v>652</v>
      </c>
      <c r="M261" s="117"/>
      <c r="O261" s="37" t="s">
        <v>47</v>
      </c>
      <c r="P261" s="37" t="s">
        <v>47</v>
      </c>
      <c r="Q261" s="194" t="s">
        <v>47</v>
      </c>
      <c r="R261" s="37" t="s">
        <v>47</v>
      </c>
      <c r="S261" s="37" t="s">
        <v>47</v>
      </c>
      <c r="T261" s="37" t="s">
        <v>47</v>
      </c>
      <c r="U261" s="37" t="s">
        <v>47</v>
      </c>
      <c r="V261" s="37" t="s">
        <v>47</v>
      </c>
      <c r="W261" s="37" t="s">
        <v>47</v>
      </c>
      <c r="X261" s="117"/>
      <c r="AP261" s="37" t="s">
        <v>47</v>
      </c>
      <c r="AQ261" s="37" t="s">
        <v>47</v>
      </c>
      <c r="AR261" s="194" t="s">
        <v>47</v>
      </c>
      <c r="AS261" s="37" t="s">
        <v>47</v>
      </c>
      <c r="AT261" s="37" t="s">
        <v>47</v>
      </c>
      <c r="AU261" s="37" t="s">
        <v>47</v>
      </c>
      <c r="AV261" s="37" t="s">
        <v>47</v>
      </c>
      <c r="AW261" s="37" t="s">
        <v>47</v>
      </c>
      <c r="AX261" s="37" t="s">
        <v>47</v>
      </c>
      <c r="AY261" s="117"/>
      <c r="BP261" s="11" t="s">
        <v>47</v>
      </c>
      <c r="BQ261" s="37" t="s">
        <v>47</v>
      </c>
      <c r="BR261" s="194" t="s">
        <v>47</v>
      </c>
      <c r="BS261" s="37" t="s">
        <v>47</v>
      </c>
      <c r="BT261" s="37" t="s">
        <v>47</v>
      </c>
      <c r="BU261" s="37" t="s">
        <v>47</v>
      </c>
      <c r="BV261" s="37" t="s">
        <v>47</v>
      </c>
      <c r="BW261" s="37" t="s">
        <v>47</v>
      </c>
      <c r="BX261" s="37" t="s">
        <v>47</v>
      </c>
      <c r="BY261" s="117"/>
    </row>
    <row r="262" spans="1:92" ht="37.5" customHeight="1" x14ac:dyDescent="0.25">
      <c r="A262" s="8">
        <v>43670</v>
      </c>
      <c r="B262" s="25">
        <v>1250</v>
      </c>
      <c r="C262" s="25">
        <v>70</v>
      </c>
      <c r="D262" s="287"/>
      <c r="F262" s="26">
        <v>54540</v>
      </c>
      <c r="G262" s="26" t="s">
        <v>31</v>
      </c>
      <c r="H262" s="100">
        <v>1000</v>
      </c>
      <c r="I262" s="26" t="s">
        <v>47</v>
      </c>
      <c r="J262" s="99">
        <v>1200</v>
      </c>
      <c r="K262" s="67" t="s">
        <v>651</v>
      </c>
      <c r="L262" s="1" t="s">
        <v>653</v>
      </c>
      <c r="M262" s="1" t="s">
        <v>654</v>
      </c>
      <c r="O262" s="37">
        <v>55.9</v>
      </c>
      <c r="P262" s="25">
        <v>60</v>
      </c>
      <c r="Q262" s="194">
        <v>3011</v>
      </c>
      <c r="R262" s="37">
        <v>50.16</v>
      </c>
      <c r="S262" s="37">
        <v>46.2</v>
      </c>
      <c r="T262" s="37">
        <v>52.65</v>
      </c>
      <c r="U262" s="37">
        <v>48.95</v>
      </c>
      <c r="V262" s="11" t="s">
        <v>47</v>
      </c>
      <c r="W262" s="11" t="s">
        <v>47</v>
      </c>
      <c r="AP262" s="37" t="s">
        <v>47</v>
      </c>
      <c r="AQ262" s="37" t="s">
        <v>47</v>
      </c>
      <c r="AR262" s="194" t="s">
        <v>47</v>
      </c>
      <c r="AS262" s="37" t="s">
        <v>47</v>
      </c>
      <c r="AT262" s="37" t="s">
        <v>47</v>
      </c>
      <c r="AU262" s="37" t="s">
        <v>47</v>
      </c>
      <c r="AV262" s="37" t="s">
        <v>47</v>
      </c>
      <c r="AW262" s="37" t="s">
        <v>47</v>
      </c>
      <c r="AX262" s="37" t="s">
        <v>47</v>
      </c>
      <c r="BP262" s="11">
        <v>55.9</v>
      </c>
      <c r="BQ262" s="25">
        <v>185</v>
      </c>
      <c r="BR262" s="194">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180">
        <v>-0.5</v>
      </c>
    </row>
    <row r="263" spans="1:92" ht="37.5" customHeight="1" x14ac:dyDescent="0.25">
      <c r="A263" s="8">
        <v>43670</v>
      </c>
      <c r="B263" s="25">
        <v>1250</v>
      </c>
      <c r="C263" s="25">
        <v>70</v>
      </c>
      <c r="D263" s="287"/>
      <c r="E263" s="116"/>
      <c r="F263" s="26">
        <v>54541</v>
      </c>
      <c r="G263" s="26" t="s">
        <v>404</v>
      </c>
      <c r="H263" s="26" t="s">
        <v>47</v>
      </c>
      <c r="I263" s="26" t="s">
        <v>47</v>
      </c>
      <c r="J263" s="26" t="s">
        <v>47</v>
      </c>
      <c r="K263" s="117"/>
      <c r="L263" s="117" t="s">
        <v>629</v>
      </c>
      <c r="M263" s="117"/>
      <c r="O263" s="37" t="s">
        <v>47</v>
      </c>
      <c r="P263" s="37" t="s">
        <v>47</v>
      </c>
      <c r="Q263" s="194" t="s">
        <v>47</v>
      </c>
      <c r="R263" s="37" t="s">
        <v>47</v>
      </c>
      <c r="S263" s="37" t="s">
        <v>47</v>
      </c>
      <c r="T263" s="37" t="s">
        <v>47</v>
      </c>
      <c r="U263" s="37" t="s">
        <v>47</v>
      </c>
      <c r="V263" s="37" t="s">
        <v>47</v>
      </c>
      <c r="W263" s="37" t="s">
        <v>47</v>
      </c>
      <c r="X263" s="117"/>
      <c r="AP263" s="37" t="s">
        <v>47</v>
      </c>
      <c r="AQ263" s="37" t="s">
        <v>47</v>
      </c>
      <c r="AR263" s="194" t="s">
        <v>47</v>
      </c>
      <c r="AS263" s="37" t="s">
        <v>47</v>
      </c>
      <c r="AT263" s="37" t="s">
        <v>47</v>
      </c>
      <c r="AU263" s="37" t="s">
        <v>47</v>
      </c>
      <c r="AV263" s="37" t="s">
        <v>47</v>
      </c>
      <c r="AW263" s="37" t="s">
        <v>47</v>
      </c>
      <c r="AX263" s="37" t="s">
        <v>47</v>
      </c>
      <c r="AY263" s="117"/>
      <c r="BP263" s="11" t="s">
        <v>47</v>
      </c>
      <c r="BQ263" s="37" t="s">
        <v>47</v>
      </c>
      <c r="BR263" s="194" t="s">
        <v>47</v>
      </c>
      <c r="BS263" s="37" t="s">
        <v>47</v>
      </c>
      <c r="BT263" s="37" t="s">
        <v>47</v>
      </c>
      <c r="BU263" s="37" t="s">
        <v>47</v>
      </c>
      <c r="BV263" s="37" t="s">
        <v>47</v>
      </c>
      <c r="BW263" s="37" t="s">
        <v>47</v>
      </c>
      <c r="BX263" s="37" t="s">
        <v>47</v>
      </c>
      <c r="BY263" s="117"/>
    </row>
    <row r="264" spans="1:92" ht="37.5" customHeight="1" x14ac:dyDescent="0.25">
      <c r="A264" s="8">
        <v>43670</v>
      </c>
      <c r="B264" s="25">
        <v>1250</v>
      </c>
      <c r="C264" s="25">
        <v>70</v>
      </c>
      <c r="D264" s="287"/>
      <c r="E264" s="116"/>
      <c r="F264" s="26">
        <v>54543</v>
      </c>
      <c r="G264" s="26" t="s">
        <v>47</v>
      </c>
      <c r="H264" s="26" t="s">
        <v>47</v>
      </c>
      <c r="I264" s="26" t="s">
        <v>47</v>
      </c>
      <c r="J264" s="26" t="s">
        <v>47</v>
      </c>
      <c r="K264" s="117" t="s">
        <v>657</v>
      </c>
      <c r="L264" s="117"/>
      <c r="M264" s="117"/>
      <c r="P264" s="37"/>
      <c r="R264" s="37"/>
      <c r="S264" s="37"/>
      <c r="T264" s="37"/>
      <c r="U264" s="37"/>
      <c r="V264" s="37"/>
      <c r="W264" s="37"/>
      <c r="X264" s="117"/>
      <c r="AP264" s="37"/>
      <c r="AQ264" s="37"/>
      <c r="AS264" s="37"/>
      <c r="AT264" s="37"/>
      <c r="AU264" s="37"/>
      <c r="AV264" s="37"/>
      <c r="AW264" s="37"/>
      <c r="AX264" s="37"/>
      <c r="AY264" s="117"/>
      <c r="BQ264" s="37"/>
      <c r="BS264" s="37"/>
      <c r="BT264" s="37"/>
      <c r="BU264" s="37"/>
      <c r="BV264" s="37"/>
      <c r="BW264" s="37"/>
      <c r="BX264" s="37"/>
      <c r="BY264" s="117"/>
    </row>
    <row r="265" spans="1:92" ht="37.5" customHeight="1" x14ac:dyDescent="0.25">
      <c r="A265" s="8">
        <v>43670</v>
      </c>
      <c r="B265" s="25">
        <v>1250</v>
      </c>
      <c r="C265" s="25">
        <v>70</v>
      </c>
      <c r="D265" s="287"/>
      <c r="F265" s="3">
        <v>54544</v>
      </c>
      <c r="G265" s="26" t="s">
        <v>31</v>
      </c>
      <c r="H265" s="100">
        <v>1000</v>
      </c>
      <c r="I265" s="99">
        <v>500</v>
      </c>
      <c r="J265" s="99">
        <v>1200</v>
      </c>
      <c r="K265" s="67" t="s">
        <v>655</v>
      </c>
      <c r="L265" s="1" t="s">
        <v>672</v>
      </c>
      <c r="O265" s="37">
        <v>55.9</v>
      </c>
      <c r="P265" s="25">
        <v>60</v>
      </c>
      <c r="Q265" s="194">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94">
        <v>3011</v>
      </c>
      <c r="AS265" s="11">
        <v>53.6</v>
      </c>
      <c r="AT265" s="11">
        <v>50.3</v>
      </c>
      <c r="AU265" s="11">
        <v>54.5</v>
      </c>
      <c r="AV265" s="11">
        <v>49.26</v>
      </c>
      <c r="AW265" s="11">
        <v>0.5</v>
      </c>
      <c r="AX265" s="11">
        <v>0.5</v>
      </c>
      <c r="BP265" s="11">
        <v>55.93</v>
      </c>
      <c r="BQ265" s="25">
        <v>185</v>
      </c>
      <c r="BR265" s="194">
        <v>3012</v>
      </c>
      <c r="BS265" s="11">
        <v>59.34</v>
      </c>
      <c r="BT265" s="11">
        <v>56.48</v>
      </c>
      <c r="BU265" s="11">
        <v>50.72</v>
      </c>
      <c r="BV265" s="11">
        <v>46.17</v>
      </c>
      <c r="BW265" s="11">
        <v>0.5</v>
      </c>
      <c r="BX265" s="1" t="s">
        <v>658</v>
      </c>
      <c r="BY265" s="72" t="s">
        <v>656</v>
      </c>
      <c r="BZ265" s="3" t="s">
        <v>31</v>
      </c>
      <c r="CA265" s="3">
        <v>-1</v>
      </c>
      <c r="CB265" s="3">
        <v>45</v>
      </c>
      <c r="CC265" s="3">
        <v>1</v>
      </c>
      <c r="CD265" s="3">
        <v>0</v>
      </c>
      <c r="CE265" s="3">
        <v>3</v>
      </c>
      <c r="CF265" s="3">
        <v>2.9</v>
      </c>
      <c r="CG265" s="3">
        <v>-0.5</v>
      </c>
      <c r="CH265" s="3">
        <v>-1</v>
      </c>
      <c r="CI265" s="3">
        <v>45</v>
      </c>
      <c r="CJ265" s="3">
        <v>1</v>
      </c>
      <c r="CK265" s="3">
        <v>0</v>
      </c>
      <c r="CL265" s="3">
        <v>3</v>
      </c>
      <c r="CM265" s="3">
        <v>2.9</v>
      </c>
      <c r="CN265" s="180">
        <v>-0.5</v>
      </c>
    </row>
    <row r="266" spans="1:92" ht="57" customHeight="1" x14ac:dyDescent="0.25">
      <c r="A266" s="8">
        <v>43670</v>
      </c>
      <c r="B266" s="25">
        <v>1250</v>
      </c>
      <c r="C266" s="25">
        <v>70</v>
      </c>
      <c r="D266" s="287"/>
      <c r="F266" s="26">
        <v>54545</v>
      </c>
      <c r="G266" s="26" t="s">
        <v>31</v>
      </c>
      <c r="H266" s="100">
        <v>1000</v>
      </c>
      <c r="I266" s="99">
        <v>500</v>
      </c>
      <c r="J266" s="99">
        <v>1200</v>
      </c>
      <c r="K266" s="67" t="s">
        <v>659</v>
      </c>
      <c r="O266" s="37">
        <v>55.9</v>
      </c>
      <c r="P266" s="25">
        <v>60</v>
      </c>
      <c r="Q266" s="194">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94">
        <v>3011</v>
      </c>
      <c r="AS266" s="11">
        <v>53.6</v>
      </c>
      <c r="AT266" s="11">
        <v>50.3</v>
      </c>
      <c r="AU266" s="11">
        <v>54.5</v>
      </c>
      <c r="AV266" s="11">
        <v>49.26</v>
      </c>
      <c r="AW266" s="11">
        <v>0.6</v>
      </c>
      <c r="AX266" s="11">
        <v>0.6</v>
      </c>
      <c r="AY266" s="1" t="s">
        <v>663</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94">
        <v>3012</v>
      </c>
      <c r="BS266" s="11">
        <v>57.25</v>
      </c>
      <c r="BT266" s="11">
        <v>55.76</v>
      </c>
      <c r="BU266" s="11">
        <v>50.04</v>
      </c>
      <c r="BV266" s="11">
        <v>46.17</v>
      </c>
      <c r="BW266" s="11" t="s">
        <v>665</v>
      </c>
      <c r="BX266" s="1" t="s">
        <v>665</v>
      </c>
      <c r="BY266" s="117" t="s">
        <v>656</v>
      </c>
      <c r="BZ266" s="3" t="s">
        <v>31</v>
      </c>
      <c r="CA266" s="3">
        <v>-1</v>
      </c>
      <c r="CB266" s="3">
        <v>45</v>
      </c>
      <c r="CC266" s="3">
        <v>1</v>
      </c>
      <c r="CD266" s="3">
        <v>0</v>
      </c>
      <c r="CE266" s="3">
        <v>3</v>
      </c>
      <c r="CF266" s="3">
        <v>2.9</v>
      </c>
      <c r="CG266" s="3">
        <v>-0.5</v>
      </c>
      <c r="CH266" s="3">
        <v>-1</v>
      </c>
      <c r="CI266" s="3">
        <v>45</v>
      </c>
      <c r="CJ266" s="3">
        <v>1</v>
      </c>
      <c r="CK266" s="3">
        <v>0</v>
      </c>
      <c r="CL266" s="3">
        <v>3</v>
      </c>
      <c r="CM266" s="3">
        <v>2.9</v>
      </c>
      <c r="CN266" s="180">
        <v>-0.5</v>
      </c>
    </row>
    <row r="267" spans="1:92" ht="60.75" customHeight="1" x14ac:dyDescent="0.25">
      <c r="A267" s="8">
        <v>43670</v>
      </c>
      <c r="B267" s="25">
        <v>1250</v>
      </c>
      <c r="C267" s="25">
        <v>70</v>
      </c>
      <c r="D267" s="287"/>
      <c r="F267" s="26">
        <v>54546</v>
      </c>
      <c r="G267" s="26" t="s">
        <v>31</v>
      </c>
      <c r="H267" s="100">
        <v>1000</v>
      </c>
      <c r="I267" s="26" t="s">
        <v>47</v>
      </c>
      <c r="J267" s="99">
        <v>1500</v>
      </c>
      <c r="K267" s="67" t="s">
        <v>660</v>
      </c>
      <c r="L267" s="1" t="s">
        <v>661</v>
      </c>
      <c r="M267" s="1" t="s">
        <v>668</v>
      </c>
      <c r="O267" s="37">
        <v>55.9</v>
      </c>
      <c r="P267" s="25">
        <v>60</v>
      </c>
      <c r="Q267" s="194">
        <v>3011</v>
      </c>
      <c r="R267" s="11">
        <v>49.62</v>
      </c>
      <c r="S267" s="11">
        <v>47</v>
      </c>
      <c r="T267" s="11">
        <v>52.61</v>
      </c>
      <c r="U267" s="11">
        <v>49.5</v>
      </c>
      <c r="V267" s="11" t="s">
        <v>47</v>
      </c>
      <c r="W267" s="11">
        <v>2</v>
      </c>
      <c r="X267" s="1" t="s">
        <v>662</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94">
        <v>3011</v>
      </c>
      <c r="AS267" s="11">
        <v>53.6</v>
      </c>
      <c r="AT267" s="11">
        <v>50.3</v>
      </c>
      <c r="AU267" s="11">
        <v>54.5</v>
      </c>
      <c r="AV267" s="11">
        <v>49.2</v>
      </c>
      <c r="AW267" s="11" t="s">
        <v>47</v>
      </c>
      <c r="AX267" s="11" t="s">
        <v>47</v>
      </c>
      <c r="AY267" s="1" t="s">
        <v>664</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94">
        <v>3012</v>
      </c>
      <c r="BS267" s="11">
        <v>57.34</v>
      </c>
      <c r="BT267" s="11">
        <v>55.96</v>
      </c>
      <c r="BU267" s="11">
        <v>50.55</v>
      </c>
      <c r="BV267" s="11">
        <v>46.05</v>
      </c>
      <c r="BW267" s="11" t="s">
        <v>666</v>
      </c>
      <c r="BX267" s="1" t="s">
        <v>666</v>
      </c>
      <c r="BY267" s="117" t="s">
        <v>656</v>
      </c>
      <c r="BZ267" s="3" t="s">
        <v>31</v>
      </c>
      <c r="CA267" s="3">
        <v>-1</v>
      </c>
      <c r="CB267" s="3">
        <v>45</v>
      </c>
      <c r="CC267" s="3">
        <v>1</v>
      </c>
      <c r="CD267" s="3">
        <v>0</v>
      </c>
      <c r="CE267" s="3">
        <v>3</v>
      </c>
      <c r="CF267" s="3">
        <v>2.9</v>
      </c>
      <c r="CG267" s="3">
        <v>-0.5</v>
      </c>
      <c r="CH267" s="3">
        <v>-1</v>
      </c>
      <c r="CI267" s="3">
        <v>45</v>
      </c>
      <c r="CJ267" s="3">
        <v>1</v>
      </c>
      <c r="CK267" s="3">
        <v>0</v>
      </c>
      <c r="CL267" s="3">
        <v>3</v>
      </c>
      <c r="CM267" s="3">
        <v>2.9</v>
      </c>
      <c r="CN267" s="180">
        <v>-0.5</v>
      </c>
    </row>
    <row r="268" spans="1:92" s="78" customFormat="1" ht="18" customHeight="1" x14ac:dyDescent="0.25">
      <c r="A268" s="73"/>
      <c r="B268" s="74"/>
      <c r="C268" s="74"/>
      <c r="D268" s="75"/>
      <c r="E268" s="75"/>
      <c r="F268" s="76"/>
      <c r="G268" s="76"/>
      <c r="H268" s="76"/>
      <c r="I268" s="76"/>
      <c r="J268" s="76"/>
      <c r="K268" s="77"/>
      <c r="L268" s="77"/>
      <c r="M268" s="77"/>
      <c r="O268" s="79"/>
      <c r="P268" s="74"/>
      <c r="Q268" s="197"/>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197"/>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197"/>
      <c r="BS268" s="80"/>
      <c r="BT268" s="80"/>
      <c r="BU268" s="80"/>
      <c r="BV268" s="80"/>
      <c r="BW268" s="80"/>
      <c r="BX268" s="77"/>
      <c r="BY268" s="77"/>
      <c r="CN268" s="180"/>
    </row>
    <row r="269" spans="1:92" ht="37.5" customHeight="1" x14ac:dyDescent="0.25">
      <c r="A269" s="8">
        <v>43671</v>
      </c>
      <c r="B269" s="25">
        <v>1250</v>
      </c>
      <c r="C269" s="25">
        <v>70</v>
      </c>
      <c r="D269" s="287" t="s">
        <v>699</v>
      </c>
      <c r="F269" s="26">
        <v>54554</v>
      </c>
      <c r="G269" s="26" t="s">
        <v>404</v>
      </c>
      <c r="H269" s="26" t="s">
        <v>47</v>
      </c>
      <c r="I269" s="26" t="s">
        <v>47</v>
      </c>
      <c r="J269" s="26" t="s">
        <v>47</v>
      </c>
      <c r="K269" s="67" t="s">
        <v>669</v>
      </c>
      <c r="L269" s="1" t="s">
        <v>670</v>
      </c>
      <c r="O269" s="37">
        <v>55.9</v>
      </c>
      <c r="P269" s="25">
        <v>60</v>
      </c>
      <c r="Q269" s="194">
        <v>3011</v>
      </c>
      <c r="R269" s="11">
        <v>49.7</v>
      </c>
      <c r="S269" s="11">
        <v>46.7</v>
      </c>
      <c r="T269" s="11">
        <v>52.84</v>
      </c>
      <c r="U269" s="11">
        <v>49.41</v>
      </c>
      <c r="Y269" s="11" t="s">
        <v>404</v>
      </c>
      <c r="AP269" s="11">
        <v>55.9</v>
      </c>
      <c r="AQ269" s="25">
        <v>130</v>
      </c>
      <c r="AR269" s="194">
        <v>3011</v>
      </c>
      <c r="AS269" s="11">
        <v>53.6</v>
      </c>
      <c r="AT269" s="11">
        <v>50.3</v>
      </c>
      <c r="AU269" s="11">
        <v>54.5</v>
      </c>
      <c r="AV269" s="11">
        <v>49.2</v>
      </c>
      <c r="AZ269" s="11" t="s">
        <v>404</v>
      </c>
      <c r="BP269" s="11">
        <v>56</v>
      </c>
      <c r="BQ269" s="25">
        <v>185</v>
      </c>
      <c r="BR269" s="194">
        <v>3012</v>
      </c>
      <c r="BS269" s="11">
        <v>57.34</v>
      </c>
      <c r="BT269" s="11">
        <v>55.96</v>
      </c>
      <c r="BU269" s="11">
        <v>50.87</v>
      </c>
      <c r="BV269" s="11">
        <v>46.19</v>
      </c>
      <c r="BZ269" s="3" t="s">
        <v>404</v>
      </c>
    </row>
    <row r="270" spans="1:92" ht="37.5" customHeight="1" x14ac:dyDescent="0.25">
      <c r="A270" s="8">
        <v>43671</v>
      </c>
      <c r="B270" s="25">
        <v>1250</v>
      </c>
      <c r="C270" s="25">
        <v>70</v>
      </c>
      <c r="D270" s="287"/>
      <c r="F270" s="26">
        <v>54555</v>
      </c>
      <c r="G270" s="26" t="s">
        <v>404</v>
      </c>
      <c r="H270" s="26" t="s">
        <v>47</v>
      </c>
      <c r="I270" s="26" t="s">
        <v>47</v>
      </c>
      <c r="J270" s="26" t="s">
        <v>47</v>
      </c>
      <c r="L270" s="1" t="s">
        <v>670</v>
      </c>
      <c r="O270" s="37">
        <v>55.9</v>
      </c>
      <c r="P270" s="25">
        <v>60</v>
      </c>
      <c r="Q270" s="194">
        <v>3011</v>
      </c>
      <c r="R270" s="11">
        <v>49.7</v>
      </c>
      <c r="S270" s="11">
        <v>46.7</v>
      </c>
      <c r="T270" s="11">
        <v>52.84</v>
      </c>
      <c r="U270" s="11">
        <v>49.41</v>
      </c>
      <c r="AP270" s="11">
        <v>55.9</v>
      </c>
      <c r="AQ270" s="25">
        <v>130</v>
      </c>
      <c r="AR270" s="194">
        <v>3011</v>
      </c>
      <c r="AS270" s="11">
        <v>53.6</v>
      </c>
      <c r="AT270" s="11">
        <v>50.3</v>
      </c>
      <c r="AU270" s="11">
        <v>54.5</v>
      </c>
      <c r="AV270" s="11">
        <v>49.2</v>
      </c>
      <c r="BP270" s="11">
        <v>56</v>
      </c>
      <c r="BQ270" s="25">
        <v>185</v>
      </c>
      <c r="BR270" s="194">
        <v>3012</v>
      </c>
      <c r="BS270" s="11">
        <v>57.34</v>
      </c>
      <c r="BT270" s="11">
        <v>55.96</v>
      </c>
      <c r="BU270" s="11">
        <v>50.87</v>
      </c>
      <c r="BV270" s="11">
        <v>46.19</v>
      </c>
    </row>
    <row r="271" spans="1:92" ht="37.5" customHeight="1" x14ac:dyDescent="0.25">
      <c r="A271" s="8">
        <v>43671</v>
      </c>
      <c r="B271" s="25">
        <v>1250</v>
      </c>
      <c r="C271" s="25">
        <v>70</v>
      </c>
      <c r="D271" s="287"/>
      <c r="F271" s="26">
        <v>54556</v>
      </c>
      <c r="G271" s="26" t="s">
        <v>404</v>
      </c>
      <c r="L271" s="121" t="s">
        <v>670</v>
      </c>
      <c r="O271" s="11" t="s">
        <v>47</v>
      </c>
      <c r="P271" s="11" t="s">
        <v>47</v>
      </c>
      <c r="Q271" s="194" t="s">
        <v>47</v>
      </c>
      <c r="R271" s="11" t="s">
        <v>47</v>
      </c>
      <c r="S271" s="11" t="s">
        <v>47</v>
      </c>
      <c r="T271" s="11" t="s">
        <v>47</v>
      </c>
      <c r="U271" s="11" t="s">
        <v>47</v>
      </c>
      <c r="V271" s="11" t="s">
        <v>47</v>
      </c>
      <c r="W271" s="11" t="s">
        <v>47</v>
      </c>
      <c r="AP271" s="11" t="s">
        <v>47</v>
      </c>
      <c r="AQ271" s="11" t="s">
        <v>47</v>
      </c>
      <c r="AR271" s="194" t="s">
        <v>47</v>
      </c>
      <c r="AS271" s="11" t="s">
        <v>47</v>
      </c>
      <c r="AT271" s="11" t="s">
        <v>47</v>
      </c>
      <c r="AU271" s="11" t="s">
        <v>47</v>
      </c>
      <c r="AV271" s="11" t="s">
        <v>47</v>
      </c>
      <c r="AW271" s="11" t="s">
        <v>47</v>
      </c>
      <c r="AX271" s="11" t="s">
        <v>47</v>
      </c>
      <c r="BP271" s="11" t="s">
        <v>47</v>
      </c>
      <c r="BQ271" s="11" t="s">
        <v>47</v>
      </c>
      <c r="BR271" s="194" t="s">
        <v>47</v>
      </c>
      <c r="BS271" s="11" t="s">
        <v>47</v>
      </c>
      <c r="BT271" s="11" t="s">
        <v>47</v>
      </c>
      <c r="BU271" s="11" t="s">
        <v>47</v>
      </c>
      <c r="BV271" s="11" t="s">
        <v>47</v>
      </c>
      <c r="BW271" s="11" t="s">
        <v>47</v>
      </c>
      <c r="BX271" s="11" t="s">
        <v>47</v>
      </c>
    </row>
    <row r="272" spans="1:92" ht="37.5" customHeight="1" x14ac:dyDescent="0.25">
      <c r="A272" s="8">
        <v>43671</v>
      </c>
      <c r="B272" s="25">
        <v>1250</v>
      </c>
      <c r="C272" s="25">
        <v>70</v>
      </c>
      <c r="D272" s="287"/>
      <c r="F272" s="26">
        <v>54557</v>
      </c>
      <c r="G272" s="26" t="s">
        <v>404</v>
      </c>
      <c r="L272" s="121" t="s">
        <v>670</v>
      </c>
      <c r="O272" s="11" t="s">
        <v>47</v>
      </c>
      <c r="P272" s="11" t="s">
        <v>47</v>
      </c>
      <c r="Q272" s="194" t="s">
        <v>47</v>
      </c>
      <c r="R272" s="11" t="s">
        <v>47</v>
      </c>
      <c r="S272" s="11" t="s">
        <v>47</v>
      </c>
      <c r="T272" s="11" t="s">
        <v>47</v>
      </c>
      <c r="U272" s="11" t="s">
        <v>47</v>
      </c>
      <c r="V272" s="11" t="s">
        <v>47</v>
      </c>
      <c r="W272" s="11" t="s">
        <v>47</v>
      </c>
      <c r="AP272" s="11" t="s">
        <v>47</v>
      </c>
      <c r="AQ272" s="11" t="s">
        <v>47</v>
      </c>
      <c r="AR272" s="194" t="s">
        <v>47</v>
      </c>
      <c r="AS272" s="11" t="s">
        <v>47</v>
      </c>
      <c r="AT272" s="11" t="s">
        <v>47</v>
      </c>
      <c r="AU272" s="11" t="s">
        <v>47</v>
      </c>
      <c r="AV272" s="11" t="s">
        <v>47</v>
      </c>
      <c r="AW272" s="11" t="s">
        <v>47</v>
      </c>
      <c r="AX272" s="11" t="s">
        <v>47</v>
      </c>
      <c r="BP272" s="11" t="s">
        <v>47</v>
      </c>
      <c r="BQ272" s="11" t="s">
        <v>47</v>
      </c>
      <c r="BR272" s="194" t="s">
        <v>47</v>
      </c>
      <c r="BS272" s="11" t="s">
        <v>47</v>
      </c>
      <c r="BT272" s="11" t="s">
        <v>47</v>
      </c>
      <c r="BU272" s="11" t="s">
        <v>47</v>
      </c>
      <c r="BV272" s="11" t="s">
        <v>47</v>
      </c>
      <c r="BW272" s="11" t="s">
        <v>47</v>
      </c>
      <c r="BX272" s="11" t="s">
        <v>47</v>
      </c>
    </row>
    <row r="273" spans="1:92" ht="37.5" customHeight="1" x14ac:dyDescent="0.25">
      <c r="A273" s="8">
        <v>43671</v>
      </c>
      <c r="B273" s="25">
        <v>1250</v>
      </c>
      <c r="C273" s="25">
        <v>70</v>
      </c>
      <c r="D273" s="287"/>
      <c r="F273" s="26">
        <v>54558</v>
      </c>
      <c r="G273" s="26" t="s">
        <v>47</v>
      </c>
      <c r="L273" s="1" t="s">
        <v>671</v>
      </c>
      <c r="O273" s="11" t="s">
        <v>47</v>
      </c>
      <c r="P273" s="11" t="s">
        <v>47</v>
      </c>
      <c r="Q273" s="194" t="s">
        <v>47</v>
      </c>
      <c r="R273" s="11" t="s">
        <v>47</v>
      </c>
      <c r="S273" s="11" t="s">
        <v>47</v>
      </c>
      <c r="T273" s="11" t="s">
        <v>47</v>
      </c>
      <c r="U273" s="11" t="s">
        <v>47</v>
      </c>
      <c r="V273" s="11" t="s">
        <v>47</v>
      </c>
      <c r="W273" s="11" t="s">
        <v>47</v>
      </c>
      <c r="AP273" s="11" t="s">
        <v>47</v>
      </c>
      <c r="AQ273" s="11" t="s">
        <v>47</v>
      </c>
      <c r="AR273" s="194" t="s">
        <v>47</v>
      </c>
      <c r="AS273" s="11" t="s">
        <v>47</v>
      </c>
      <c r="AT273" s="11" t="s">
        <v>47</v>
      </c>
      <c r="AU273" s="11" t="s">
        <v>47</v>
      </c>
      <c r="AV273" s="11" t="s">
        <v>47</v>
      </c>
      <c r="AW273" s="11" t="s">
        <v>47</v>
      </c>
      <c r="AX273" s="11" t="s">
        <v>47</v>
      </c>
      <c r="BP273" s="11" t="s">
        <v>47</v>
      </c>
      <c r="BQ273" s="11" t="s">
        <v>47</v>
      </c>
      <c r="BR273" s="194" t="s">
        <v>47</v>
      </c>
      <c r="BS273" s="11" t="s">
        <v>47</v>
      </c>
      <c r="BT273" s="11" t="s">
        <v>47</v>
      </c>
      <c r="BU273" s="11" t="s">
        <v>47</v>
      </c>
      <c r="BV273" s="11" t="s">
        <v>47</v>
      </c>
      <c r="BW273" s="11" t="s">
        <v>47</v>
      </c>
      <c r="BX273" s="11" t="s">
        <v>47</v>
      </c>
    </row>
    <row r="274" spans="1:92" ht="37.5" customHeight="1" x14ac:dyDescent="0.25">
      <c r="A274" s="8">
        <v>43671</v>
      </c>
      <c r="B274" s="25">
        <v>1250</v>
      </c>
      <c r="C274" s="25">
        <v>70</v>
      </c>
      <c r="D274" s="287"/>
      <c r="F274" s="26">
        <v>54563</v>
      </c>
      <c r="G274" s="26" t="s">
        <v>31</v>
      </c>
      <c r="H274" s="100">
        <v>1000</v>
      </c>
      <c r="I274" s="26" t="s">
        <v>47</v>
      </c>
      <c r="J274" s="100">
        <v>1000</v>
      </c>
      <c r="K274" s="67" t="s">
        <v>673</v>
      </c>
      <c r="L274" s="1" t="s">
        <v>674</v>
      </c>
      <c r="O274" s="11" t="s">
        <v>47</v>
      </c>
      <c r="P274" s="11" t="s">
        <v>47</v>
      </c>
      <c r="Q274" s="194" t="s">
        <v>47</v>
      </c>
      <c r="R274" s="11" t="s">
        <v>47</v>
      </c>
      <c r="S274" s="11" t="s">
        <v>47</v>
      </c>
      <c r="T274" s="11" t="s">
        <v>47</v>
      </c>
      <c r="U274" s="11" t="s">
        <v>47</v>
      </c>
      <c r="V274" s="11" t="s">
        <v>47</v>
      </c>
      <c r="W274" s="11" t="s">
        <v>47</v>
      </c>
      <c r="AP274" s="11" t="s">
        <v>47</v>
      </c>
      <c r="AQ274" s="11" t="s">
        <v>47</v>
      </c>
      <c r="AR274" s="194" t="s">
        <v>47</v>
      </c>
      <c r="AS274" s="11" t="s">
        <v>47</v>
      </c>
      <c r="AT274" s="11" t="s">
        <v>47</v>
      </c>
      <c r="AU274" s="11" t="s">
        <v>47</v>
      </c>
      <c r="AV274" s="11" t="s">
        <v>47</v>
      </c>
      <c r="AW274" s="11" t="s">
        <v>47</v>
      </c>
      <c r="AX274" s="11" t="s">
        <v>47</v>
      </c>
      <c r="BP274" s="11" t="s">
        <v>47</v>
      </c>
      <c r="BQ274" s="11" t="s">
        <v>47</v>
      </c>
      <c r="BR274" s="194" t="s">
        <v>47</v>
      </c>
      <c r="BS274" s="11" t="s">
        <v>47</v>
      </c>
      <c r="BT274" s="11" t="s">
        <v>47</v>
      </c>
      <c r="BU274" s="11" t="s">
        <v>47</v>
      </c>
      <c r="BV274" s="11" t="s">
        <v>47</v>
      </c>
      <c r="BW274" s="11" t="s">
        <v>47</v>
      </c>
      <c r="BX274" s="11" t="s">
        <v>47</v>
      </c>
    </row>
    <row r="275" spans="1:92" ht="37.5" customHeight="1" x14ac:dyDescent="0.25">
      <c r="A275" s="8">
        <v>43671</v>
      </c>
      <c r="B275" s="25">
        <v>1250</v>
      </c>
      <c r="C275" s="25">
        <v>70</v>
      </c>
      <c r="D275" s="287"/>
      <c r="F275" s="26">
        <v>54564</v>
      </c>
      <c r="G275" s="26" t="s">
        <v>404</v>
      </c>
      <c r="H275" s="26" t="s">
        <v>47</v>
      </c>
      <c r="I275" s="26" t="s">
        <v>47</v>
      </c>
      <c r="J275" s="26" t="s">
        <v>47</v>
      </c>
      <c r="K275" s="67" t="s">
        <v>521</v>
      </c>
      <c r="L275" s="1" t="s">
        <v>675</v>
      </c>
      <c r="O275" s="11" t="s">
        <v>47</v>
      </c>
      <c r="P275" s="11" t="s">
        <v>47</v>
      </c>
      <c r="Q275" s="194" t="s">
        <v>47</v>
      </c>
      <c r="R275" s="11" t="s">
        <v>47</v>
      </c>
      <c r="S275" s="11" t="s">
        <v>47</v>
      </c>
      <c r="T275" s="11" t="s">
        <v>47</v>
      </c>
      <c r="U275" s="11" t="s">
        <v>47</v>
      </c>
      <c r="V275" s="11" t="s">
        <v>47</v>
      </c>
      <c r="W275" s="11" t="s">
        <v>47</v>
      </c>
      <c r="AP275" s="11" t="s">
        <v>47</v>
      </c>
      <c r="AQ275" s="11" t="s">
        <v>47</v>
      </c>
      <c r="AR275" s="194" t="s">
        <v>47</v>
      </c>
      <c r="AS275" s="11" t="s">
        <v>47</v>
      </c>
      <c r="AT275" s="11" t="s">
        <v>47</v>
      </c>
      <c r="AU275" s="11" t="s">
        <v>47</v>
      </c>
      <c r="AV275" s="11" t="s">
        <v>47</v>
      </c>
      <c r="AW275" s="11" t="s">
        <v>47</v>
      </c>
      <c r="AX275" s="11" t="s">
        <v>47</v>
      </c>
      <c r="BP275" s="11" t="s">
        <v>47</v>
      </c>
      <c r="BQ275" s="11" t="s">
        <v>47</v>
      </c>
      <c r="BR275" s="194" t="s">
        <v>47</v>
      </c>
      <c r="BS275" s="11" t="s">
        <v>47</v>
      </c>
      <c r="BT275" s="11" t="s">
        <v>47</v>
      </c>
      <c r="BU275" s="11" t="s">
        <v>47</v>
      </c>
      <c r="BV275" s="11" t="s">
        <v>47</v>
      </c>
      <c r="BW275" s="11" t="s">
        <v>47</v>
      </c>
      <c r="BX275" s="11" t="s">
        <v>47</v>
      </c>
    </row>
    <row r="276" spans="1:92" ht="37.5" customHeight="1" x14ac:dyDescent="0.25">
      <c r="A276" s="8">
        <v>43671</v>
      </c>
      <c r="B276" s="25">
        <v>1250</v>
      </c>
      <c r="C276" s="25">
        <v>70</v>
      </c>
      <c r="D276" s="287"/>
      <c r="F276" s="26">
        <v>54565</v>
      </c>
      <c r="G276" s="26" t="s">
        <v>31</v>
      </c>
      <c r="H276" s="99">
        <v>1000</v>
      </c>
      <c r="I276" s="26" t="s">
        <v>47</v>
      </c>
      <c r="J276" s="99">
        <v>1000</v>
      </c>
      <c r="K276" s="67" t="s">
        <v>521</v>
      </c>
      <c r="L276" s="1" t="s">
        <v>676</v>
      </c>
      <c r="O276" s="37">
        <v>55.9</v>
      </c>
      <c r="P276" s="25">
        <v>60</v>
      </c>
      <c r="Q276" s="194">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94">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94">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180">
        <v>-0.5</v>
      </c>
    </row>
    <row r="277" spans="1:92" ht="37.5" customHeight="1" x14ac:dyDescent="0.25">
      <c r="A277" s="8">
        <v>43671</v>
      </c>
      <c r="B277" s="25">
        <v>1250</v>
      </c>
      <c r="C277" s="25">
        <v>70</v>
      </c>
      <c r="D277" s="287"/>
      <c r="F277" s="26">
        <v>54566</v>
      </c>
      <c r="G277" s="26" t="s">
        <v>31</v>
      </c>
      <c r="H277" s="100">
        <v>1000</v>
      </c>
      <c r="I277" s="26" t="s">
        <v>47</v>
      </c>
      <c r="J277" s="100">
        <v>1000</v>
      </c>
      <c r="K277" s="67" t="s">
        <v>677</v>
      </c>
      <c r="L277" s="1" t="s">
        <v>678</v>
      </c>
      <c r="O277" s="37">
        <v>55.9</v>
      </c>
      <c r="P277" s="25">
        <v>60</v>
      </c>
      <c r="Q277" s="194">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94">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94">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180">
        <v>-0.5</v>
      </c>
    </row>
    <row r="278" spans="1:92" ht="37.5" customHeight="1" x14ac:dyDescent="0.25">
      <c r="A278" s="8">
        <v>43671</v>
      </c>
      <c r="B278" s="25">
        <v>1250</v>
      </c>
      <c r="C278" s="25">
        <v>70</v>
      </c>
      <c r="D278" s="287"/>
      <c r="F278" s="26">
        <v>54567</v>
      </c>
      <c r="G278" s="26" t="s">
        <v>31</v>
      </c>
      <c r="H278" s="100">
        <v>1000</v>
      </c>
      <c r="I278" s="26" t="s">
        <v>47</v>
      </c>
      <c r="J278" s="100">
        <v>1000</v>
      </c>
      <c r="K278" s="67" t="s">
        <v>680</v>
      </c>
      <c r="L278" s="1" t="s">
        <v>681</v>
      </c>
      <c r="O278" s="37">
        <v>55.9</v>
      </c>
      <c r="P278" s="25">
        <v>60</v>
      </c>
      <c r="Q278" s="194">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94">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94">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180">
        <v>-0.5</v>
      </c>
    </row>
    <row r="279" spans="1:92" ht="37.5" customHeight="1" x14ac:dyDescent="0.25">
      <c r="A279" s="8">
        <v>43671</v>
      </c>
      <c r="B279" s="25">
        <v>1250</v>
      </c>
      <c r="C279" s="25">
        <v>70</v>
      </c>
      <c r="D279" s="287"/>
      <c r="F279" s="26">
        <v>54568</v>
      </c>
      <c r="G279" s="26" t="s">
        <v>31</v>
      </c>
      <c r="H279" s="100">
        <v>1000</v>
      </c>
      <c r="I279" s="26" t="s">
        <v>47</v>
      </c>
      <c r="J279" s="100">
        <v>1000</v>
      </c>
      <c r="K279" s="67" t="s">
        <v>684</v>
      </c>
      <c r="L279" s="1" t="s">
        <v>685</v>
      </c>
      <c r="M279" s="1" t="s">
        <v>682</v>
      </c>
      <c r="O279" s="37">
        <v>55.9</v>
      </c>
      <c r="P279" s="25">
        <v>240</v>
      </c>
      <c r="Q279" s="194">
        <v>3011</v>
      </c>
      <c r="R279" s="11">
        <v>48.79</v>
      </c>
      <c r="S279" s="11">
        <v>46</v>
      </c>
      <c r="T279" s="11">
        <v>52.9</v>
      </c>
      <c r="U279" s="11">
        <v>49.4</v>
      </c>
      <c r="X279" s="1" t="s">
        <v>679</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94">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94">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180">
        <v>-0.5</v>
      </c>
    </row>
    <row r="280" spans="1:92" ht="37.5" customHeight="1" x14ac:dyDescent="0.25">
      <c r="A280" s="8">
        <v>43671</v>
      </c>
      <c r="B280" s="25">
        <v>1250</v>
      </c>
      <c r="C280" s="25">
        <v>70</v>
      </c>
      <c r="D280" s="287"/>
      <c r="E280" s="120"/>
      <c r="F280" s="26">
        <v>54569</v>
      </c>
      <c r="G280" s="121" t="s">
        <v>404</v>
      </c>
      <c r="H280" s="121" t="s">
        <v>47</v>
      </c>
      <c r="I280" s="121" t="s">
        <v>47</v>
      </c>
      <c r="J280" s="121" t="s">
        <v>47</v>
      </c>
      <c r="K280" s="121"/>
      <c r="L280" s="121" t="s">
        <v>387</v>
      </c>
      <c r="M280" s="1" t="s">
        <v>690</v>
      </c>
      <c r="X280" s="121"/>
      <c r="Z280" s="3"/>
      <c r="AA280" s="3"/>
      <c r="AB280" s="3"/>
      <c r="AC280" s="3"/>
      <c r="AD280" s="3"/>
      <c r="AE280" s="3"/>
      <c r="AF280" s="3"/>
      <c r="AG280" s="3"/>
      <c r="AH280" s="3"/>
      <c r="AI280" s="3"/>
      <c r="AJ280" s="3"/>
      <c r="AK280" s="3"/>
      <c r="AL280" s="3"/>
      <c r="AM280" s="3"/>
      <c r="AP280" s="11" t="s">
        <v>47</v>
      </c>
      <c r="AQ280" s="11" t="s">
        <v>47</v>
      </c>
      <c r="AR280" s="194" t="s">
        <v>47</v>
      </c>
      <c r="AS280" s="11" t="s">
        <v>47</v>
      </c>
      <c r="AT280" s="11" t="s">
        <v>47</v>
      </c>
      <c r="AU280" s="11" t="s">
        <v>47</v>
      </c>
      <c r="AV280" s="11" t="s">
        <v>47</v>
      </c>
      <c r="AW280" s="11" t="s">
        <v>47</v>
      </c>
      <c r="AX280" s="11" t="s">
        <v>47</v>
      </c>
      <c r="AY280" s="121"/>
      <c r="BX280" s="121"/>
      <c r="BY280" s="121"/>
    </row>
    <row r="281" spans="1:92" ht="37.5" customHeight="1" x14ac:dyDescent="0.25">
      <c r="A281" s="8">
        <v>43671</v>
      </c>
      <c r="B281" s="25">
        <v>1250</v>
      </c>
      <c r="C281" s="25">
        <v>70</v>
      </c>
      <c r="D281" s="287"/>
      <c r="E281" s="120"/>
      <c r="F281" s="26">
        <v>54570</v>
      </c>
      <c r="G281" s="121" t="s">
        <v>404</v>
      </c>
      <c r="H281" s="121" t="s">
        <v>47</v>
      </c>
      <c r="I281" s="121" t="s">
        <v>47</v>
      </c>
      <c r="J281" s="121" t="s">
        <v>47</v>
      </c>
      <c r="K281" s="121"/>
      <c r="L281" s="121" t="s">
        <v>686</v>
      </c>
      <c r="M281" s="121"/>
      <c r="X281" s="121"/>
      <c r="Z281" s="3"/>
      <c r="AA281" s="3"/>
      <c r="AB281" s="3"/>
      <c r="AC281" s="3"/>
      <c r="AD281" s="3"/>
      <c r="AE281" s="3"/>
      <c r="AF281" s="3"/>
      <c r="AG281" s="3"/>
      <c r="AH281" s="3"/>
      <c r="AI281" s="3"/>
      <c r="AJ281" s="3"/>
      <c r="AK281" s="3"/>
      <c r="AL281" s="3"/>
      <c r="AM281" s="3"/>
      <c r="AP281" s="11" t="s">
        <v>47</v>
      </c>
      <c r="AQ281" s="11" t="s">
        <v>47</v>
      </c>
      <c r="AR281" s="194" t="s">
        <v>47</v>
      </c>
      <c r="AS281" s="11" t="s">
        <v>47</v>
      </c>
      <c r="AT281" s="11" t="s">
        <v>47</v>
      </c>
      <c r="AU281" s="11" t="s">
        <v>47</v>
      </c>
      <c r="AV281" s="11" t="s">
        <v>47</v>
      </c>
      <c r="AW281" s="11" t="s">
        <v>47</v>
      </c>
      <c r="AX281" s="11" t="s">
        <v>47</v>
      </c>
      <c r="AY281" s="121"/>
      <c r="BX281" s="121"/>
      <c r="BY281" s="121"/>
    </row>
    <row r="282" spans="1:92" ht="37.5" customHeight="1" x14ac:dyDescent="0.25">
      <c r="A282" s="8">
        <v>43671</v>
      </c>
      <c r="B282" s="25">
        <v>1250</v>
      </c>
      <c r="C282" s="25">
        <v>70</v>
      </c>
      <c r="D282" s="287"/>
      <c r="F282" s="26">
        <v>54571</v>
      </c>
      <c r="G282" s="26" t="s">
        <v>31</v>
      </c>
      <c r="H282" s="100">
        <v>1000</v>
      </c>
      <c r="I282" s="26" t="s">
        <v>47</v>
      </c>
      <c r="J282" s="100">
        <v>1000</v>
      </c>
      <c r="K282" s="67" t="s">
        <v>683</v>
      </c>
      <c r="L282" s="1" t="s">
        <v>687</v>
      </c>
      <c r="M282" s="3"/>
      <c r="O282" s="37">
        <v>55.9</v>
      </c>
      <c r="P282" s="25">
        <v>0</v>
      </c>
      <c r="Q282" s="194">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94" t="s">
        <v>47</v>
      </c>
      <c r="AS282" s="11" t="s">
        <v>47</v>
      </c>
      <c r="AT282" s="11" t="s">
        <v>47</v>
      </c>
      <c r="AU282" s="11" t="s">
        <v>47</v>
      </c>
      <c r="AV282" s="11" t="s">
        <v>47</v>
      </c>
      <c r="AW282" s="11" t="s">
        <v>47</v>
      </c>
      <c r="AX282" s="11" t="s">
        <v>47</v>
      </c>
      <c r="BP282" s="11">
        <v>56</v>
      </c>
      <c r="BQ282" s="25">
        <v>185</v>
      </c>
      <c r="BR282" s="194">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180">
        <v>-0.5</v>
      </c>
    </row>
    <row r="283" spans="1:92" ht="37.5" customHeight="1" x14ac:dyDescent="0.25">
      <c r="A283" s="8">
        <v>43671</v>
      </c>
      <c r="B283" s="25">
        <v>1250</v>
      </c>
      <c r="C283" s="25">
        <v>70</v>
      </c>
      <c r="D283" s="287"/>
      <c r="E283" s="120"/>
      <c r="F283" s="26">
        <v>54572</v>
      </c>
      <c r="G283" s="26" t="s">
        <v>404</v>
      </c>
      <c r="H283" s="121" t="s">
        <v>47</v>
      </c>
      <c r="I283" s="121" t="s">
        <v>47</v>
      </c>
      <c r="J283" s="121" t="s">
        <v>47</v>
      </c>
      <c r="K283" s="121"/>
      <c r="L283" s="121" t="s">
        <v>675</v>
      </c>
      <c r="M283" s="3"/>
      <c r="X283" s="121"/>
      <c r="Z283" s="3"/>
      <c r="AA283" s="3"/>
      <c r="AB283" s="3"/>
      <c r="AC283" s="3"/>
      <c r="AD283" s="3"/>
      <c r="AE283" s="3"/>
      <c r="AF283" s="3"/>
      <c r="AG283" s="3"/>
      <c r="AH283" s="3"/>
      <c r="AI283" s="3"/>
      <c r="AJ283" s="3"/>
      <c r="AK283" s="3"/>
      <c r="AL283" s="3"/>
      <c r="AM283" s="3"/>
      <c r="AP283" s="11" t="s">
        <v>47</v>
      </c>
      <c r="AQ283" s="11" t="s">
        <v>47</v>
      </c>
      <c r="AR283" s="194" t="s">
        <v>47</v>
      </c>
      <c r="AS283" s="11" t="s">
        <v>47</v>
      </c>
      <c r="AT283" s="11" t="s">
        <v>47</v>
      </c>
      <c r="AU283" s="11" t="s">
        <v>47</v>
      </c>
      <c r="AV283" s="11" t="s">
        <v>47</v>
      </c>
      <c r="AW283" s="11" t="s">
        <v>47</v>
      </c>
      <c r="AX283" s="11" t="s">
        <v>47</v>
      </c>
      <c r="AY283" s="121"/>
      <c r="BX283" s="121"/>
      <c r="BY283" s="121"/>
    </row>
    <row r="284" spans="1:92" ht="42" customHeight="1" x14ac:dyDescent="0.25">
      <c r="A284" s="8">
        <v>43671</v>
      </c>
      <c r="B284" s="25">
        <v>1250</v>
      </c>
      <c r="C284" s="25">
        <v>70</v>
      </c>
      <c r="D284" s="287"/>
      <c r="F284" s="26">
        <v>54573</v>
      </c>
      <c r="G284" s="26" t="s">
        <v>31</v>
      </c>
      <c r="H284" s="26" t="s">
        <v>47</v>
      </c>
      <c r="I284" s="26" t="s">
        <v>47</v>
      </c>
      <c r="J284" s="99">
        <v>1000</v>
      </c>
      <c r="K284" s="67" t="s">
        <v>688</v>
      </c>
      <c r="L284" s="1" t="s">
        <v>689</v>
      </c>
      <c r="O284" s="37">
        <v>55.9</v>
      </c>
      <c r="P284" s="25">
        <v>60</v>
      </c>
      <c r="Q284" s="194">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94" t="s">
        <v>47</v>
      </c>
      <c r="AS284" s="11" t="s">
        <v>47</v>
      </c>
      <c r="AT284" s="11" t="s">
        <v>47</v>
      </c>
      <c r="AU284" s="11" t="s">
        <v>47</v>
      </c>
      <c r="AV284" s="11" t="s">
        <v>47</v>
      </c>
      <c r="AW284" s="11" t="s">
        <v>47</v>
      </c>
      <c r="AX284" s="11" t="s">
        <v>47</v>
      </c>
      <c r="BP284" s="11">
        <v>56</v>
      </c>
      <c r="BQ284" s="25">
        <v>185</v>
      </c>
      <c r="BR284" s="194">
        <v>3012</v>
      </c>
      <c r="BS284" s="11">
        <v>57.13</v>
      </c>
      <c r="BT284" s="11">
        <v>55.11</v>
      </c>
      <c r="BU284" s="11">
        <v>49.87</v>
      </c>
      <c r="BV284" s="11">
        <v>45.44</v>
      </c>
      <c r="BW284" s="11">
        <v>0.75</v>
      </c>
      <c r="BX284" s="1" t="s">
        <v>582</v>
      </c>
      <c r="BZ284" s="3" t="s">
        <v>31</v>
      </c>
      <c r="CA284" s="3">
        <v>-1</v>
      </c>
      <c r="CB284" s="3">
        <v>45</v>
      </c>
      <c r="CC284" s="3">
        <v>1</v>
      </c>
      <c r="CD284" s="3">
        <v>0</v>
      </c>
      <c r="CE284" s="3">
        <v>3</v>
      </c>
      <c r="CF284" s="3">
        <v>2.9</v>
      </c>
      <c r="CG284" s="3">
        <v>-0.5</v>
      </c>
      <c r="CH284" s="3">
        <v>-1</v>
      </c>
      <c r="CI284" s="3">
        <v>45</v>
      </c>
      <c r="CJ284" s="3">
        <v>1</v>
      </c>
      <c r="CK284" s="3">
        <v>0</v>
      </c>
      <c r="CL284" s="3">
        <v>3</v>
      </c>
      <c r="CM284" s="3">
        <v>2.9</v>
      </c>
      <c r="CN284" s="180">
        <v>-0.5</v>
      </c>
    </row>
    <row r="285" spans="1:92" ht="37.5" customHeight="1" x14ac:dyDescent="0.25">
      <c r="A285" s="8">
        <v>43671</v>
      </c>
      <c r="B285" s="25">
        <v>1250</v>
      </c>
      <c r="C285" s="25">
        <v>70</v>
      </c>
      <c r="D285" s="287"/>
      <c r="F285" s="26">
        <v>54574</v>
      </c>
      <c r="G285" s="26" t="s">
        <v>31</v>
      </c>
      <c r="H285" s="26" t="s">
        <v>47</v>
      </c>
      <c r="I285" s="26" t="s">
        <v>47</v>
      </c>
      <c r="J285" s="99">
        <v>1000</v>
      </c>
      <c r="K285" s="67" t="s">
        <v>691</v>
      </c>
      <c r="L285" s="1" t="s">
        <v>693</v>
      </c>
      <c r="M285" s="87" t="s">
        <v>694</v>
      </c>
      <c r="O285" s="37">
        <v>55.9</v>
      </c>
      <c r="P285" s="25">
        <v>60</v>
      </c>
      <c r="Q285" s="194">
        <v>3011</v>
      </c>
      <c r="R285" s="11">
        <v>49.31</v>
      </c>
      <c r="S285" s="11">
        <v>45.41</v>
      </c>
      <c r="T285" s="11">
        <v>53.25</v>
      </c>
      <c r="U285" s="11">
        <v>47.51</v>
      </c>
      <c r="BP285" s="11">
        <v>56</v>
      </c>
      <c r="BQ285" s="25">
        <v>185</v>
      </c>
      <c r="BR285" s="194">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180">
        <v>-0.5</v>
      </c>
    </row>
    <row r="286" spans="1:92" ht="37.5" customHeight="1" x14ac:dyDescent="0.25">
      <c r="A286" s="8">
        <v>43671</v>
      </c>
      <c r="B286" s="25">
        <v>1250</v>
      </c>
      <c r="C286" s="25">
        <v>70</v>
      </c>
      <c r="D286" s="287"/>
      <c r="F286" s="26">
        <v>54575</v>
      </c>
      <c r="G286" s="26" t="s">
        <v>31</v>
      </c>
      <c r="H286" s="26" t="s">
        <v>47</v>
      </c>
      <c r="I286" s="26" t="s">
        <v>47</v>
      </c>
      <c r="J286" s="26" t="s">
        <v>47</v>
      </c>
      <c r="K286" s="67" t="s">
        <v>692</v>
      </c>
      <c r="L286" s="1" t="s">
        <v>695</v>
      </c>
      <c r="O286" s="37">
        <v>55.9</v>
      </c>
      <c r="P286" s="25">
        <v>60</v>
      </c>
      <c r="Q286" s="194">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94">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180">
        <v>-0.5</v>
      </c>
    </row>
    <row r="287" spans="1:92" s="78" customFormat="1" ht="25.5" customHeight="1" x14ac:dyDescent="0.25">
      <c r="A287" s="73"/>
      <c r="B287" s="74"/>
      <c r="C287" s="74"/>
      <c r="D287" s="75"/>
      <c r="E287" s="75"/>
      <c r="F287" s="76"/>
      <c r="G287" s="76"/>
      <c r="H287" s="76"/>
      <c r="I287" s="76"/>
      <c r="J287" s="76"/>
      <c r="K287" s="77"/>
      <c r="L287" s="77"/>
      <c r="M287" s="77"/>
      <c r="O287" s="79"/>
      <c r="P287" s="74"/>
      <c r="Q287" s="197"/>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197"/>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197"/>
      <c r="BS287" s="80"/>
      <c r="BT287" s="80"/>
      <c r="BU287" s="80"/>
      <c r="BV287" s="80"/>
      <c r="BW287" s="80"/>
      <c r="BX287" s="77"/>
      <c r="BY287" s="77"/>
      <c r="CN287" s="180"/>
    </row>
    <row r="288" spans="1:92" ht="67.5" customHeight="1" x14ac:dyDescent="0.25">
      <c r="A288" s="8">
        <v>43672</v>
      </c>
      <c r="D288" s="19" t="s">
        <v>696</v>
      </c>
      <c r="F288" s="26" t="s">
        <v>47</v>
      </c>
      <c r="M288" s="1" t="s">
        <v>697</v>
      </c>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9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95"/>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95"/>
      <c r="BS289" s="131"/>
      <c r="BT289" s="131"/>
      <c r="BU289" s="131"/>
      <c r="BV289" s="131"/>
      <c r="BW289" s="131"/>
      <c r="BX289" s="128"/>
      <c r="BY289" s="128"/>
      <c r="CN289" s="180"/>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9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95"/>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95"/>
      <c r="BS290" s="131"/>
      <c r="BT290" s="131"/>
      <c r="BU290" s="131"/>
      <c r="BV290" s="131"/>
      <c r="BW290" s="131"/>
      <c r="BX290" s="128"/>
      <c r="BY290" s="128"/>
      <c r="CN290" s="180"/>
    </row>
    <row r="291" spans="1:92" ht="83.25" customHeight="1" x14ac:dyDescent="0.25">
      <c r="A291" s="8">
        <v>43675</v>
      </c>
      <c r="B291" s="25">
        <v>1250</v>
      </c>
      <c r="C291" s="25">
        <v>70</v>
      </c>
      <c r="D291" s="19" t="s">
        <v>700</v>
      </c>
      <c r="F291" s="26">
        <v>54583</v>
      </c>
      <c r="G291" s="26" t="s">
        <v>404</v>
      </c>
      <c r="H291" s="26" t="s">
        <v>47</v>
      </c>
      <c r="I291" s="26" t="s">
        <v>47</v>
      </c>
      <c r="J291" s="26" t="s">
        <v>47</v>
      </c>
      <c r="K291" s="67" t="s">
        <v>703</v>
      </c>
      <c r="L291" s="1" t="s">
        <v>707</v>
      </c>
      <c r="M291" s="67" t="s">
        <v>704</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705</v>
      </c>
    </row>
    <row r="293" spans="1:92" ht="37.5" customHeight="1" x14ac:dyDescent="0.25">
      <c r="A293" s="8">
        <v>43675</v>
      </c>
      <c r="B293" s="25">
        <v>1250</v>
      </c>
      <c r="C293" s="25">
        <v>70</v>
      </c>
      <c r="F293" s="26">
        <v>54585</v>
      </c>
      <c r="G293" s="26" t="s">
        <v>404</v>
      </c>
      <c r="H293" s="26" t="s">
        <v>47</v>
      </c>
      <c r="I293" s="26" t="s">
        <v>47</v>
      </c>
      <c r="J293" s="26" t="s">
        <v>47</v>
      </c>
      <c r="L293" s="1" t="s">
        <v>706</v>
      </c>
    </row>
    <row r="294" spans="1:92" ht="37.5" customHeight="1" x14ac:dyDescent="0.25">
      <c r="A294" s="8">
        <v>43675</v>
      </c>
      <c r="B294" s="25">
        <v>1250</v>
      </c>
      <c r="C294" s="25">
        <v>70</v>
      </c>
      <c r="F294" s="26">
        <v>54586</v>
      </c>
      <c r="G294" s="26" t="s">
        <v>404</v>
      </c>
      <c r="H294" s="26" t="s">
        <v>47</v>
      </c>
      <c r="I294" s="26" t="s">
        <v>47</v>
      </c>
      <c r="J294" s="26" t="s">
        <v>47</v>
      </c>
      <c r="L294" s="123" t="s">
        <v>706</v>
      </c>
    </row>
    <row r="295" spans="1:92" ht="37.5" customHeight="1" x14ac:dyDescent="0.25">
      <c r="A295" s="8">
        <v>43675</v>
      </c>
      <c r="B295" s="25">
        <v>1250</v>
      </c>
      <c r="C295" s="25">
        <v>70</v>
      </c>
      <c r="F295" s="26">
        <v>54587</v>
      </c>
      <c r="G295" s="26" t="s">
        <v>31</v>
      </c>
      <c r="H295" s="100">
        <v>500</v>
      </c>
      <c r="I295" s="101">
        <v>0</v>
      </c>
      <c r="J295" s="99">
        <v>500</v>
      </c>
      <c r="K295" s="67" t="s">
        <v>708</v>
      </c>
      <c r="L295" s="1" t="s">
        <v>709</v>
      </c>
      <c r="M295" s="1" t="s">
        <v>714</v>
      </c>
      <c r="O295" s="37">
        <v>55.9</v>
      </c>
      <c r="P295" s="25">
        <v>60</v>
      </c>
      <c r="Q295" s="194">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194">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194">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180">
        <v>-0.5</v>
      </c>
    </row>
    <row r="296" spans="1:92" ht="84.75" customHeight="1" x14ac:dyDescent="0.25">
      <c r="A296" s="8">
        <v>43675</v>
      </c>
      <c r="B296" s="25">
        <v>1250</v>
      </c>
      <c r="C296" s="25">
        <v>70</v>
      </c>
      <c r="F296" s="26">
        <v>54588</v>
      </c>
      <c r="G296" s="26" t="s">
        <v>31</v>
      </c>
      <c r="H296" s="99">
        <v>500</v>
      </c>
      <c r="I296" s="100">
        <v>500</v>
      </c>
      <c r="J296" s="101">
        <v>0</v>
      </c>
      <c r="K296" s="67" t="s">
        <v>710</v>
      </c>
      <c r="L296" s="1" t="s">
        <v>712</v>
      </c>
      <c r="M296" s="1" t="s">
        <v>715</v>
      </c>
      <c r="O296" s="37">
        <v>55.85</v>
      </c>
      <c r="P296" s="25">
        <v>60</v>
      </c>
      <c r="Q296" s="194">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194">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194">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180">
        <v>-0.5</v>
      </c>
    </row>
    <row r="297" spans="1:92" ht="70.5" customHeight="1" x14ac:dyDescent="0.25">
      <c r="A297" s="8">
        <v>43675</v>
      </c>
      <c r="B297" s="25">
        <v>1250</v>
      </c>
      <c r="C297" s="25">
        <v>70</v>
      </c>
      <c r="F297" s="26">
        <v>54589</v>
      </c>
      <c r="G297" s="26" t="s">
        <v>31</v>
      </c>
      <c r="H297" s="99">
        <v>500</v>
      </c>
      <c r="I297" s="100">
        <v>500</v>
      </c>
      <c r="J297" s="101">
        <v>0</v>
      </c>
      <c r="K297" s="67" t="s">
        <v>711</v>
      </c>
      <c r="L297" s="1" t="s">
        <v>713</v>
      </c>
      <c r="M297" s="1" t="s">
        <v>719</v>
      </c>
      <c r="O297" s="37">
        <v>55.85</v>
      </c>
      <c r="P297" s="25">
        <v>0</v>
      </c>
      <c r="Q297" s="194">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194">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194">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180">
        <v>-0.5</v>
      </c>
    </row>
    <row r="298" spans="1:92" ht="81.75" customHeight="1" x14ac:dyDescent="0.25">
      <c r="A298" s="8">
        <v>43675</v>
      </c>
      <c r="B298" s="25">
        <v>1250</v>
      </c>
      <c r="C298" s="25">
        <v>70</v>
      </c>
      <c r="F298" s="26">
        <v>54590</v>
      </c>
      <c r="G298" s="26" t="s">
        <v>31</v>
      </c>
      <c r="H298" s="99">
        <v>500</v>
      </c>
      <c r="I298" s="100">
        <v>500</v>
      </c>
      <c r="J298" s="101">
        <v>0</v>
      </c>
      <c r="K298" s="67" t="s">
        <v>716</v>
      </c>
      <c r="L298" s="1" t="s">
        <v>717</v>
      </c>
      <c r="M298" s="1" t="s">
        <v>720</v>
      </c>
      <c r="O298" s="37">
        <v>55.8</v>
      </c>
      <c r="P298" s="25">
        <v>60</v>
      </c>
      <c r="Q298" s="194">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194">
        <v>2951.1</v>
      </c>
      <c r="AS298" s="11">
        <v>53.94</v>
      </c>
      <c r="AT298" s="11">
        <v>51.5</v>
      </c>
      <c r="AU298" s="11">
        <v>55.1</v>
      </c>
      <c r="AV298" s="11">
        <v>47.17</v>
      </c>
      <c r="AY298" s="1" t="s">
        <v>728</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194">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180">
        <v>-0.5</v>
      </c>
    </row>
    <row r="299" spans="1:92" ht="34.5" customHeight="1" x14ac:dyDescent="0.25">
      <c r="A299" s="8">
        <v>43675</v>
      </c>
      <c r="B299" s="25">
        <v>1250</v>
      </c>
      <c r="C299" s="25">
        <v>70</v>
      </c>
      <c r="F299" s="26">
        <v>54591</v>
      </c>
      <c r="G299" s="26" t="s">
        <v>31</v>
      </c>
      <c r="H299" s="99">
        <v>500</v>
      </c>
      <c r="I299" s="101">
        <v>0</v>
      </c>
      <c r="J299" s="101">
        <v>0</v>
      </c>
      <c r="K299" s="67" t="s">
        <v>718</v>
      </c>
      <c r="L299" s="1" t="s">
        <v>722</v>
      </c>
      <c r="M299" s="1" t="s">
        <v>725</v>
      </c>
      <c r="O299" s="37">
        <v>55.8</v>
      </c>
      <c r="P299" s="25">
        <v>60</v>
      </c>
      <c r="Q299" s="194">
        <v>2951</v>
      </c>
      <c r="R299" s="11">
        <v>49.06</v>
      </c>
      <c r="S299" s="11">
        <v>49.4</v>
      </c>
      <c r="T299" s="11">
        <v>54.2</v>
      </c>
      <c r="U299" s="11">
        <v>49.13</v>
      </c>
      <c r="X299" s="1" t="s">
        <v>721</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94">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194">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180">
        <v>-0.5</v>
      </c>
    </row>
    <row r="300" spans="1:92" ht="90.75" customHeight="1" x14ac:dyDescent="0.25">
      <c r="A300" s="8">
        <v>43675</v>
      </c>
      <c r="B300" s="25">
        <v>1250</v>
      </c>
      <c r="C300" s="25">
        <v>70</v>
      </c>
      <c r="D300" s="122"/>
      <c r="E300" s="122"/>
      <c r="F300" s="26">
        <v>54592</v>
      </c>
      <c r="G300" s="26" t="s">
        <v>404</v>
      </c>
      <c r="H300" s="26" t="s">
        <v>47</v>
      </c>
      <c r="I300" s="26" t="s">
        <v>47</v>
      </c>
      <c r="J300" s="26" t="s">
        <v>47</v>
      </c>
      <c r="K300" s="123" t="s">
        <v>47</v>
      </c>
      <c r="L300" s="123" t="s">
        <v>726</v>
      </c>
      <c r="M300" s="123" t="s">
        <v>723</v>
      </c>
      <c r="O300" s="11" t="s">
        <v>47</v>
      </c>
      <c r="P300" s="11" t="s">
        <v>47</v>
      </c>
      <c r="Q300" s="194"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94"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94"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82" t="s">
        <v>47</v>
      </c>
    </row>
    <row r="301" spans="1:92" ht="90.75" customHeight="1" x14ac:dyDescent="0.25">
      <c r="A301" s="8">
        <v>43675</v>
      </c>
      <c r="B301" s="25">
        <v>1250</v>
      </c>
      <c r="C301" s="25">
        <v>70</v>
      </c>
      <c r="D301" s="122"/>
      <c r="E301" s="122"/>
      <c r="F301" s="26">
        <v>54593</v>
      </c>
      <c r="G301" s="26" t="s">
        <v>404</v>
      </c>
      <c r="H301" s="26" t="s">
        <v>47</v>
      </c>
      <c r="I301" s="26" t="s">
        <v>47</v>
      </c>
      <c r="J301" s="26" t="s">
        <v>47</v>
      </c>
      <c r="K301" s="123" t="s">
        <v>47</v>
      </c>
      <c r="L301" s="123" t="s">
        <v>675</v>
      </c>
      <c r="M301" s="1" t="s">
        <v>724</v>
      </c>
      <c r="O301" s="11" t="s">
        <v>47</v>
      </c>
      <c r="P301" s="11" t="s">
        <v>47</v>
      </c>
      <c r="Q301" s="194"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94"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94"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82"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675</v>
      </c>
      <c r="M302" s="123"/>
      <c r="O302" s="11" t="s">
        <v>47</v>
      </c>
      <c r="P302" s="11" t="s">
        <v>47</v>
      </c>
      <c r="Q302" s="194"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94"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94"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82"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675</v>
      </c>
      <c r="M303" s="123"/>
      <c r="O303" s="11" t="s">
        <v>47</v>
      </c>
      <c r="P303" s="11" t="s">
        <v>47</v>
      </c>
      <c r="Q303" s="194"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94"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94"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82" t="s">
        <v>47</v>
      </c>
    </row>
    <row r="304" spans="1:92" s="78" customFormat="1" ht="38.25" customHeight="1" x14ac:dyDescent="0.25">
      <c r="A304" s="73"/>
      <c r="B304" s="74"/>
      <c r="C304" s="74"/>
      <c r="D304" s="75"/>
      <c r="E304" s="75"/>
      <c r="F304" s="76"/>
      <c r="G304" s="76"/>
      <c r="H304" s="76"/>
      <c r="I304" s="76"/>
      <c r="J304" s="76"/>
      <c r="K304" s="77"/>
      <c r="L304" s="77"/>
      <c r="M304" s="77"/>
      <c r="O304" s="80"/>
      <c r="P304" s="80"/>
      <c r="Q304" s="197"/>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197"/>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197"/>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182"/>
    </row>
    <row r="305" spans="1:92" ht="90.75" customHeight="1" x14ac:dyDescent="0.25">
      <c r="A305" s="8">
        <v>43676</v>
      </c>
      <c r="B305" s="25">
        <v>1248</v>
      </c>
      <c r="C305" s="25">
        <v>70</v>
      </c>
      <c r="F305" s="3">
        <v>54596</v>
      </c>
      <c r="G305" s="26" t="s">
        <v>404</v>
      </c>
      <c r="H305" s="26" t="s">
        <v>47</v>
      </c>
      <c r="I305" s="100">
        <v>500</v>
      </c>
      <c r="J305" s="100">
        <v>500</v>
      </c>
      <c r="K305" s="67" t="s">
        <v>729</v>
      </c>
      <c r="L305" s="1" t="s">
        <v>737</v>
      </c>
      <c r="M305" s="1" t="s">
        <v>731</v>
      </c>
      <c r="O305" s="37">
        <v>55.8</v>
      </c>
      <c r="P305" s="25">
        <v>60</v>
      </c>
      <c r="Q305" s="194">
        <v>2951</v>
      </c>
      <c r="R305" s="11">
        <v>49.06</v>
      </c>
      <c r="S305" s="11">
        <v>49.4</v>
      </c>
      <c r="T305" s="11">
        <v>54.2</v>
      </c>
      <c r="U305" s="11">
        <v>49.13</v>
      </c>
      <c r="X305" s="123" t="s">
        <v>721</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94">
        <v>2951</v>
      </c>
      <c r="AS305" s="11">
        <v>53.6</v>
      </c>
      <c r="AT305" s="11">
        <v>50.3</v>
      </c>
      <c r="AU305" s="11">
        <v>54.5</v>
      </c>
      <c r="AV305" s="11">
        <v>49.26</v>
      </c>
      <c r="AY305" s="1" t="s">
        <v>727</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194">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180">
        <v>-0.5</v>
      </c>
    </row>
    <row r="306" spans="1:92" ht="67.5" customHeight="1" x14ac:dyDescent="0.25">
      <c r="A306" s="8">
        <v>43676</v>
      </c>
      <c r="B306" s="25">
        <v>1248</v>
      </c>
      <c r="C306" s="25">
        <v>70</v>
      </c>
      <c r="F306" s="26">
        <v>54597</v>
      </c>
      <c r="G306" s="26" t="s">
        <v>31</v>
      </c>
      <c r="H306" s="26" t="s">
        <v>47</v>
      </c>
      <c r="I306" s="101">
        <v>500</v>
      </c>
      <c r="J306" s="99">
        <v>500</v>
      </c>
      <c r="K306" s="67" t="s">
        <v>733</v>
      </c>
      <c r="L306" s="1" t="s">
        <v>736</v>
      </c>
      <c r="M306" s="1" t="s">
        <v>732</v>
      </c>
      <c r="AP306" s="11">
        <v>55.9</v>
      </c>
      <c r="AQ306" s="25">
        <v>90</v>
      </c>
      <c r="AR306" s="194">
        <v>2951</v>
      </c>
      <c r="AS306" s="11">
        <v>53.62</v>
      </c>
      <c r="AT306" s="11">
        <v>50.33</v>
      </c>
      <c r="AU306" s="11">
        <v>54.81</v>
      </c>
      <c r="AV306" s="11">
        <v>49.2</v>
      </c>
      <c r="AY306" s="1" t="s">
        <v>730</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194">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180">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735</v>
      </c>
      <c r="M307" s="135"/>
      <c r="X307" s="135"/>
      <c r="AY307" s="135"/>
      <c r="BX307" s="135"/>
      <c r="BY307" s="135"/>
    </row>
    <row r="308" spans="1:92" ht="63.75" customHeight="1" x14ac:dyDescent="0.25">
      <c r="A308" s="8">
        <v>43676</v>
      </c>
      <c r="B308" s="25">
        <v>1248</v>
      </c>
      <c r="C308" s="25">
        <v>70</v>
      </c>
      <c r="F308" s="3">
        <v>54599</v>
      </c>
      <c r="G308" s="26" t="s">
        <v>31</v>
      </c>
      <c r="H308" s="26" t="s">
        <v>47</v>
      </c>
      <c r="I308" s="99">
        <v>500</v>
      </c>
      <c r="J308" s="100">
        <v>1000</v>
      </c>
      <c r="K308" s="67" t="s">
        <v>739</v>
      </c>
      <c r="M308" s="1" t="s">
        <v>734</v>
      </c>
      <c r="AP308" s="11">
        <v>55.9</v>
      </c>
      <c r="AQ308" s="25">
        <v>90</v>
      </c>
      <c r="AR308" s="194">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194">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180">
        <v>-0.5</v>
      </c>
    </row>
    <row r="309" spans="1:92" ht="34.5" customHeight="1" x14ac:dyDescent="0.25">
      <c r="A309" s="8">
        <v>43676</v>
      </c>
      <c r="B309" s="25">
        <v>1248</v>
      </c>
      <c r="C309" s="25">
        <v>70</v>
      </c>
      <c r="F309" s="26">
        <v>54600</v>
      </c>
      <c r="G309" s="63" t="s">
        <v>31</v>
      </c>
      <c r="H309" s="26" t="s">
        <v>47</v>
      </c>
      <c r="I309" s="99">
        <v>500</v>
      </c>
      <c r="J309" s="99">
        <v>1000</v>
      </c>
      <c r="K309" s="67" t="s">
        <v>738</v>
      </c>
      <c r="L309" s="1" t="s">
        <v>742</v>
      </c>
      <c r="AP309" s="11">
        <v>55.9</v>
      </c>
      <c r="AQ309" s="25">
        <v>90</v>
      </c>
      <c r="AR309" s="194">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194">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180">
        <v>-0.5</v>
      </c>
    </row>
    <row r="310" spans="1:92" ht="47.25" customHeight="1" x14ac:dyDescent="0.25">
      <c r="A310" s="8">
        <v>43676</v>
      </c>
      <c r="B310" s="25">
        <v>1248</v>
      </c>
      <c r="C310" s="25">
        <v>70</v>
      </c>
      <c r="F310" s="26">
        <v>54601</v>
      </c>
      <c r="G310" s="63" t="s">
        <v>31</v>
      </c>
      <c r="H310" s="26" t="s">
        <v>47</v>
      </c>
      <c r="I310" s="100">
        <v>500</v>
      </c>
      <c r="J310" s="99">
        <v>1300</v>
      </c>
      <c r="K310" s="67" t="s">
        <v>745</v>
      </c>
      <c r="L310" s="1" t="s">
        <v>751</v>
      </c>
      <c r="M310" s="1" t="s">
        <v>743</v>
      </c>
      <c r="AP310" s="11">
        <v>55.9</v>
      </c>
      <c r="AQ310" s="25">
        <v>90</v>
      </c>
      <c r="AR310" s="194">
        <v>2951</v>
      </c>
      <c r="AS310" s="11">
        <v>53.84</v>
      </c>
      <c r="AT310" s="11">
        <v>50.28</v>
      </c>
      <c r="AU310" s="11">
        <v>55.25</v>
      </c>
      <c r="AV310" s="11">
        <v>47.8</v>
      </c>
      <c r="AZ310" s="11" t="s">
        <v>404</v>
      </c>
      <c r="BP310" s="11">
        <v>56.05</v>
      </c>
      <c r="BQ310" s="25">
        <v>180</v>
      </c>
      <c r="BR310" s="194">
        <v>2951.1</v>
      </c>
      <c r="BS310" s="11">
        <v>56.7</v>
      </c>
      <c r="BT310" s="11">
        <v>56.4</v>
      </c>
      <c r="BU310" s="11">
        <v>50.7</v>
      </c>
      <c r="BV310" s="11">
        <v>45.4</v>
      </c>
      <c r="BY310" s="72" t="s">
        <v>744</v>
      </c>
      <c r="BZ310" s="3" t="s">
        <v>404</v>
      </c>
    </row>
    <row r="311" spans="1:92" ht="34.5" customHeight="1" x14ac:dyDescent="0.25">
      <c r="A311" s="8">
        <v>43676</v>
      </c>
      <c r="B311" s="25">
        <v>1248</v>
      </c>
      <c r="C311" s="25">
        <v>70</v>
      </c>
      <c r="F311" s="26">
        <v>54602</v>
      </c>
      <c r="G311" s="26" t="s">
        <v>31</v>
      </c>
      <c r="H311" s="26" t="s">
        <v>47</v>
      </c>
      <c r="I311" s="100">
        <v>500</v>
      </c>
      <c r="J311" s="99">
        <v>1300</v>
      </c>
      <c r="K311" s="67" t="s">
        <v>740</v>
      </c>
      <c r="L311" s="1" t="s">
        <v>746</v>
      </c>
      <c r="AP311" s="11">
        <v>55.9</v>
      </c>
      <c r="AQ311" s="25">
        <v>90</v>
      </c>
      <c r="AR311" s="194">
        <v>2951</v>
      </c>
      <c r="AS311" s="11">
        <v>53.84</v>
      </c>
      <c r="AT311" s="11">
        <v>50</v>
      </c>
      <c r="AU311" s="11">
        <v>55.25</v>
      </c>
      <c r="AV311" s="11">
        <v>47.8</v>
      </c>
      <c r="AY311" s="1" t="s">
        <v>741</v>
      </c>
      <c r="AZ311" s="11" t="s">
        <v>404</v>
      </c>
      <c r="BP311" s="11">
        <v>56.05</v>
      </c>
      <c r="BQ311" s="25">
        <v>180</v>
      </c>
      <c r="BR311" s="194">
        <v>2951.1</v>
      </c>
      <c r="BS311" s="11" t="s">
        <v>344</v>
      </c>
      <c r="BT311" s="11">
        <v>56.42</v>
      </c>
      <c r="BU311" s="11">
        <v>50.72</v>
      </c>
      <c r="BV311" s="11">
        <v>45.51</v>
      </c>
      <c r="BZ311" s="3" t="s">
        <v>404</v>
      </c>
    </row>
    <row r="312" spans="1:92" ht="34.5" customHeight="1" x14ac:dyDescent="0.25">
      <c r="A312" s="8">
        <v>43676</v>
      </c>
      <c r="B312" s="25">
        <v>1248</v>
      </c>
      <c r="C312" s="25">
        <v>70</v>
      </c>
      <c r="F312" s="26">
        <v>54603</v>
      </c>
      <c r="G312" s="63" t="s">
        <v>31</v>
      </c>
      <c r="H312" s="26" t="s">
        <v>47</v>
      </c>
      <c r="I312" s="99">
        <v>500</v>
      </c>
      <c r="J312" s="99">
        <v>1300</v>
      </c>
      <c r="K312" s="135" t="s">
        <v>740</v>
      </c>
      <c r="L312" s="1" t="s">
        <v>752</v>
      </c>
      <c r="AP312" s="11">
        <v>55.9</v>
      </c>
      <c r="AQ312" s="25">
        <v>90</v>
      </c>
      <c r="AR312" s="194">
        <v>2951</v>
      </c>
      <c r="AS312" s="11">
        <v>53.84</v>
      </c>
      <c r="AT312" s="11">
        <v>49.5</v>
      </c>
      <c r="AU312" s="11">
        <v>55.25</v>
      </c>
      <c r="AV312" s="11">
        <v>47.8</v>
      </c>
      <c r="AZ312" s="11" t="s">
        <v>404</v>
      </c>
      <c r="BP312" s="11">
        <v>56.05</v>
      </c>
      <c r="BQ312" s="25">
        <v>180</v>
      </c>
      <c r="BR312" s="194">
        <v>2951.1</v>
      </c>
      <c r="BS312" s="11">
        <v>57.11</v>
      </c>
      <c r="BT312" s="11">
        <v>56.42</v>
      </c>
      <c r="BU312" s="11">
        <v>50.72</v>
      </c>
      <c r="BV312" s="11">
        <v>45.51</v>
      </c>
      <c r="BZ312" s="3" t="s">
        <v>404</v>
      </c>
    </row>
    <row r="313" spans="1:92" ht="34.5" customHeight="1" x14ac:dyDescent="0.25">
      <c r="A313" s="8">
        <v>43676</v>
      </c>
      <c r="B313" s="25">
        <v>1248</v>
      </c>
      <c r="C313" s="25">
        <v>70</v>
      </c>
      <c r="F313" s="26">
        <v>54604</v>
      </c>
      <c r="G313" s="26" t="s">
        <v>404</v>
      </c>
      <c r="H313" s="26" t="s">
        <v>47</v>
      </c>
      <c r="I313" s="26" t="s">
        <v>47</v>
      </c>
      <c r="J313" s="26" t="s">
        <v>47</v>
      </c>
      <c r="K313" s="67" t="s">
        <v>47</v>
      </c>
      <c r="L313" s="1" t="s">
        <v>747</v>
      </c>
      <c r="AP313" s="11">
        <v>55.9</v>
      </c>
      <c r="AQ313" s="25">
        <v>90</v>
      </c>
      <c r="AR313" s="194">
        <v>2951</v>
      </c>
      <c r="AS313" s="11">
        <v>53.84</v>
      </c>
      <c r="AT313" s="11">
        <v>49.5</v>
      </c>
      <c r="AU313" s="11">
        <v>55.25</v>
      </c>
      <c r="AV313" s="11">
        <v>47.8</v>
      </c>
      <c r="AZ313" s="11" t="s">
        <v>404</v>
      </c>
      <c r="BP313" s="11">
        <v>56.05</v>
      </c>
      <c r="BQ313" s="25">
        <v>180</v>
      </c>
      <c r="BR313" s="194">
        <v>2951.1</v>
      </c>
      <c r="BS313" s="11">
        <v>57.11</v>
      </c>
      <c r="BT313" s="11">
        <v>56.42</v>
      </c>
      <c r="BU313" s="11">
        <v>50.72</v>
      </c>
      <c r="BV313" s="11">
        <v>45.51</v>
      </c>
      <c r="BZ313" s="3" t="s">
        <v>404</v>
      </c>
    </row>
    <row r="314" spans="1:92" ht="34.5" customHeight="1" x14ac:dyDescent="0.25">
      <c r="A314" s="8">
        <v>43676</v>
      </c>
      <c r="B314" s="25">
        <v>1248</v>
      </c>
      <c r="C314" s="25">
        <v>70</v>
      </c>
      <c r="F314" s="26">
        <v>54605</v>
      </c>
      <c r="G314" s="26" t="s">
        <v>31</v>
      </c>
      <c r="H314" s="26" t="s">
        <v>47</v>
      </c>
      <c r="I314" s="99">
        <v>500</v>
      </c>
      <c r="J314" s="99">
        <v>1300</v>
      </c>
      <c r="K314" s="135" t="s">
        <v>749</v>
      </c>
      <c r="L314" s="135" t="s">
        <v>748</v>
      </c>
      <c r="AP314" s="11">
        <v>55.9</v>
      </c>
      <c r="AQ314" s="25">
        <v>90</v>
      </c>
      <c r="AR314" s="194">
        <v>2951</v>
      </c>
      <c r="AS314" s="11">
        <v>53.84</v>
      </c>
      <c r="AT314" s="11">
        <v>49.5</v>
      </c>
      <c r="AU314" s="11">
        <v>55.25</v>
      </c>
      <c r="AV314" s="11">
        <v>47.8</v>
      </c>
      <c r="AZ314" s="11" t="s">
        <v>404</v>
      </c>
      <c r="BP314" s="11">
        <v>56.05</v>
      </c>
      <c r="BQ314" s="25">
        <v>180</v>
      </c>
      <c r="BR314" s="194">
        <v>2951.1</v>
      </c>
      <c r="BS314" s="11">
        <v>57.11</v>
      </c>
      <c r="BT314" s="11">
        <v>56.42</v>
      </c>
      <c r="BU314" s="11">
        <v>50.72</v>
      </c>
      <c r="BV314" s="11">
        <v>45.51</v>
      </c>
      <c r="BZ314" s="3" t="s">
        <v>404</v>
      </c>
    </row>
    <row r="315" spans="1:92" ht="34.5" customHeight="1" x14ac:dyDescent="0.25">
      <c r="A315" s="8">
        <v>43676</v>
      </c>
      <c r="B315" s="25">
        <v>1248</v>
      </c>
      <c r="C315" s="25">
        <v>70</v>
      </c>
      <c r="F315" s="26">
        <v>54606</v>
      </c>
      <c r="G315" s="26" t="s">
        <v>31</v>
      </c>
      <c r="H315" s="26" t="s">
        <v>47</v>
      </c>
      <c r="I315" s="99">
        <v>500</v>
      </c>
      <c r="J315" s="99">
        <v>1300</v>
      </c>
      <c r="K315" s="67" t="s">
        <v>750</v>
      </c>
      <c r="L315" s="135" t="s">
        <v>748</v>
      </c>
      <c r="AP315" s="11">
        <v>55.9</v>
      </c>
      <c r="AQ315" s="25">
        <v>90</v>
      </c>
      <c r="AR315" s="194">
        <v>2951</v>
      </c>
      <c r="AS315" s="11">
        <v>53.84</v>
      </c>
      <c r="AT315" s="11">
        <v>49.5</v>
      </c>
      <c r="AU315" s="11">
        <v>55.25</v>
      </c>
      <c r="AV315" s="11">
        <v>47.8</v>
      </c>
      <c r="AZ315" s="11" t="s">
        <v>404</v>
      </c>
      <c r="BP315" s="11">
        <v>56.05</v>
      </c>
      <c r="BQ315" s="25">
        <v>180</v>
      </c>
      <c r="BR315" s="194">
        <v>2951.1</v>
      </c>
      <c r="BS315" s="11">
        <v>57.11</v>
      </c>
      <c r="BT315" s="11">
        <v>56.42</v>
      </c>
      <c r="BU315" s="11">
        <v>50.72</v>
      </c>
      <c r="BV315" s="11">
        <v>45.51</v>
      </c>
      <c r="BZ315" s="3" t="s">
        <v>404</v>
      </c>
    </row>
    <row r="316" spans="1:92" ht="34.5" customHeight="1" x14ac:dyDescent="0.25">
      <c r="A316" s="8">
        <v>43676</v>
      </c>
      <c r="B316" s="25">
        <v>1248</v>
      </c>
      <c r="C316" s="25">
        <v>70</v>
      </c>
      <c r="F316" s="26">
        <v>54607</v>
      </c>
      <c r="G316" s="26" t="s">
        <v>31</v>
      </c>
      <c r="H316" s="26" t="s">
        <v>47</v>
      </c>
      <c r="I316" s="26" t="s">
        <v>47</v>
      </c>
      <c r="J316" s="99">
        <v>1300</v>
      </c>
      <c r="K316" s="67" t="s">
        <v>753</v>
      </c>
      <c r="L316" s="1" t="s">
        <v>754</v>
      </c>
      <c r="M316" s="1" t="s">
        <v>757</v>
      </c>
      <c r="AP316" s="11" t="s">
        <v>47</v>
      </c>
      <c r="AQ316" s="11" t="s">
        <v>47</v>
      </c>
      <c r="AR316" s="194" t="s">
        <v>47</v>
      </c>
      <c r="AS316" s="11" t="s">
        <v>47</v>
      </c>
      <c r="AT316" s="11" t="s">
        <v>47</v>
      </c>
      <c r="AU316" s="11" t="s">
        <v>47</v>
      </c>
      <c r="AV316" s="11" t="s">
        <v>47</v>
      </c>
      <c r="AZ316" s="11" t="s">
        <v>47</v>
      </c>
      <c r="BP316" s="11">
        <v>56.05</v>
      </c>
      <c r="BQ316" s="25">
        <v>180</v>
      </c>
      <c r="BR316" s="194">
        <v>2951.1</v>
      </c>
      <c r="BS316" s="11">
        <v>57.11</v>
      </c>
      <c r="BT316" s="11">
        <v>56.42</v>
      </c>
      <c r="BU316" s="11">
        <v>50.72</v>
      </c>
      <c r="BV316" s="11">
        <v>45.51</v>
      </c>
      <c r="BZ316" s="3" t="s">
        <v>404</v>
      </c>
    </row>
    <row r="317" spans="1:92" ht="34.5" customHeight="1" x14ac:dyDescent="0.25">
      <c r="A317" s="8">
        <v>43676</v>
      </c>
      <c r="B317" s="25">
        <v>1248</v>
      </c>
      <c r="C317" s="25">
        <v>70</v>
      </c>
      <c r="F317" s="26">
        <v>54608</v>
      </c>
      <c r="G317" s="26" t="s">
        <v>31</v>
      </c>
      <c r="H317" s="26" t="s">
        <v>47</v>
      </c>
      <c r="I317" s="26" t="s">
        <v>47</v>
      </c>
      <c r="J317" s="100">
        <v>1500</v>
      </c>
      <c r="K317" s="67" t="s">
        <v>755</v>
      </c>
      <c r="L317" s="1" t="s">
        <v>756</v>
      </c>
      <c r="AP317" s="11" t="s">
        <v>47</v>
      </c>
      <c r="AQ317" s="11" t="s">
        <v>47</v>
      </c>
      <c r="AR317" s="194" t="s">
        <v>47</v>
      </c>
      <c r="AS317" s="11" t="s">
        <v>47</v>
      </c>
      <c r="AT317" s="11" t="s">
        <v>47</v>
      </c>
      <c r="AU317" s="11" t="s">
        <v>47</v>
      </c>
      <c r="AV317" s="11" t="s">
        <v>47</v>
      </c>
      <c r="AZ317" s="11" t="s">
        <v>47</v>
      </c>
      <c r="BP317" s="11">
        <v>56.05</v>
      </c>
      <c r="BQ317" s="25">
        <v>180</v>
      </c>
      <c r="BR317" s="194">
        <v>2951.1</v>
      </c>
      <c r="BS317" s="11">
        <v>57.11</v>
      </c>
      <c r="BT317" s="11">
        <v>56.42</v>
      </c>
      <c r="BU317" s="11">
        <v>50.72</v>
      </c>
      <c r="BV317" s="11">
        <v>45.51</v>
      </c>
      <c r="BZ317" s="3" t="s">
        <v>404</v>
      </c>
    </row>
    <row r="318" spans="1:92" ht="34.5" customHeight="1" x14ac:dyDescent="0.25">
      <c r="A318" s="8">
        <v>43676</v>
      </c>
      <c r="B318" s="25">
        <v>1248</v>
      </c>
      <c r="C318" s="25">
        <v>70</v>
      </c>
      <c r="F318" s="26">
        <v>54609</v>
      </c>
      <c r="G318" s="26" t="s">
        <v>31</v>
      </c>
      <c r="H318" s="26" t="s">
        <v>47</v>
      </c>
      <c r="I318" s="26" t="s">
        <v>47</v>
      </c>
      <c r="J318" s="99">
        <v>1500</v>
      </c>
      <c r="K318" s="135" t="s">
        <v>759</v>
      </c>
      <c r="L318" s="1" t="s">
        <v>758</v>
      </c>
      <c r="AP318" s="11" t="s">
        <v>47</v>
      </c>
      <c r="AQ318" s="11" t="s">
        <v>47</v>
      </c>
      <c r="AR318" s="194" t="s">
        <v>47</v>
      </c>
      <c r="AS318" s="11" t="s">
        <v>47</v>
      </c>
      <c r="AT318" s="11" t="s">
        <v>47</v>
      </c>
      <c r="AU318" s="11" t="s">
        <v>47</v>
      </c>
      <c r="AV318" s="11" t="s">
        <v>47</v>
      </c>
      <c r="AZ318" s="11" t="s">
        <v>47</v>
      </c>
      <c r="BP318" s="11">
        <v>56.05</v>
      </c>
      <c r="BQ318" s="25">
        <v>180</v>
      </c>
      <c r="BR318" s="194">
        <v>2951.1</v>
      </c>
      <c r="BS318" s="11">
        <v>57.11</v>
      </c>
      <c r="BT318" s="11">
        <v>56.45</v>
      </c>
      <c r="BU318" s="11">
        <v>50.72</v>
      </c>
      <c r="BV318" s="11">
        <v>45.51</v>
      </c>
      <c r="BZ318" s="3" t="s">
        <v>404</v>
      </c>
    </row>
    <row r="319" spans="1:92" ht="34.5" customHeight="1" x14ac:dyDescent="0.25">
      <c r="A319" s="8">
        <v>43676</v>
      </c>
      <c r="B319" s="25">
        <v>1248</v>
      </c>
      <c r="C319" s="25">
        <v>70</v>
      </c>
      <c r="F319" s="26">
        <v>54610</v>
      </c>
      <c r="G319" s="26" t="s">
        <v>31</v>
      </c>
      <c r="H319" s="26" t="s">
        <v>47</v>
      </c>
      <c r="I319" s="100">
        <v>500</v>
      </c>
      <c r="J319" s="100">
        <v>1500</v>
      </c>
      <c r="K319" s="67" t="s">
        <v>760</v>
      </c>
      <c r="L319" s="1" t="s">
        <v>761</v>
      </c>
      <c r="AP319" s="11">
        <v>55.9</v>
      </c>
      <c r="AQ319" s="25">
        <v>90</v>
      </c>
      <c r="AR319" s="194">
        <v>2951</v>
      </c>
      <c r="AS319" s="11">
        <v>53.84</v>
      </c>
      <c r="AT319" s="11">
        <v>49.5</v>
      </c>
      <c r="AU319" s="11">
        <v>55.25</v>
      </c>
      <c r="AV319" s="11">
        <v>47.8</v>
      </c>
      <c r="AZ319" s="11" t="s">
        <v>404</v>
      </c>
      <c r="BP319" s="11">
        <v>56.05</v>
      </c>
      <c r="BQ319" s="25">
        <v>180</v>
      </c>
      <c r="BR319" s="194">
        <v>2951.1</v>
      </c>
      <c r="BS319" s="11">
        <v>57.11</v>
      </c>
      <c r="BT319" s="11">
        <v>56.45</v>
      </c>
      <c r="BU319" s="11">
        <v>50.72</v>
      </c>
      <c r="BV319" s="11">
        <v>45.51</v>
      </c>
      <c r="BZ319" s="3" t="s">
        <v>404</v>
      </c>
    </row>
    <row r="320" spans="1:92" ht="34.5" customHeight="1" x14ac:dyDescent="0.25">
      <c r="A320" s="8">
        <v>43676</v>
      </c>
      <c r="B320" s="25">
        <v>1248</v>
      </c>
      <c r="C320" s="25">
        <v>70</v>
      </c>
      <c r="F320" s="26">
        <v>54611</v>
      </c>
      <c r="G320" s="26" t="s">
        <v>31</v>
      </c>
      <c r="H320" s="26" t="s">
        <v>47</v>
      </c>
      <c r="I320" s="100">
        <v>500</v>
      </c>
      <c r="J320" s="100">
        <v>1500</v>
      </c>
      <c r="K320" s="135" t="s">
        <v>760</v>
      </c>
      <c r="L320" s="135" t="s">
        <v>762</v>
      </c>
      <c r="AP320" s="11">
        <v>55.9</v>
      </c>
      <c r="AQ320" s="25">
        <v>90</v>
      </c>
      <c r="AR320" s="194">
        <v>2951</v>
      </c>
      <c r="AS320" s="11">
        <v>53.84</v>
      </c>
      <c r="AT320" s="11">
        <v>49.5</v>
      </c>
      <c r="AU320" s="11">
        <v>55.25</v>
      </c>
      <c r="AV320" s="11">
        <v>47.8</v>
      </c>
      <c r="AZ320" s="11" t="s">
        <v>404</v>
      </c>
      <c r="BP320" s="11">
        <v>56.05</v>
      </c>
      <c r="BQ320" s="25">
        <v>180</v>
      </c>
      <c r="BR320" s="194">
        <v>2951.1</v>
      </c>
      <c r="BS320" s="11">
        <v>57.11</v>
      </c>
      <c r="BT320" s="11">
        <v>56.45</v>
      </c>
      <c r="BU320" s="11">
        <v>50.72</v>
      </c>
      <c r="BV320" s="11">
        <v>45.51</v>
      </c>
      <c r="BZ320" s="3" t="s">
        <v>404</v>
      </c>
    </row>
    <row r="321" spans="1:92" ht="34.5" customHeight="1" x14ac:dyDescent="0.25">
      <c r="A321" s="8">
        <v>43676</v>
      </c>
      <c r="B321" s="25">
        <v>1248</v>
      </c>
      <c r="C321" s="25">
        <v>70</v>
      </c>
      <c r="F321" s="26">
        <v>54612</v>
      </c>
      <c r="G321" s="26" t="s">
        <v>31</v>
      </c>
      <c r="H321" s="26" t="s">
        <v>47</v>
      </c>
      <c r="I321" s="100">
        <v>500</v>
      </c>
      <c r="J321" s="100">
        <v>1500</v>
      </c>
      <c r="K321" s="135" t="s">
        <v>763</v>
      </c>
      <c r="L321" s="1" t="s">
        <v>764</v>
      </c>
      <c r="AP321" s="11">
        <v>55.9</v>
      </c>
      <c r="AQ321" s="25">
        <v>90</v>
      </c>
      <c r="AR321" s="194">
        <v>2951</v>
      </c>
      <c r="AS321" s="11">
        <v>53.84</v>
      </c>
      <c r="AT321" s="11">
        <v>49.5</v>
      </c>
      <c r="AU321" s="11">
        <v>55.25</v>
      </c>
      <c r="AV321" s="11">
        <v>47.8</v>
      </c>
      <c r="AZ321" s="11" t="s">
        <v>404</v>
      </c>
      <c r="BP321" s="11">
        <v>56.05</v>
      </c>
      <c r="BQ321" s="25">
        <v>180</v>
      </c>
      <c r="BR321" s="194">
        <v>2951.1</v>
      </c>
      <c r="BS321" s="11">
        <v>57.11</v>
      </c>
      <c r="BT321" s="11">
        <v>56.45</v>
      </c>
      <c r="BU321" s="11">
        <v>50.72</v>
      </c>
      <c r="BV321" s="11">
        <v>45.51</v>
      </c>
      <c r="BX321" s="135"/>
      <c r="BY321" s="135"/>
      <c r="BZ321" s="3" t="s">
        <v>404</v>
      </c>
    </row>
    <row r="322" spans="1:92" ht="34.5" customHeight="1" x14ac:dyDescent="0.25">
      <c r="A322" s="8">
        <v>43676</v>
      </c>
      <c r="B322" s="25">
        <v>1248</v>
      </c>
      <c r="C322" s="25">
        <v>70</v>
      </c>
      <c r="F322" s="26">
        <v>54613</v>
      </c>
      <c r="G322" s="26" t="s">
        <v>404</v>
      </c>
      <c r="H322" s="26" t="s">
        <v>47</v>
      </c>
      <c r="I322" s="26" t="s">
        <v>47</v>
      </c>
      <c r="J322" s="26" t="s">
        <v>47</v>
      </c>
      <c r="K322" s="67" t="s">
        <v>763</v>
      </c>
      <c r="L322" s="1" t="s">
        <v>675</v>
      </c>
      <c r="AP322" s="11">
        <v>55.9</v>
      </c>
      <c r="AQ322" s="25">
        <v>90</v>
      </c>
      <c r="AR322" s="194">
        <v>2951</v>
      </c>
      <c r="AS322" s="11">
        <v>53.84</v>
      </c>
      <c r="AT322" s="11">
        <v>49.5</v>
      </c>
      <c r="AU322" s="11">
        <v>55.25</v>
      </c>
      <c r="AV322" s="11">
        <v>47.8</v>
      </c>
      <c r="AZ322" s="11" t="s">
        <v>404</v>
      </c>
      <c r="BP322" s="11">
        <v>56.05</v>
      </c>
      <c r="BQ322" s="25">
        <v>180</v>
      </c>
      <c r="BR322" s="194">
        <v>2951.1</v>
      </c>
      <c r="BS322" s="11">
        <v>57.11</v>
      </c>
      <c r="BT322" s="11">
        <v>56.45</v>
      </c>
      <c r="BU322" s="11">
        <v>50.72</v>
      </c>
      <c r="BV322" s="11">
        <v>45.51</v>
      </c>
      <c r="BX322" s="135"/>
      <c r="BY322" s="135"/>
      <c r="BZ322" s="3" t="s">
        <v>404</v>
      </c>
    </row>
    <row r="323" spans="1:92" ht="34.5" customHeight="1" x14ac:dyDescent="0.25">
      <c r="A323" s="8">
        <v>43676</v>
      </c>
      <c r="B323" s="25">
        <v>1248</v>
      </c>
      <c r="C323" s="25">
        <v>70</v>
      </c>
      <c r="F323" s="26">
        <v>54614</v>
      </c>
      <c r="G323" s="26" t="s">
        <v>31</v>
      </c>
      <c r="H323" s="26" t="s">
        <v>47</v>
      </c>
      <c r="I323" s="100">
        <v>500</v>
      </c>
      <c r="J323" s="100">
        <v>1500</v>
      </c>
      <c r="K323" s="135" t="s">
        <v>763</v>
      </c>
      <c r="L323" s="1" t="s">
        <v>765</v>
      </c>
      <c r="M323" s="1" t="s">
        <v>766</v>
      </c>
    </row>
    <row r="324" spans="1:92" s="78" customFormat="1" ht="34.5" customHeight="1" x14ac:dyDescent="0.25">
      <c r="A324" s="73"/>
      <c r="B324" s="74"/>
      <c r="C324" s="74"/>
      <c r="D324" s="75"/>
      <c r="E324" s="75"/>
      <c r="F324" s="76"/>
      <c r="G324" s="76"/>
      <c r="H324" s="76"/>
      <c r="I324" s="76"/>
      <c r="J324" s="76"/>
      <c r="K324" s="77"/>
      <c r="L324" s="77"/>
      <c r="M324" s="77"/>
      <c r="O324" s="79"/>
      <c r="P324" s="74"/>
      <c r="Q324" s="197"/>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197"/>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197"/>
      <c r="BS324" s="80"/>
      <c r="BT324" s="80"/>
      <c r="BU324" s="80"/>
      <c r="BV324" s="80"/>
      <c r="BW324" s="80"/>
      <c r="BX324" s="77"/>
      <c r="BY324" s="77"/>
      <c r="CN324" s="180"/>
    </row>
    <row r="325" spans="1:92" ht="34.5" customHeight="1" x14ac:dyDescent="0.25">
      <c r="A325" s="8">
        <v>43677</v>
      </c>
      <c r="B325" s="25">
        <v>1248</v>
      </c>
      <c r="C325" s="25">
        <v>70</v>
      </c>
      <c r="F325" s="26">
        <v>54626</v>
      </c>
      <c r="G325" s="26" t="s">
        <v>404</v>
      </c>
      <c r="H325" s="26" t="s">
        <v>47</v>
      </c>
      <c r="I325" s="26" t="s">
        <v>47</v>
      </c>
      <c r="J325" s="26" t="s">
        <v>47</v>
      </c>
      <c r="K325" s="67" t="s">
        <v>767</v>
      </c>
      <c r="L325" s="1" t="s">
        <v>675</v>
      </c>
      <c r="M325" s="1" t="s">
        <v>771</v>
      </c>
      <c r="O325" s="37">
        <v>55.8</v>
      </c>
      <c r="P325" s="25">
        <v>60</v>
      </c>
      <c r="Q325" s="194">
        <v>2951</v>
      </c>
      <c r="R325" s="11">
        <v>49.06</v>
      </c>
      <c r="S325" s="11">
        <v>49.4</v>
      </c>
      <c r="T325" s="11">
        <v>54.2</v>
      </c>
      <c r="U325" s="11">
        <v>49.13</v>
      </c>
      <c r="X325" s="1" t="s">
        <v>768</v>
      </c>
      <c r="AP325" s="11">
        <v>55.9</v>
      </c>
      <c r="AQ325" s="25">
        <v>90</v>
      </c>
      <c r="AR325" s="194">
        <v>2951</v>
      </c>
      <c r="AS325" s="11">
        <v>53.84</v>
      </c>
      <c r="AT325" s="11">
        <v>49.5</v>
      </c>
      <c r="AU325" s="11">
        <v>55.25</v>
      </c>
      <c r="AV325" s="11">
        <v>47.8</v>
      </c>
      <c r="BP325" s="11">
        <v>56.05</v>
      </c>
      <c r="BQ325" s="25">
        <v>180</v>
      </c>
      <c r="BR325" s="194">
        <v>2951.1</v>
      </c>
      <c r="BS325" s="11">
        <v>57.11</v>
      </c>
      <c r="BT325" s="11">
        <v>56.45</v>
      </c>
      <c r="BU325" s="11">
        <v>50.72</v>
      </c>
      <c r="BV325" s="11">
        <v>45.51</v>
      </c>
    </row>
    <row r="326" spans="1:92" ht="34.5" customHeight="1" x14ac:dyDescent="0.25">
      <c r="A326" s="8">
        <v>43677</v>
      </c>
      <c r="B326" s="25">
        <v>1248</v>
      </c>
      <c r="C326" s="25">
        <v>70</v>
      </c>
      <c r="F326" s="26">
        <v>54627</v>
      </c>
      <c r="G326" s="26" t="s">
        <v>31</v>
      </c>
      <c r="H326" s="99">
        <v>100</v>
      </c>
      <c r="I326" s="26" t="s">
        <v>47</v>
      </c>
      <c r="J326" s="99">
        <v>100</v>
      </c>
      <c r="K326" s="67" t="s">
        <v>521</v>
      </c>
      <c r="L326" s="1" t="s">
        <v>769</v>
      </c>
      <c r="M326" s="1" t="s">
        <v>770</v>
      </c>
      <c r="O326" s="37">
        <v>55.8</v>
      </c>
      <c r="P326" s="25">
        <v>60</v>
      </c>
      <c r="Q326" s="194">
        <v>2951</v>
      </c>
      <c r="R326" s="11">
        <v>49.06</v>
      </c>
      <c r="S326" s="11">
        <v>49.4</v>
      </c>
      <c r="T326" s="11">
        <v>54.2</v>
      </c>
      <c r="U326" s="11">
        <v>49.13</v>
      </c>
      <c r="AP326" s="11">
        <v>55.9</v>
      </c>
      <c r="AQ326" s="25">
        <v>90</v>
      </c>
      <c r="AR326" s="194">
        <v>2951</v>
      </c>
      <c r="AS326" s="11">
        <v>53.84</v>
      </c>
      <c r="AT326" s="11">
        <v>49.5</v>
      </c>
      <c r="AU326" s="11">
        <v>55.25</v>
      </c>
      <c r="AV326" s="11">
        <v>47.8</v>
      </c>
      <c r="BP326" s="11">
        <v>56.05</v>
      </c>
      <c r="BQ326" s="25">
        <v>180</v>
      </c>
      <c r="BR326" s="194">
        <v>2951.1</v>
      </c>
      <c r="BS326" s="11">
        <v>57.11</v>
      </c>
      <c r="BT326" s="11">
        <v>56.45</v>
      </c>
      <c r="BU326" s="11">
        <v>50.72</v>
      </c>
      <c r="BV326" s="11">
        <v>45.51</v>
      </c>
    </row>
    <row r="327" spans="1:92" ht="34.5" customHeight="1" x14ac:dyDescent="0.25">
      <c r="A327" s="8">
        <v>43677</v>
      </c>
      <c r="B327" s="25">
        <v>1248</v>
      </c>
      <c r="C327" s="25">
        <v>70</v>
      </c>
      <c r="F327" s="26">
        <v>54628</v>
      </c>
      <c r="G327" s="26" t="s">
        <v>31</v>
      </c>
      <c r="H327" s="99">
        <v>500</v>
      </c>
      <c r="I327" s="26" t="s">
        <v>47</v>
      </c>
      <c r="J327" s="99">
        <v>500</v>
      </c>
      <c r="K327" s="67" t="s">
        <v>521</v>
      </c>
      <c r="L327" s="1" t="s">
        <v>774</v>
      </c>
      <c r="M327" s="137" t="s">
        <v>772</v>
      </c>
      <c r="O327" s="37">
        <v>55.8</v>
      </c>
      <c r="P327" s="25">
        <v>60</v>
      </c>
      <c r="Q327" s="194">
        <v>2951</v>
      </c>
      <c r="R327" s="11">
        <v>49.06</v>
      </c>
      <c r="S327" s="11">
        <v>49.4</v>
      </c>
      <c r="T327" s="11">
        <v>54.2</v>
      </c>
      <c r="U327" s="11">
        <v>49.13</v>
      </c>
      <c r="AP327" s="11">
        <v>55.9</v>
      </c>
      <c r="AQ327" s="25">
        <v>90</v>
      </c>
      <c r="AR327" s="194">
        <v>2951</v>
      </c>
      <c r="AS327" s="11">
        <v>53.84</v>
      </c>
      <c r="AT327" s="11">
        <v>49.5</v>
      </c>
      <c r="AU327" s="11">
        <v>55.25</v>
      </c>
      <c r="AV327" s="11">
        <v>47.8</v>
      </c>
      <c r="BP327" s="11">
        <v>56.05</v>
      </c>
      <c r="BQ327" s="25">
        <v>180</v>
      </c>
      <c r="BR327" s="194">
        <v>2951.1</v>
      </c>
      <c r="BS327" s="11">
        <v>57.11</v>
      </c>
      <c r="BT327" s="11">
        <v>56.45</v>
      </c>
      <c r="BU327" s="11">
        <v>50.72</v>
      </c>
      <c r="BV327" s="11">
        <v>45.51</v>
      </c>
    </row>
    <row r="328" spans="1:92" ht="34.5" customHeight="1" x14ac:dyDescent="0.25">
      <c r="A328" s="8">
        <v>43677</v>
      </c>
      <c r="B328" s="25">
        <v>1248</v>
      </c>
      <c r="C328" s="25">
        <v>70</v>
      </c>
      <c r="F328" s="26">
        <v>54629</v>
      </c>
      <c r="G328" s="26" t="s">
        <v>31</v>
      </c>
      <c r="H328" s="99">
        <v>500</v>
      </c>
      <c r="I328" s="99">
        <v>500</v>
      </c>
      <c r="J328" s="99">
        <v>500</v>
      </c>
      <c r="K328" s="67" t="s">
        <v>773</v>
      </c>
      <c r="L328" s="1" t="s">
        <v>775</v>
      </c>
      <c r="O328" s="37">
        <v>55.8</v>
      </c>
      <c r="P328" s="25">
        <v>60</v>
      </c>
      <c r="Q328" s="194">
        <v>2951</v>
      </c>
      <c r="R328" s="11">
        <v>49.06</v>
      </c>
      <c r="S328" s="11">
        <v>49.4</v>
      </c>
      <c r="T328" s="11">
        <v>54.2</v>
      </c>
      <c r="U328" s="11">
        <v>49.13</v>
      </c>
      <c r="AP328" s="11">
        <v>55.9</v>
      </c>
      <c r="AQ328" s="25">
        <v>90</v>
      </c>
      <c r="AR328" s="194">
        <v>2951</v>
      </c>
      <c r="AS328" s="11">
        <v>53.84</v>
      </c>
      <c r="AT328" s="11">
        <v>49.5</v>
      </c>
      <c r="AU328" s="11">
        <v>55.25</v>
      </c>
      <c r="AV328" s="11">
        <v>47.8</v>
      </c>
      <c r="BP328" s="11">
        <v>56.05</v>
      </c>
      <c r="BQ328" s="25">
        <v>180</v>
      </c>
      <c r="BR328" s="194">
        <v>2951.1</v>
      </c>
      <c r="BS328" s="11">
        <v>57.11</v>
      </c>
      <c r="BT328" s="11">
        <v>56.45</v>
      </c>
      <c r="BU328" s="11">
        <v>50.72</v>
      </c>
      <c r="BV328" s="11">
        <v>45.51</v>
      </c>
    </row>
    <row r="329" spans="1:92" ht="34.5" customHeight="1" x14ac:dyDescent="0.25">
      <c r="A329" s="8">
        <v>43677</v>
      </c>
      <c r="B329" s="25">
        <v>1248</v>
      </c>
      <c r="C329" s="25">
        <v>70</v>
      </c>
      <c r="F329" s="26">
        <v>54630</v>
      </c>
      <c r="G329" s="26" t="s">
        <v>31</v>
      </c>
      <c r="H329" s="99">
        <v>500</v>
      </c>
      <c r="I329" s="100">
        <v>500</v>
      </c>
      <c r="J329" s="99">
        <v>500</v>
      </c>
      <c r="K329" s="67" t="s">
        <v>776</v>
      </c>
      <c r="L329" s="1" t="s">
        <v>777</v>
      </c>
      <c r="O329" s="37">
        <v>55.8</v>
      </c>
      <c r="P329" s="25">
        <v>60</v>
      </c>
      <c r="Q329" s="194">
        <v>2951</v>
      </c>
      <c r="R329" s="11">
        <v>49.06</v>
      </c>
      <c r="S329" s="11">
        <v>49.4</v>
      </c>
      <c r="T329" s="11">
        <v>54.2</v>
      </c>
      <c r="U329" s="11">
        <v>49.13</v>
      </c>
      <c r="AP329" s="11">
        <v>55.9</v>
      </c>
      <c r="AQ329" s="25">
        <v>90</v>
      </c>
      <c r="AR329" s="194">
        <v>2951</v>
      </c>
      <c r="AS329" s="11">
        <v>53.84</v>
      </c>
      <c r="AT329" s="11">
        <v>49.5</v>
      </c>
      <c r="AU329" s="11">
        <v>55.25</v>
      </c>
      <c r="AV329" s="11">
        <v>47.8</v>
      </c>
      <c r="BP329" s="11">
        <v>56.05</v>
      </c>
      <c r="BQ329" s="25">
        <v>180</v>
      </c>
      <c r="BR329" s="194">
        <v>2951.1</v>
      </c>
      <c r="BS329" s="11">
        <v>57.11</v>
      </c>
      <c r="BT329" s="11">
        <v>56.45</v>
      </c>
      <c r="BU329" s="11">
        <v>50.72</v>
      </c>
      <c r="BV329" s="11">
        <v>45.51</v>
      </c>
    </row>
    <row r="330" spans="1:92" ht="34.5" customHeight="1" x14ac:dyDescent="0.25">
      <c r="A330" s="8">
        <v>43677</v>
      </c>
      <c r="B330" s="25">
        <v>1248</v>
      </c>
      <c r="C330" s="25">
        <v>70</v>
      </c>
      <c r="F330" s="26">
        <v>54631</v>
      </c>
      <c r="G330" s="26" t="s">
        <v>31</v>
      </c>
      <c r="H330" s="100">
        <v>300</v>
      </c>
      <c r="I330" s="100">
        <v>300</v>
      </c>
      <c r="J330" s="100">
        <v>300</v>
      </c>
      <c r="K330" s="67" t="s">
        <v>778</v>
      </c>
      <c r="L330" s="138" t="s">
        <v>779</v>
      </c>
      <c r="O330" s="37">
        <v>55.8</v>
      </c>
      <c r="P330" s="25">
        <v>60</v>
      </c>
      <c r="Q330" s="194">
        <v>2951</v>
      </c>
      <c r="R330" s="11">
        <v>49.06</v>
      </c>
      <c r="S330" s="11">
        <v>49.4</v>
      </c>
      <c r="T330" s="11">
        <v>54.2</v>
      </c>
      <c r="U330" s="11">
        <v>49.13</v>
      </c>
      <c r="AP330" s="11">
        <v>55.9</v>
      </c>
      <c r="AQ330" s="25">
        <v>90</v>
      </c>
      <c r="AR330" s="194">
        <v>2951</v>
      </c>
      <c r="AS330" s="11">
        <v>53.84</v>
      </c>
      <c r="AT330" s="11">
        <v>49.5</v>
      </c>
      <c r="AU330" s="11">
        <v>55.25</v>
      </c>
      <c r="AV330" s="11">
        <v>47.8</v>
      </c>
      <c r="BP330" s="11">
        <v>56.05</v>
      </c>
      <c r="BQ330" s="25">
        <v>180</v>
      </c>
      <c r="BR330" s="194">
        <v>2951.1</v>
      </c>
      <c r="BS330" s="11">
        <v>57.11</v>
      </c>
      <c r="BT330" s="11">
        <v>56.45</v>
      </c>
      <c r="BU330" s="11">
        <v>50.72</v>
      </c>
      <c r="BV330" s="11">
        <v>45.51</v>
      </c>
    </row>
    <row r="331" spans="1:92" ht="43.5" customHeight="1" x14ac:dyDescent="0.25">
      <c r="A331" s="8">
        <v>43677</v>
      </c>
      <c r="B331" s="25">
        <v>1248</v>
      </c>
      <c r="C331" s="25">
        <v>70</v>
      </c>
      <c r="F331" s="26">
        <v>54632</v>
      </c>
      <c r="G331" s="26" t="s">
        <v>31</v>
      </c>
      <c r="H331" s="99">
        <v>300</v>
      </c>
      <c r="I331" s="100">
        <v>300</v>
      </c>
      <c r="J331" s="99">
        <v>300</v>
      </c>
      <c r="K331" s="67" t="s">
        <v>780</v>
      </c>
      <c r="L331" s="1" t="s">
        <v>786</v>
      </c>
      <c r="M331" s="1" t="s">
        <v>782</v>
      </c>
      <c r="O331" s="37">
        <v>55.8</v>
      </c>
      <c r="P331" s="25">
        <v>60</v>
      </c>
      <c r="Q331" s="194">
        <v>2951</v>
      </c>
      <c r="R331" s="11">
        <v>49.06</v>
      </c>
      <c r="S331" s="11">
        <v>49.4</v>
      </c>
      <c r="T331" s="11">
        <v>54.2</v>
      </c>
      <c r="U331" s="11">
        <v>49.13</v>
      </c>
      <c r="V331" s="11" t="s">
        <v>783</v>
      </c>
      <c r="W331" s="11">
        <v>0.5</v>
      </c>
      <c r="AP331" s="11">
        <v>55.9</v>
      </c>
      <c r="AQ331" s="25">
        <v>90</v>
      </c>
      <c r="AR331" s="194">
        <v>2951</v>
      </c>
      <c r="AS331" s="11">
        <v>53.84</v>
      </c>
      <c r="AT331" s="11">
        <v>49.5</v>
      </c>
      <c r="AU331" s="11">
        <v>55.25</v>
      </c>
      <c r="AV331" s="11">
        <v>47.8</v>
      </c>
      <c r="BP331" s="11">
        <v>56.05</v>
      </c>
      <c r="BQ331" s="25">
        <v>180</v>
      </c>
      <c r="BR331" s="194">
        <v>2951.1</v>
      </c>
      <c r="BS331" s="11">
        <v>57.11</v>
      </c>
      <c r="BT331" s="11">
        <v>56.45</v>
      </c>
      <c r="BU331" s="11">
        <v>50.72</v>
      </c>
      <c r="BV331" s="11">
        <v>45.51</v>
      </c>
    </row>
    <row r="332" spans="1:92" ht="56.25" customHeight="1" x14ac:dyDescent="0.25">
      <c r="A332" s="8">
        <v>43677</v>
      </c>
      <c r="B332" s="25">
        <v>1248</v>
      </c>
      <c r="C332" s="25">
        <v>70</v>
      </c>
      <c r="F332" s="26">
        <v>54633</v>
      </c>
      <c r="G332" s="26" t="s">
        <v>31</v>
      </c>
      <c r="H332" s="99">
        <v>500</v>
      </c>
      <c r="I332" s="26" t="s">
        <v>47</v>
      </c>
      <c r="J332" s="99">
        <v>500</v>
      </c>
      <c r="K332" s="67" t="s">
        <v>781</v>
      </c>
      <c r="L332" s="1" t="s">
        <v>787</v>
      </c>
      <c r="M332" s="1" t="s">
        <v>784</v>
      </c>
      <c r="O332" s="37">
        <v>55.8</v>
      </c>
      <c r="P332" s="25">
        <v>10</v>
      </c>
      <c r="Q332" s="194">
        <v>2951</v>
      </c>
      <c r="R332" s="11">
        <v>49.14</v>
      </c>
      <c r="S332" s="11">
        <v>49.38</v>
      </c>
      <c r="T332" s="11">
        <v>54.2</v>
      </c>
      <c r="U332" s="11">
        <v>49.12</v>
      </c>
      <c r="AP332" s="11" t="s">
        <v>47</v>
      </c>
      <c r="AQ332" s="11" t="s">
        <v>47</v>
      </c>
      <c r="AR332" s="194" t="s">
        <v>47</v>
      </c>
      <c r="AS332" s="11" t="s">
        <v>47</v>
      </c>
      <c r="AT332" s="11" t="s">
        <v>47</v>
      </c>
      <c r="AU332" s="11" t="s">
        <v>47</v>
      </c>
      <c r="AV332" s="11" t="s">
        <v>47</v>
      </c>
      <c r="BP332" s="11">
        <v>56.05</v>
      </c>
      <c r="BQ332" s="25">
        <v>180</v>
      </c>
      <c r="BR332" s="194">
        <v>2951.1</v>
      </c>
      <c r="BS332" s="11">
        <v>57.11</v>
      </c>
      <c r="BT332" s="11">
        <v>56.45</v>
      </c>
      <c r="BU332" s="11">
        <v>50.72</v>
      </c>
      <c r="BV332" s="11">
        <v>45.51</v>
      </c>
    </row>
    <row r="333" spans="1:92" ht="34.5" customHeight="1" x14ac:dyDescent="0.25">
      <c r="A333" s="8">
        <v>43677</v>
      </c>
      <c r="B333" s="25">
        <v>1200</v>
      </c>
      <c r="C333" s="25">
        <v>70</v>
      </c>
      <c r="F333" s="26">
        <v>54634</v>
      </c>
      <c r="G333" s="26" t="s">
        <v>31</v>
      </c>
      <c r="H333" s="100">
        <v>500</v>
      </c>
      <c r="I333" s="26" t="s">
        <v>47</v>
      </c>
      <c r="J333" s="100">
        <v>500</v>
      </c>
      <c r="K333" s="67" t="s">
        <v>785</v>
      </c>
      <c r="L333" s="1" t="s">
        <v>788</v>
      </c>
      <c r="O333" s="37">
        <v>55.8</v>
      </c>
      <c r="P333" s="25">
        <v>60</v>
      </c>
      <c r="Q333" s="194">
        <v>2951</v>
      </c>
      <c r="R333" s="11">
        <v>49.14</v>
      </c>
      <c r="S333" s="11">
        <v>49.38</v>
      </c>
      <c r="T333" s="11">
        <v>54.2</v>
      </c>
      <c r="U333" s="11">
        <v>49.12</v>
      </c>
      <c r="AP333" s="11" t="s">
        <v>47</v>
      </c>
      <c r="AQ333" s="11" t="s">
        <v>47</v>
      </c>
      <c r="AR333" s="194" t="s">
        <v>47</v>
      </c>
      <c r="AS333" s="11" t="s">
        <v>47</v>
      </c>
      <c r="AT333" s="11" t="s">
        <v>47</v>
      </c>
      <c r="AU333" s="11" t="s">
        <v>47</v>
      </c>
      <c r="AV333" s="11" t="s">
        <v>47</v>
      </c>
      <c r="BP333" s="11">
        <v>56.05</v>
      </c>
      <c r="BQ333" s="25">
        <v>180</v>
      </c>
      <c r="BR333" s="194">
        <v>2951.1</v>
      </c>
      <c r="BS333" s="11">
        <v>57.11</v>
      </c>
      <c r="BT333" s="11">
        <v>56.45</v>
      </c>
      <c r="BU333" s="11">
        <v>50.72</v>
      </c>
      <c r="BV333" s="11">
        <v>45.51</v>
      </c>
    </row>
    <row r="334" spans="1:92" ht="34.5" customHeight="1" x14ac:dyDescent="0.25">
      <c r="A334" s="8">
        <v>43677</v>
      </c>
      <c r="B334" s="25">
        <v>1200</v>
      </c>
      <c r="C334" s="25">
        <v>70</v>
      </c>
      <c r="F334" s="26">
        <v>54635</v>
      </c>
      <c r="G334" s="26" t="s">
        <v>31</v>
      </c>
      <c r="H334" s="100">
        <v>500</v>
      </c>
      <c r="I334" s="26" t="s">
        <v>47</v>
      </c>
      <c r="J334" s="100">
        <v>500</v>
      </c>
      <c r="K334" s="67" t="s">
        <v>789</v>
      </c>
      <c r="L334" s="1" t="s">
        <v>791</v>
      </c>
      <c r="O334" s="37">
        <v>55.8</v>
      </c>
      <c r="P334" s="25">
        <v>15</v>
      </c>
      <c r="Q334" s="194">
        <v>2951</v>
      </c>
      <c r="R334" s="11">
        <v>49.14</v>
      </c>
      <c r="S334" s="11">
        <v>49.38</v>
      </c>
      <c r="T334" s="11">
        <v>54.2</v>
      </c>
      <c r="U334" s="11">
        <v>49.12</v>
      </c>
      <c r="AP334" s="11" t="s">
        <v>47</v>
      </c>
      <c r="AQ334" s="11" t="s">
        <v>47</v>
      </c>
      <c r="AR334" s="194" t="s">
        <v>47</v>
      </c>
      <c r="AS334" s="11" t="s">
        <v>47</v>
      </c>
      <c r="AT334" s="11" t="s">
        <v>47</v>
      </c>
      <c r="AU334" s="11" t="s">
        <v>47</v>
      </c>
      <c r="AV334" s="11" t="s">
        <v>47</v>
      </c>
      <c r="BP334" s="11">
        <v>56.05</v>
      </c>
      <c r="BQ334" s="25">
        <v>180</v>
      </c>
      <c r="BR334" s="194">
        <v>2951.1</v>
      </c>
      <c r="BS334" s="11">
        <v>57.11</v>
      </c>
      <c r="BT334" s="11">
        <v>56.45</v>
      </c>
      <c r="BU334" s="11">
        <v>50.72</v>
      </c>
      <c r="BV334" s="11">
        <v>45.51</v>
      </c>
    </row>
    <row r="335" spans="1:92" ht="34.5" customHeight="1" x14ac:dyDescent="0.25">
      <c r="A335" s="8">
        <v>43677</v>
      </c>
      <c r="B335" s="25">
        <v>1200</v>
      </c>
      <c r="C335" s="25">
        <v>70</v>
      </c>
      <c r="F335" s="26">
        <v>54636</v>
      </c>
      <c r="G335" s="26" t="s">
        <v>404</v>
      </c>
      <c r="H335" s="26" t="s">
        <v>47</v>
      </c>
      <c r="I335" s="26" t="s">
        <v>47</v>
      </c>
      <c r="J335" s="26" t="s">
        <v>47</v>
      </c>
      <c r="K335" s="67" t="s">
        <v>790</v>
      </c>
      <c r="L335" s="1" t="s">
        <v>792</v>
      </c>
      <c r="O335" s="37" t="s">
        <v>47</v>
      </c>
      <c r="P335" s="37" t="s">
        <v>47</v>
      </c>
      <c r="Q335" s="194" t="s">
        <v>47</v>
      </c>
      <c r="R335" s="37" t="s">
        <v>47</v>
      </c>
      <c r="S335" s="37" t="s">
        <v>47</v>
      </c>
      <c r="T335" s="37" t="s">
        <v>47</v>
      </c>
      <c r="U335" s="37" t="s">
        <v>47</v>
      </c>
      <c r="AP335" s="37" t="s">
        <v>47</v>
      </c>
      <c r="AQ335" s="37" t="s">
        <v>47</v>
      </c>
      <c r="AR335" s="194" t="s">
        <v>47</v>
      </c>
      <c r="AS335" s="37" t="s">
        <v>47</v>
      </c>
      <c r="AT335" s="37" t="s">
        <v>47</v>
      </c>
      <c r="AU335" s="37" t="s">
        <v>47</v>
      </c>
      <c r="AV335" s="37" t="s">
        <v>47</v>
      </c>
      <c r="BP335" s="37" t="s">
        <v>47</v>
      </c>
      <c r="BQ335" s="37" t="s">
        <v>47</v>
      </c>
      <c r="BR335" s="194" t="s">
        <v>47</v>
      </c>
      <c r="BS335" s="37" t="s">
        <v>47</v>
      </c>
      <c r="BT335" s="37" t="s">
        <v>47</v>
      </c>
      <c r="BU335" s="37" t="s">
        <v>47</v>
      </c>
      <c r="BV335" s="37" t="s">
        <v>47</v>
      </c>
    </row>
    <row r="336" spans="1:92" ht="34.5" customHeight="1" x14ac:dyDescent="0.25">
      <c r="A336" s="8">
        <v>43677</v>
      </c>
      <c r="B336" s="25">
        <v>1200</v>
      </c>
      <c r="C336" s="25">
        <v>70</v>
      </c>
      <c r="F336" s="26">
        <v>54637</v>
      </c>
      <c r="G336" s="26" t="s">
        <v>31</v>
      </c>
      <c r="H336" s="99">
        <v>500</v>
      </c>
      <c r="I336" s="26" t="s">
        <v>47</v>
      </c>
      <c r="J336" s="99">
        <v>500</v>
      </c>
      <c r="K336" s="67" t="s">
        <v>521</v>
      </c>
      <c r="L336" s="1" t="s">
        <v>794</v>
      </c>
      <c r="O336" s="37">
        <v>55.8</v>
      </c>
      <c r="P336" s="25">
        <v>30</v>
      </c>
      <c r="Q336" s="194">
        <v>2951</v>
      </c>
      <c r="R336" s="11">
        <v>49.14</v>
      </c>
      <c r="S336" s="11">
        <v>49.38</v>
      </c>
      <c r="T336" s="11">
        <v>54.2</v>
      </c>
      <c r="U336" s="11">
        <v>49.12</v>
      </c>
      <c r="AP336" s="37" t="s">
        <v>47</v>
      </c>
      <c r="AQ336" s="37" t="s">
        <v>47</v>
      </c>
      <c r="AR336" s="194" t="s">
        <v>47</v>
      </c>
      <c r="AS336" s="37" t="s">
        <v>47</v>
      </c>
      <c r="AT336" s="37" t="s">
        <v>47</v>
      </c>
      <c r="AU336" s="37" t="s">
        <v>47</v>
      </c>
      <c r="AV336" s="37" t="s">
        <v>47</v>
      </c>
      <c r="BP336" s="11">
        <v>56.05</v>
      </c>
      <c r="BQ336" s="25">
        <v>180</v>
      </c>
      <c r="BR336" s="194">
        <v>2951.1</v>
      </c>
      <c r="BS336" s="11">
        <v>57.11</v>
      </c>
      <c r="BT336" s="11">
        <v>56.45</v>
      </c>
      <c r="BU336" s="11">
        <v>50.72</v>
      </c>
      <c r="BV336" s="11">
        <v>45.51</v>
      </c>
    </row>
    <row r="337" spans="1:92" ht="34.5" customHeight="1" x14ac:dyDescent="0.25">
      <c r="A337" s="8">
        <v>43677</v>
      </c>
      <c r="B337" s="25">
        <v>1249</v>
      </c>
      <c r="C337" s="25">
        <v>70</v>
      </c>
      <c r="F337" s="26">
        <v>54638</v>
      </c>
      <c r="G337" s="26" t="s">
        <v>31</v>
      </c>
      <c r="H337" s="99">
        <v>500</v>
      </c>
      <c r="I337" s="26" t="s">
        <v>47</v>
      </c>
      <c r="J337" s="99">
        <v>500</v>
      </c>
      <c r="K337" s="67" t="s">
        <v>793</v>
      </c>
      <c r="L337" s="1" t="s">
        <v>795</v>
      </c>
      <c r="O337" s="37">
        <v>55.8</v>
      </c>
      <c r="P337" s="25">
        <v>40</v>
      </c>
      <c r="Q337" s="194">
        <v>2951</v>
      </c>
      <c r="R337" s="11">
        <v>49.14</v>
      </c>
      <c r="S337" s="11">
        <v>49.38</v>
      </c>
      <c r="T337" s="11">
        <v>54.2</v>
      </c>
      <c r="U337" s="11">
        <v>49.12</v>
      </c>
      <c r="AP337" s="37" t="s">
        <v>47</v>
      </c>
      <c r="AQ337" s="37" t="s">
        <v>47</v>
      </c>
      <c r="AR337" s="194" t="s">
        <v>47</v>
      </c>
      <c r="AS337" s="37" t="s">
        <v>47</v>
      </c>
      <c r="AT337" s="37" t="s">
        <v>47</v>
      </c>
      <c r="AU337" s="37" t="s">
        <v>47</v>
      </c>
      <c r="AV337" s="37" t="s">
        <v>47</v>
      </c>
      <c r="BP337" s="11">
        <v>56.05</v>
      </c>
      <c r="BQ337" s="25">
        <v>180</v>
      </c>
      <c r="BR337" s="194">
        <v>2951.1</v>
      </c>
      <c r="BS337" s="11">
        <v>57.11</v>
      </c>
      <c r="BT337" s="11">
        <v>56.45</v>
      </c>
      <c r="BU337" s="11">
        <v>50.72</v>
      </c>
      <c r="BV337" s="11">
        <v>45.51</v>
      </c>
    </row>
    <row r="338" spans="1:92" ht="34.5" customHeight="1" x14ac:dyDescent="0.25">
      <c r="A338" s="8">
        <v>43677</v>
      </c>
      <c r="B338" s="25">
        <v>1150</v>
      </c>
      <c r="C338" s="25">
        <v>70</v>
      </c>
      <c r="F338" s="26">
        <v>54639</v>
      </c>
      <c r="G338" s="26" t="s">
        <v>31</v>
      </c>
      <c r="H338" s="99">
        <v>500</v>
      </c>
      <c r="I338" s="26" t="s">
        <v>47</v>
      </c>
      <c r="J338" s="99">
        <v>500</v>
      </c>
      <c r="K338" s="67" t="s">
        <v>799</v>
      </c>
      <c r="L338" s="1" t="s">
        <v>796</v>
      </c>
      <c r="O338" s="37">
        <v>55.8</v>
      </c>
      <c r="P338" s="25">
        <v>50</v>
      </c>
      <c r="Q338" s="194">
        <v>2951</v>
      </c>
      <c r="R338" s="11">
        <v>49.14</v>
      </c>
      <c r="S338" s="11">
        <v>49.38</v>
      </c>
      <c r="T338" s="11">
        <v>54.2</v>
      </c>
      <c r="U338" s="11">
        <v>49.12</v>
      </c>
      <c r="AP338" s="37" t="s">
        <v>47</v>
      </c>
      <c r="AQ338" s="37" t="s">
        <v>47</v>
      </c>
      <c r="AR338" s="194" t="s">
        <v>47</v>
      </c>
      <c r="AS338" s="37" t="s">
        <v>47</v>
      </c>
      <c r="AT338" s="37" t="s">
        <v>47</v>
      </c>
      <c r="AU338" s="37" t="s">
        <v>47</v>
      </c>
      <c r="AV338" s="37" t="s">
        <v>47</v>
      </c>
      <c r="BP338" s="11">
        <v>56.05</v>
      </c>
      <c r="BQ338" s="25">
        <v>180</v>
      </c>
      <c r="BR338" s="194">
        <v>2951.1</v>
      </c>
      <c r="BS338" s="11">
        <v>57.11</v>
      </c>
      <c r="BT338" s="11">
        <v>56.45</v>
      </c>
      <c r="BU338" s="11">
        <v>50.72</v>
      </c>
      <c r="BV338" s="11">
        <v>45.51</v>
      </c>
    </row>
    <row r="339" spans="1:92" ht="34.5" customHeight="1" x14ac:dyDescent="0.25">
      <c r="A339" s="8">
        <v>43677</v>
      </c>
      <c r="B339" s="25">
        <v>1249</v>
      </c>
      <c r="C339" s="25">
        <v>70</v>
      </c>
      <c r="F339" s="26">
        <v>56640</v>
      </c>
      <c r="G339" s="26" t="s">
        <v>31</v>
      </c>
      <c r="H339" s="99">
        <v>500</v>
      </c>
      <c r="I339" s="26" t="s">
        <v>47</v>
      </c>
      <c r="J339" s="99">
        <v>500</v>
      </c>
      <c r="K339" s="67" t="s">
        <v>797</v>
      </c>
      <c r="L339" s="1" t="s">
        <v>798</v>
      </c>
      <c r="O339" s="37">
        <v>55.8</v>
      </c>
      <c r="P339" s="25">
        <v>50</v>
      </c>
      <c r="Q339" s="194">
        <v>2951</v>
      </c>
      <c r="R339" s="11">
        <v>49.14</v>
      </c>
      <c r="S339" s="11">
        <v>49.38</v>
      </c>
      <c r="T339" s="11">
        <v>54.2</v>
      </c>
      <c r="U339" s="11">
        <v>49.12</v>
      </c>
      <c r="AP339" s="37" t="s">
        <v>47</v>
      </c>
      <c r="AQ339" s="37" t="s">
        <v>47</v>
      </c>
      <c r="AR339" s="194" t="s">
        <v>47</v>
      </c>
      <c r="AS339" s="37" t="s">
        <v>47</v>
      </c>
      <c r="AT339" s="37" t="s">
        <v>47</v>
      </c>
      <c r="AU339" s="37" t="s">
        <v>47</v>
      </c>
      <c r="AV339" s="37" t="s">
        <v>47</v>
      </c>
      <c r="BP339" s="11">
        <v>56.05</v>
      </c>
      <c r="BQ339" s="25">
        <v>180</v>
      </c>
      <c r="BR339" s="194">
        <v>2951.1</v>
      </c>
      <c r="BS339" s="11">
        <v>57.11</v>
      </c>
      <c r="BT339" s="11">
        <v>56.45</v>
      </c>
      <c r="BU339" s="11">
        <v>50.72</v>
      </c>
      <c r="BV339" s="11">
        <v>45.51</v>
      </c>
    </row>
    <row r="340" spans="1:92" s="78" customFormat="1" ht="34.5" customHeight="1" x14ac:dyDescent="0.25">
      <c r="A340" s="73"/>
      <c r="B340" s="74"/>
      <c r="C340" s="74"/>
      <c r="D340" s="75"/>
      <c r="E340" s="75"/>
      <c r="F340" s="76"/>
      <c r="G340" s="76"/>
      <c r="H340" s="76"/>
      <c r="I340" s="76"/>
      <c r="J340" s="76"/>
      <c r="K340" s="77"/>
      <c r="L340" s="77"/>
      <c r="M340" s="77"/>
      <c r="O340" s="79"/>
      <c r="P340" s="74"/>
      <c r="Q340" s="197"/>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197"/>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197"/>
      <c r="BS340" s="80"/>
      <c r="BT340" s="80"/>
      <c r="BU340" s="80"/>
      <c r="BV340" s="80"/>
      <c r="BW340" s="80"/>
      <c r="BX340" s="77"/>
      <c r="BY340" s="77"/>
      <c r="CN340" s="180"/>
    </row>
    <row r="341" spans="1:92" ht="34.5" customHeight="1" x14ac:dyDescent="0.25">
      <c r="A341" s="8">
        <v>43678</v>
      </c>
      <c r="B341" s="25">
        <v>1247</v>
      </c>
      <c r="C341" s="25">
        <v>70</v>
      </c>
      <c r="F341" s="26">
        <v>54656</v>
      </c>
      <c r="G341" s="26" t="s">
        <v>31</v>
      </c>
      <c r="H341" s="99">
        <v>500</v>
      </c>
      <c r="I341" s="26" t="s">
        <v>47</v>
      </c>
      <c r="J341" s="101">
        <v>500</v>
      </c>
      <c r="K341" s="67" t="s">
        <v>800</v>
      </c>
      <c r="L341" s="1" t="s">
        <v>801</v>
      </c>
      <c r="O341" s="37">
        <v>55.8</v>
      </c>
      <c r="P341" s="25">
        <v>50</v>
      </c>
      <c r="Q341" s="194">
        <v>2951</v>
      </c>
      <c r="R341" s="11">
        <v>49.14</v>
      </c>
      <c r="S341" s="11">
        <v>49.38</v>
      </c>
      <c r="T341" s="11">
        <v>54.2</v>
      </c>
      <c r="U341" s="11">
        <v>49.12</v>
      </c>
      <c r="AP341" s="11">
        <v>55.9</v>
      </c>
      <c r="AQ341" s="25">
        <v>90</v>
      </c>
      <c r="AR341" s="194">
        <v>2951</v>
      </c>
      <c r="AS341" s="37">
        <v>120</v>
      </c>
      <c r="AT341" s="37">
        <v>120</v>
      </c>
      <c r="AU341" s="37">
        <v>120</v>
      </c>
      <c r="AV341" s="37">
        <v>120</v>
      </c>
      <c r="BP341" s="11">
        <v>56.05</v>
      </c>
      <c r="BQ341" s="25">
        <v>180</v>
      </c>
      <c r="BR341" s="194">
        <v>2951.1</v>
      </c>
      <c r="BS341" s="11">
        <v>57.11</v>
      </c>
      <c r="BT341" s="11">
        <v>56.45</v>
      </c>
      <c r="BU341" s="11">
        <v>50.72</v>
      </c>
      <c r="BV341" s="11">
        <v>45.51</v>
      </c>
    </row>
    <row r="342" spans="1:92" ht="34.5" customHeight="1" x14ac:dyDescent="0.25">
      <c r="A342" s="8">
        <v>43678</v>
      </c>
      <c r="B342" s="25">
        <v>1247</v>
      </c>
      <c r="C342" s="25">
        <v>70</v>
      </c>
      <c r="F342" s="26">
        <v>54657</v>
      </c>
      <c r="G342" s="26" t="s">
        <v>31</v>
      </c>
      <c r="H342" s="99">
        <v>500</v>
      </c>
      <c r="I342" s="26" t="s">
        <v>47</v>
      </c>
      <c r="J342" s="99">
        <v>500</v>
      </c>
      <c r="K342" s="136" t="s">
        <v>804</v>
      </c>
      <c r="L342" s="1" t="s">
        <v>802</v>
      </c>
      <c r="O342" s="37">
        <v>55.8</v>
      </c>
      <c r="P342" s="25">
        <v>50</v>
      </c>
      <c r="Q342" s="194">
        <v>2951</v>
      </c>
      <c r="R342" s="11">
        <v>49.14</v>
      </c>
      <c r="S342" s="11">
        <v>49.38</v>
      </c>
      <c r="T342" s="11">
        <v>54.2</v>
      </c>
      <c r="U342" s="11">
        <v>49.12</v>
      </c>
      <c r="AP342" s="11">
        <v>55.9</v>
      </c>
      <c r="AQ342" s="25">
        <v>90</v>
      </c>
      <c r="AR342" s="194">
        <v>2951</v>
      </c>
      <c r="AS342" s="37">
        <v>120</v>
      </c>
      <c r="AT342" s="37">
        <v>120</v>
      </c>
      <c r="AU342" s="37">
        <v>120</v>
      </c>
      <c r="AV342" s="37">
        <v>120</v>
      </c>
      <c r="BP342" s="11">
        <v>56.05</v>
      </c>
      <c r="BQ342" s="25">
        <v>180</v>
      </c>
      <c r="BR342" s="194">
        <v>2951.1</v>
      </c>
      <c r="BS342" s="11">
        <v>57.11</v>
      </c>
      <c r="BT342" s="11">
        <v>56.45</v>
      </c>
      <c r="BU342" s="11">
        <v>50.72</v>
      </c>
      <c r="BV342" s="11">
        <v>45.51</v>
      </c>
    </row>
    <row r="343" spans="1:92" ht="34.5" customHeight="1" x14ac:dyDescent="0.25">
      <c r="A343" s="8">
        <v>43678</v>
      </c>
      <c r="B343" s="25">
        <v>1247</v>
      </c>
      <c r="C343" s="25">
        <v>70</v>
      </c>
      <c r="F343" s="26">
        <v>54658</v>
      </c>
      <c r="G343" s="26" t="s">
        <v>31</v>
      </c>
      <c r="H343" s="26" t="s">
        <v>47</v>
      </c>
      <c r="I343" s="26" t="s">
        <v>47</v>
      </c>
      <c r="J343" s="99">
        <v>500</v>
      </c>
      <c r="K343" s="67" t="s">
        <v>803</v>
      </c>
      <c r="L343" s="1" t="s">
        <v>805</v>
      </c>
      <c r="O343" s="37">
        <v>55.8</v>
      </c>
      <c r="P343" s="25">
        <v>50</v>
      </c>
      <c r="Q343" s="194">
        <v>2951</v>
      </c>
      <c r="R343" s="11">
        <v>49.14</v>
      </c>
      <c r="S343" s="11">
        <v>49.38</v>
      </c>
      <c r="T343" s="11">
        <v>54.2</v>
      </c>
      <c r="U343" s="11">
        <v>49.12</v>
      </c>
      <c r="AP343" s="11">
        <v>55.9</v>
      </c>
      <c r="AQ343" s="25">
        <v>90</v>
      </c>
      <c r="AR343" s="194">
        <v>2951</v>
      </c>
      <c r="AS343" s="37">
        <v>120</v>
      </c>
      <c r="AT343" s="37">
        <v>120</v>
      </c>
      <c r="AU343" s="37">
        <v>120</v>
      </c>
      <c r="AV343" s="37">
        <v>120</v>
      </c>
      <c r="BP343" s="11">
        <v>56.05</v>
      </c>
      <c r="BQ343" s="25">
        <v>180</v>
      </c>
      <c r="BR343" s="194">
        <v>2951.1</v>
      </c>
      <c r="BS343" s="11">
        <v>57.11</v>
      </c>
      <c r="BT343" s="11">
        <v>56.45</v>
      </c>
      <c r="BU343" s="11">
        <v>50.72</v>
      </c>
      <c r="BV343" s="11">
        <v>45.51</v>
      </c>
    </row>
    <row r="344" spans="1:92" ht="34.5" customHeight="1" x14ac:dyDescent="0.25">
      <c r="A344" s="8">
        <v>43678</v>
      </c>
      <c r="B344" s="25">
        <v>1247</v>
      </c>
      <c r="C344" s="25">
        <v>70</v>
      </c>
      <c r="F344" s="26">
        <v>54659</v>
      </c>
      <c r="G344" s="26" t="s">
        <v>31</v>
      </c>
      <c r="H344" s="100">
        <v>500</v>
      </c>
      <c r="I344" s="26" t="s">
        <v>47</v>
      </c>
      <c r="J344" s="26" t="s">
        <v>47</v>
      </c>
      <c r="K344" s="67" t="s">
        <v>806</v>
      </c>
      <c r="L344" s="1" t="s">
        <v>807</v>
      </c>
      <c r="O344" s="37">
        <v>55.8</v>
      </c>
      <c r="P344" s="25">
        <v>50</v>
      </c>
      <c r="Q344" s="194">
        <v>2951</v>
      </c>
      <c r="R344" s="11">
        <v>49.21</v>
      </c>
      <c r="S344" s="11">
        <v>49.38</v>
      </c>
      <c r="T344" s="11">
        <v>54.2</v>
      </c>
      <c r="U344" s="11">
        <v>49.12</v>
      </c>
      <c r="AP344" s="11">
        <v>55.9</v>
      </c>
      <c r="AQ344" s="25">
        <v>90</v>
      </c>
      <c r="AR344" s="194">
        <v>2951</v>
      </c>
      <c r="AS344" s="37">
        <v>120</v>
      </c>
      <c r="AT344" s="37">
        <v>120</v>
      </c>
      <c r="AU344" s="37">
        <v>120</v>
      </c>
      <c r="AV344" s="37">
        <v>120</v>
      </c>
      <c r="BP344" s="11" t="s">
        <v>47</v>
      </c>
      <c r="BQ344" s="11" t="s">
        <v>47</v>
      </c>
      <c r="BR344" s="194" t="s">
        <v>47</v>
      </c>
      <c r="BS344" s="11" t="s">
        <v>47</v>
      </c>
      <c r="BT344" s="11" t="s">
        <v>47</v>
      </c>
      <c r="BU344" s="11" t="s">
        <v>47</v>
      </c>
      <c r="BV344" s="11" t="s">
        <v>47</v>
      </c>
    </row>
    <row r="345" spans="1:92" ht="51" customHeight="1" x14ac:dyDescent="0.25">
      <c r="A345" s="8">
        <v>43678</v>
      </c>
      <c r="B345" s="25">
        <v>1247</v>
      </c>
      <c r="C345" s="25">
        <v>70</v>
      </c>
      <c r="F345" s="26">
        <v>54660</v>
      </c>
      <c r="G345" s="26" t="s">
        <v>31</v>
      </c>
      <c r="H345" s="26" t="s">
        <v>47</v>
      </c>
      <c r="I345" s="26" t="s">
        <v>47</v>
      </c>
      <c r="J345" s="99">
        <v>400</v>
      </c>
      <c r="K345" s="67" t="s">
        <v>808</v>
      </c>
      <c r="L345" s="1" t="s">
        <v>809</v>
      </c>
      <c r="O345" s="37">
        <v>55.8</v>
      </c>
      <c r="P345" s="25">
        <v>50</v>
      </c>
      <c r="Q345" s="194">
        <v>2951</v>
      </c>
      <c r="R345" s="11">
        <v>120</v>
      </c>
      <c r="S345" s="11">
        <v>120</v>
      </c>
      <c r="T345" s="11">
        <v>120</v>
      </c>
      <c r="U345" s="11">
        <v>120</v>
      </c>
      <c r="AP345" s="11">
        <v>55.9</v>
      </c>
      <c r="AQ345" s="25">
        <v>90</v>
      </c>
      <c r="AR345" s="194">
        <v>2951</v>
      </c>
      <c r="AS345" s="37">
        <v>120</v>
      </c>
      <c r="AT345" s="37">
        <v>120</v>
      </c>
      <c r="AU345" s="37">
        <v>120</v>
      </c>
      <c r="AV345" s="37">
        <v>120</v>
      </c>
      <c r="BP345" s="11">
        <v>56.05</v>
      </c>
      <c r="BQ345" s="25">
        <v>180</v>
      </c>
      <c r="BR345" s="194">
        <v>2951.1</v>
      </c>
      <c r="BS345" s="11">
        <v>57.11</v>
      </c>
      <c r="BT345" s="11">
        <v>56.45</v>
      </c>
      <c r="BU345" s="11">
        <v>50.72</v>
      </c>
      <c r="BV345" s="11">
        <v>45.51</v>
      </c>
      <c r="BW345" s="11" t="s">
        <v>811</v>
      </c>
      <c r="BX345" s="1" t="s">
        <v>811</v>
      </c>
    </row>
    <row r="346" spans="1:92" ht="34.5" customHeight="1" x14ac:dyDescent="0.25">
      <c r="A346" s="8">
        <v>43678</v>
      </c>
      <c r="B346" s="25">
        <v>1247</v>
      </c>
      <c r="C346" s="25">
        <v>70</v>
      </c>
      <c r="F346" s="26">
        <v>54661</v>
      </c>
      <c r="G346" s="26" t="s">
        <v>31</v>
      </c>
      <c r="H346" s="26" t="s">
        <v>47</v>
      </c>
      <c r="I346" s="26" t="s">
        <v>47</v>
      </c>
      <c r="J346" s="99">
        <v>800</v>
      </c>
      <c r="K346" s="67" t="s">
        <v>810</v>
      </c>
      <c r="L346" s="1" t="s">
        <v>812</v>
      </c>
      <c r="O346" s="37">
        <v>55.8</v>
      </c>
      <c r="P346" s="25">
        <v>50</v>
      </c>
      <c r="Q346" s="194">
        <v>2951</v>
      </c>
      <c r="R346" s="11">
        <v>120</v>
      </c>
      <c r="S346" s="11">
        <v>120</v>
      </c>
      <c r="T346" s="11">
        <v>120</v>
      </c>
      <c r="U346" s="11">
        <v>120</v>
      </c>
      <c r="AP346" s="11">
        <v>55.9</v>
      </c>
      <c r="AQ346" s="25">
        <v>90</v>
      </c>
      <c r="AR346" s="194">
        <v>2951</v>
      </c>
      <c r="AS346" s="37">
        <v>120</v>
      </c>
      <c r="AT346" s="37">
        <v>120</v>
      </c>
      <c r="AU346" s="37">
        <v>120</v>
      </c>
      <c r="AV346" s="37">
        <v>120</v>
      </c>
      <c r="BP346" s="11">
        <v>56.05</v>
      </c>
      <c r="BQ346" s="25">
        <v>180</v>
      </c>
      <c r="BR346" s="194">
        <v>2951.1</v>
      </c>
      <c r="BS346" s="11">
        <v>57.11</v>
      </c>
      <c r="BT346" s="11">
        <v>56.45</v>
      </c>
      <c r="BU346" s="11">
        <v>50.72</v>
      </c>
      <c r="BV346" s="11">
        <v>45.51</v>
      </c>
    </row>
    <row r="347" spans="1:92" ht="34.5" customHeight="1" x14ac:dyDescent="0.25">
      <c r="A347" s="8">
        <v>43678</v>
      </c>
      <c r="B347" s="25">
        <v>1247</v>
      </c>
      <c r="C347" s="25">
        <v>70</v>
      </c>
      <c r="F347" s="26">
        <v>54662</v>
      </c>
      <c r="G347" s="26" t="s">
        <v>31</v>
      </c>
      <c r="H347" s="26" t="s">
        <v>47</v>
      </c>
      <c r="I347" s="26" t="s">
        <v>47</v>
      </c>
      <c r="J347" s="99">
        <v>800</v>
      </c>
      <c r="K347" s="67" t="s">
        <v>813</v>
      </c>
      <c r="L347" s="1" t="s">
        <v>815</v>
      </c>
      <c r="M347" s="136" t="s">
        <v>816</v>
      </c>
      <c r="O347" s="37">
        <v>55.8</v>
      </c>
      <c r="P347" s="25">
        <v>50</v>
      </c>
      <c r="Q347" s="194">
        <v>2951</v>
      </c>
      <c r="R347" s="11">
        <v>120</v>
      </c>
      <c r="S347" s="11">
        <v>120</v>
      </c>
      <c r="T347" s="11">
        <v>120</v>
      </c>
      <c r="U347" s="11">
        <v>120</v>
      </c>
      <c r="AP347" s="11">
        <v>55.9</v>
      </c>
      <c r="AQ347" s="25">
        <v>90</v>
      </c>
      <c r="AR347" s="194">
        <v>2951</v>
      </c>
      <c r="AS347" s="37">
        <v>120</v>
      </c>
      <c r="AT347" s="37">
        <v>120</v>
      </c>
      <c r="AU347" s="37">
        <v>120</v>
      </c>
      <c r="AV347" s="37">
        <v>120</v>
      </c>
      <c r="BP347" s="11">
        <v>56.05</v>
      </c>
      <c r="BQ347" s="25">
        <v>180</v>
      </c>
      <c r="BR347" s="194">
        <v>2951.1</v>
      </c>
      <c r="BS347" s="11">
        <v>57.11</v>
      </c>
      <c r="BT347" s="11">
        <v>56.45</v>
      </c>
      <c r="BU347" s="11">
        <v>50.72</v>
      </c>
      <c r="BV347" s="11">
        <v>45.51</v>
      </c>
    </row>
    <row r="348" spans="1:92" ht="34.5" customHeight="1" x14ac:dyDescent="0.25">
      <c r="A348" s="8">
        <v>43678</v>
      </c>
      <c r="B348" s="25">
        <v>1247</v>
      </c>
      <c r="C348" s="25">
        <v>70</v>
      </c>
      <c r="F348" s="26">
        <v>54663</v>
      </c>
      <c r="G348" s="26" t="s">
        <v>31</v>
      </c>
      <c r="H348" s="26" t="s">
        <v>47</v>
      </c>
      <c r="I348" s="26" t="s">
        <v>47</v>
      </c>
      <c r="J348" s="99">
        <v>1250</v>
      </c>
      <c r="K348" s="67" t="s">
        <v>814</v>
      </c>
      <c r="L348" s="1" t="s">
        <v>817</v>
      </c>
      <c r="O348" s="37">
        <v>55.8</v>
      </c>
      <c r="P348" s="25">
        <v>50</v>
      </c>
      <c r="Q348" s="194">
        <v>2951</v>
      </c>
      <c r="R348" s="11">
        <v>120</v>
      </c>
      <c r="S348" s="11">
        <v>120</v>
      </c>
      <c r="T348" s="11">
        <v>120</v>
      </c>
      <c r="U348" s="11">
        <v>120</v>
      </c>
      <c r="AP348" s="11">
        <v>55.9</v>
      </c>
      <c r="AQ348" s="25">
        <v>90</v>
      </c>
      <c r="AR348" s="194">
        <v>2951</v>
      </c>
      <c r="AS348" s="37">
        <v>120</v>
      </c>
      <c r="AT348" s="37">
        <v>120</v>
      </c>
      <c r="AU348" s="37">
        <v>120</v>
      </c>
      <c r="AV348" s="37">
        <v>120</v>
      </c>
      <c r="BP348" s="11">
        <v>56.05</v>
      </c>
      <c r="BQ348" s="25">
        <v>180</v>
      </c>
      <c r="BR348" s="194">
        <v>2951.1</v>
      </c>
      <c r="BS348" s="11">
        <v>57.11</v>
      </c>
      <c r="BT348" s="11">
        <v>56.45</v>
      </c>
      <c r="BU348" s="11">
        <v>50.72</v>
      </c>
      <c r="BV348" s="11">
        <v>45.51</v>
      </c>
    </row>
    <row r="349" spans="1:92" ht="34.5" customHeight="1" x14ac:dyDescent="0.25">
      <c r="A349" s="8">
        <v>43678</v>
      </c>
      <c r="B349" s="25">
        <v>1247</v>
      </c>
      <c r="C349" s="25">
        <v>70</v>
      </c>
      <c r="F349" s="26">
        <v>54664</v>
      </c>
      <c r="G349" s="26" t="s">
        <v>31</v>
      </c>
      <c r="H349" s="26" t="s">
        <v>47</v>
      </c>
      <c r="I349" s="26" t="s">
        <v>47</v>
      </c>
      <c r="J349" s="100">
        <v>1250</v>
      </c>
      <c r="K349" s="67" t="s">
        <v>820</v>
      </c>
      <c r="L349" s="1" t="s">
        <v>819</v>
      </c>
      <c r="M349" s="1" t="s">
        <v>818</v>
      </c>
      <c r="O349" s="37">
        <v>55.8</v>
      </c>
      <c r="P349" s="25">
        <v>50</v>
      </c>
      <c r="Q349" s="194">
        <v>2951</v>
      </c>
      <c r="R349" s="11">
        <v>120</v>
      </c>
      <c r="S349" s="11">
        <v>120</v>
      </c>
      <c r="T349" s="11">
        <v>120</v>
      </c>
      <c r="U349" s="11">
        <v>120</v>
      </c>
      <c r="AP349" s="11">
        <v>55.9</v>
      </c>
      <c r="AQ349" s="25">
        <v>90</v>
      </c>
      <c r="AR349" s="194">
        <v>2951</v>
      </c>
      <c r="AS349" s="37">
        <v>120</v>
      </c>
      <c r="AT349" s="37">
        <v>120</v>
      </c>
      <c r="AU349" s="37">
        <v>120</v>
      </c>
      <c r="AV349" s="37">
        <v>120</v>
      </c>
      <c r="BP349" s="11">
        <v>56.05</v>
      </c>
      <c r="BQ349" s="25">
        <v>180</v>
      </c>
      <c r="BR349" s="194">
        <v>2951.1</v>
      </c>
      <c r="BS349" s="11">
        <v>57.11</v>
      </c>
      <c r="BT349" s="11">
        <v>56.2</v>
      </c>
      <c r="BU349" s="11">
        <v>50.72</v>
      </c>
      <c r="BV349" s="11">
        <v>45.51</v>
      </c>
    </row>
    <row r="350" spans="1:92" ht="34.5" customHeight="1" x14ac:dyDescent="0.25">
      <c r="A350" s="8">
        <v>43678</v>
      </c>
      <c r="B350" s="25">
        <v>1247</v>
      </c>
      <c r="C350" s="25">
        <v>70</v>
      </c>
      <c r="F350" s="26">
        <v>54665</v>
      </c>
      <c r="G350" s="26" t="s">
        <v>31</v>
      </c>
      <c r="H350" s="26" t="s">
        <v>47</v>
      </c>
      <c r="I350" s="26" t="s">
        <v>47</v>
      </c>
      <c r="J350" s="99">
        <v>1250</v>
      </c>
      <c r="K350" s="67" t="s">
        <v>821</v>
      </c>
      <c r="L350" s="1" t="s">
        <v>822</v>
      </c>
      <c r="O350" s="37">
        <v>55.8</v>
      </c>
      <c r="P350" s="25">
        <v>50</v>
      </c>
      <c r="Q350" s="194">
        <v>2951</v>
      </c>
      <c r="R350" s="11">
        <v>120</v>
      </c>
      <c r="S350" s="11">
        <v>120</v>
      </c>
      <c r="T350" s="11">
        <v>120</v>
      </c>
      <c r="U350" s="11">
        <v>120</v>
      </c>
      <c r="AP350" s="11">
        <v>55.9</v>
      </c>
      <c r="AQ350" s="25">
        <v>90</v>
      </c>
      <c r="AR350" s="194">
        <v>2951</v>
      </c>
      <c r="AS350" s="37">
        <v>120</v>
      </c>
      <c r="AT350" s="37">
        <v>120</v>
      </c>
      <c r="AU350" s="37">
        <v>120</v>
      </c>
      <c r="AV350" s="37">
        <v>120</v>
      </c>
      <c r="BP350" s="11">
        <v>56.05</v>
      </c>
      <c r="BQ350" s="25">
        <v>180</v>
      </c>
      <c r="BR350" s="194">
        <v>2951.1</v>
      </c>
      <c r="BS350" s="11">
        <v>57.11</v>
      </c>
      <c r="BT350" s="11">
        <v>56.2</v>
      </c>
      <c r="BU350" s="11">
        <v>50.72</v>
      </c>
      <c r="BV350" s="11">
        <v>45.51</v>
      </c>
    </row>
    <row r="351" spans="1:92" ht="34.5" customHeight="1" x14ac:dyDescent="0.25">
      <c r="A351" s="8">
        <v>43678</v>
      </c>
      <c r="B351" s="25">
        <v>1247</v>
      </c>
      <c r="C351" s="25">
        <v>70</v>
      </c>
      <c r="F351" s="26">
        <v>54666</v>
      </c>
      <c r="G351" s="26" t="s">
        <v>31</v>
      </c>
      <c r="H351" s="26" t="s">
        <v>47</v>
      </c>
      <c r="I351" s="26" t="s">
        <v>47</v>
      </c>
      <c r="J351" s="99">
        <v>1250</v>
      </c>
      <c r="K351" s="67" t="s">
        <v>823</v>
      </c>
      <c r="L351" s="1" t="s">
        <v>824</v>
      </c>
      <c r="O351" s="37">
        <v>55.8</v>
      </c>
      <c r="P351" s="25">
        <v>50</v>
      </c>
      <c r="Q351" s="194">
        <v>2951</v>
      </c>
      <c r="R351" s="11">
        <v>120</v>
      </c>
      <c r="S351" s="11">
        <v>120</v>
      </c>
      <c r="T351" s="11">
        <v>120</v>
      </c>
      <c r="U351" s="11">
        <v>120</v>
      </c>
      <c r="AP351" s="11">
        <v>55.9</v>
      </c>
      <c r="AQ351" s="25">
        <v>90</v>
      </c>
      <c r="AR351" s="194">
        <v>2951</v>
      </c>
      <c r="AS351" s="37">
        <v>120</v>
      </c>
      <c r="AT351" s="37">
        <v>120</v>
      </c>
      <c r="AU351" s="37">
        <v>120</v>
      </c>
      <c r="AV351" s="37">
        <v>120</v>
      </c>
      <c r="BP351" s="11">
        <v>56.05</v>
      </c>
      <c r="BQ351" s="25">
        <v>180</v>
      </c>
      <c r="BR351" s="194">
        <v>2951.1</v>
      </c>
      <c r="BS351" s="11">
        <v>57.11</v>
      </c>
      <c r="BT351" s="11">
        <v>56.2</v>
      </c>
      <c r="BU351" s="11">
        <v>50.72</v>
      </c>
      <c r="BV351" s="11">
        <v>45.51</v>
      </c>
    </row>
    <row r="352" spans="1:92" ht="34.5" customHeight="1" x14ac:dyDescent="0.25">
      <c r="A352" s="8">
        <v>43678</v>
      </c>
      <c r="B352" s="25">
        <v>1247</v>
      </c>
      <c r="C352" s="25">
        <v>70</v>
      </c>
      <c r="F352" s="26">
        <v>54667</v>
      </c>
      <c r="G352" s="26" t="s">
        <v>31</v>
      </c>
      <c r="H352" s="26" t="s">
        <v>47</v>
      </c>
      <c r="I352" s="26" t="s">
        <v>47</v>
      </c>
      <c r="J352" s="99">
        <v>1250</v>
      </c>
      <c r="K352" s="67" t="s">
        <v>825</v>
      </c>
      <c r="L352" s="136" t="s">
        <v>824</v>
      </c>
      <c r="O352" s="37">
        <v>55.8</v>
      </c>
      <c r="P352" s="25">
        <v>50</v>
      </c>
      <c r="Q352" s="194">
        <v>2951</v>
      </c>
      <c r="R352" s="11">
        <v>120</v>
      </c>
      <c r="S352" s="11">
        <v>120</v>
      </c>
      <c r="T352" s="11">
        <v>120</v>
      </c>
      <c r="U352" s="11">
        <v>120</v>
      </c>
      <c r="AP352" s="11">
        <v>55.9</v>
      </c>
      <c r="AQ352" s="25">
        <v>90</v>
      </c>
      <c r="AR352" s="194">
        <v>2951</v>
      </c>
      <c r="AS352" s="37">
        <v>120</v>
      </c>
      <c r="AT352" s="37">
        <v>120</v>
      </c>
      <c r="AU352" s="37">
        <v>120</v>
      </c>
      <c r="AV352" s="37">
        <v>120</v>
      </c>
      <c r="BP352" s="11">
        <v>56.05</v>
      </c>
      <c r="BQ352" s="25">
        <v>180</v>
      </c>
      <c r="BR352" s="194">
        <v>2951.1</v>
      </c>
      <c r="BS352" s="11">
        <v>57.11</v>
      </c>
      <c r="BT352" s="11">
        <v>56.2</v>
      </c>
      <c r="BU352" s="11">
        <v>50.72</v>
      </c>
      <c r="BV352" s="11">
        <v>45.51</v>
      </c>
    </row>
    <row r="353" spans="1:92" ht="34.5" customHeight="1" x14ac:dyDescent="0.25">
      <c r="A353" s="8">
        <v>43678</v>
      </c>
      <c r="B353" s="25">
        <v>1247</v>
      </c>
      <c r="C353" s="25">
        <v>70</v>
      </c>
      <c r="F353" s="26">
        <v>54668</v>
      </c>
      <c r="G353" s="26" t="s">
        <v>31</v>
      </c>
      <c r="H353" s="26" t="s">
        <v>47</v>
      </c>
      <c r="I353" s="26" t="s">
        <v>47</v>
      </c>
      <c r="J353" s="99">
        <v>1250</v>
      </c>
      <c r="K353" s="67" t="s">
        <v>826</v>
      </c>
      <c r="L353" s="1" t="s">
        <v>284</v>
      </c>
      <c r="O353" s="37">
        <v>55.8</v>
      </c>
      <c r="P353" s="25">
        <v>50</v>
      </c>
      <c r="Q353" s="194">
        <v>2951</v>
      </c>
      <c r="R353" s="11">
        <v>120</v>
      </c>
      <c r="S353" s="11">
        <v>120</v>
      </c>
      <c r="T353" s="11">
        <v>120</v>
      </c>
      <c r="U353" s="11">
        <v>120</v>
      </c>
      <c r="AP353" s="11">
        <v>55.9</v>
      </c>
      <c r="AQ353" s="25">
        <v>90</v>
      </c>
      <c r="AR353" s="194">
        <v>2951</v>
      </c>
      <c r="AS353" s="37">
        <v>120</v>
      </c>
      <c r="AT353" s="37">
        <v>120</v>
      </c>
      <c r="AU353" s="37">
        <v>120</v>
      </c>
      <c r="AV353" s="37">
        <v>120</v>
      </c>
      <c r="BP353" s="11">
        <v>56.05</v>
      </c>
      <c r="BQ353" s="25">
        <v>180</v>
      </c>
      <c r="BR353" s="194">
        <v>2951.1</v>
      </c>
      <c r="BS353" s="11">
        <v>57.11</v>
      </c>
      <c r="BT353" s="11">
        <v>56.2</v>
      </c>
      <c r="BU353" s="11">
        <v>50.72</v>
      </c>
      <c r="BV353" s="11">
        <v>45.51</v>
      </c>
    </row>
    <row r="354" spans="1:92" ht="34.5" customHeight="1" x14ac:dyDescent="0.25">
      <c r="A354" s="8">
        <v>43678</v>
      </c>
      <c r="B354" s="25">
        <v>1247</v>
      </c>
      <c r="C354" s="25">
        <v>70</v>
      </c>
      <c r="F354" s="26">
        <v>54669</v>
      </c>
      <c r="G354" s="26" t="s">
        <v>31</v>
      </c>
      <c r="H354" s="26" t="s">
        <v>47</v>
      </c>
      <c r="I354" s="26" t="s">
        <v>47</v>
      </c>
      <c r="J354" s="99">
        <v>1000</v>
      </c>
      <c r="K354" s="67" t="s">
        <v>827</v>
      </c>
      <c r="L354" s="1" t="s">
        <v>828</v>
      </c>
      <c r="O354" s="37">
        <v>55.8</v>
      </c>
      <c r="P354" s="25">
        <v>50</v>
      </c>
      <c r="Q354" s="194">
        <v>2951</v>
      </c>
      <c r="R354" s="11">
        <v>120</v>
      </c>
      <c r="S354" s="11">
        <v>120</v>
      </c>
      <c r="T354" s="11">
        <v>120</v>
      </c>
      <c r="U354" s="11">
        <v>120</v>
      </c>
      <c r="AP354" s="11">
        <v>55.9</v>
      </c>
      <c r="AQ354" s="25">
        <v>90</v>
      </c>
      <c r="AR354" s="194">
        <v>2951</v>
      </c>
      <c r="AS354" s="37">
        <v>120</v>
      </c>
      <c r="AT354" s="37">
        <v>120</v>
      </c>
      <c r="AU354" s="37">
        <v>120</v>
      </c>
      <c r="AV354" s="37">
        <v>120</v>
      </c>
      <c r="BP354" s="11">
        <v>56.05</v>
      </c>
      <c r="BQ354" s="25">
        <v>180</v>
      </c>
      <c r="BR354" s="194">
        <v>2951.1</v>
      </c>
      <c r="BS354" s="11">
        <v>57.11</v>
      </c>
      <c r="BT354" s="11">
        <v>56.2</v>
      </c>
      <c r="BU354" s="11">
        <v>50.72</v>
      </c>
      <c r="BV354" s="11">
        <v>45.51</v>
      </c>
    </row>
    <row r="355" spans="1:92" ht="34.5" customHeight="1" x14ac:dyDescent="0.25">
      <c r="A355" s="8">
        <v>43678</v>
      </c>
      <c r="B355" s="25">
        <v>1247</v>
      </c>
      <c r="C355" s="25">
        <v>70</v>
      </c>
      <c r="F355" s="26">
        <v>54670</v>
      </c>
      <c r="G355" s="26" t="s">
        <v>31</v>
      </c>
      <c r="H355" s="26" t="s">
        <v>47</v>
      </c>
      <c r="I355" s="26" t="s">
        <v>47</v>
      </c>
      <c r="J355" s="99">
        <v>1200</v>
      </c>
      <c r="K355" s="67" t="s">
        <v>829</v>
      </c>
      <c r="L355" s="1" t="s">
        <v>831</v>
      </c>
      <c r="O355" s="37">
        <v>55.8</v>
      </c>
      <c r="P355" s="25">
        <v>50</v>
      </c>
      <c r="Q355" s="194">
        <v>2951</v>
      </c>
      <c r="R355" s="11">
        <v>120</v>
      </c>
      <c r="S355" s="11">
        <v>120</v>
      </c>
      <c r="T355" s="11">
        <v>120</v>
      </c>
      <c r="U355" s="11">
        <v>120</v>
      </c>
      <c r="AP355" s="11">
        <v>55.9</v>
      </c>
      <c r="AQ355" s="25">
        <v>90</v>
      </c>
      <c r="AR355" s="194">
        <v>2951</v>
      </c>
      <c r="AS355" s="37">
        <v>120</v>
      </c>
      <c r="AT355" s="37">
        <v>120</v>
      </c>
      <c r="AU355" s="37">
        <v>120</v>
      </c>
      <c r="AV355" s="37">
        <v>120</v>
      </c>
      <c r="BP355" s="11">
        <v>56.05</v>
      </c>
      <c r="BQ355" s="25">
        <v>180</v>
      </c>
      <c r="BR355" s="194">
        <v>2951.1</v>
      </c>
      <c r="BS355" s="11">
        <v>57.11</v>
      </c>
      <c r="BT355" s="11">
        <v>56.2</v>
      </c>
      <c r="BU355" s="11">
        <v>50.72</v>
      </c>
      <c r="BV355" s="11">
        <v>45.51</v>
      </c>
    </row>
    <row r="356" spans="1:92" ht="34.5" customHeight="1" x14ac:dyDescent="0.25">
      <c r="A356" s="8">
        <v>43678</v>
      </c>
      <c r="B356" s="25">
        <v>1247</v>
      </c>
      <c r="C356" s="25">
        <v>70</v>
      </c>
      <c r="F356" s="26">
        <v>54671</v>
      </c>
      <c r="G356" s="26" t="s">
        <v>404</v>
      </c>
      <c r="H356" s="26" t="s">
        <v>47</v>
      </c>
      <c r="I356" s="26" t="s">
        <v>47</v>
      </c>
      <c r="J356" s="26" t="s">
        <v>47</v>
      </c>
      <c r="K356" s="67" t="s">
        <v>830</v>
      </c>
      <c r="L356" s="1" t="s">
        <v>365</v>
      </c>
      <c r="O356" s="37">
        <v>55.8</v>
      </c>
      <c r="P356" s="25">
        <v>50</v>
      </c>
      <c r="Q356" s="194">
        <v>2951</v>
      </c>
      <c r="R356" s="11">
        <v>49.21</v>
      </c>
      <c r="S356" s="11">
        <v>49.38</v>
      </c>
      <c r="T356" s="11">
        <v>54.2</v>
      </c>
      <c r="U356" s="11">
        <v>49.12</v>
      </c>
      <c r="AP356" s="11">
        <v>55.9</v>
      </c>
      <c r="AQ356" s="25">
        <v>90</v>
      </c>
      <c r="AR356" s="194">
        <v>2951</v>
      </c>
      <c r="AS356" s="37">
        <v>120</v>
      </c>
      <c r="AT356" s="37">
        <v>120</v>
      </c>
      <c r="AU356" s="37">
        <v>120</v>
      </c>
      <c r="AV356" s="37">
        <v>120</v>
      </c>
      <c r="BP356" s="11">
        <v>56.05</v>
      </c>
      <c r="BQ356" s="25">
        <v>180</v>
      </c>
      <c r="BR356" s="194">
        <v>2951.1</v>
      </c>
      <c r="BS356" s="11">
        <v>57.11</v>
      </c>
      <c r="BT356" s="11">
        <v>56.2</v>
      </c>
      <c r="BU356" s="11">
        <v>50.72</v>
      </c>
      <c r="BV356" s="11">
        <v>45.51</v>
      </c>
    </row>
    <row r="357" spans="1:92" ht="34.5" customHeight="1" x14ac:dyDescent="0.25">
      <c r="A357" s="8">
        <v>43678</v>
      </c>
      <c r="B357" s="25">
        <v>1247</v>
      </c>
      <c r="C357" s="25">
        <v>70</v>
      </c>
      <c r="F357" s="26">
        <v>54672</v>
      </c>
      <c r="G357" s="26" t="s">
        <v>31</v>
      </c>
      <c r="H357" s="100">
        <v>200</v>
      </c>
      <c r="I357" s="26" t="s">
        <v>47</v>
      </c>
      <c r="J357" s="100">
        <v>200</v>
      </c>
      <c r="K357" s="67" t="s">
        <v>521</v>
      </c>
      <c r="L357" s="1" t="s">
        <v>832</v>
      </c>
      <c r="O357" s="37">
        <v>55.8</v>
      </c>
      <c r="P357" s="25">
        <v>50</v>
      </c>
      <c r="Q357" s="194">
        <v>2951</v>
      </c>
      <c r="R357" s="11">
        <v>49.21</v>
      </c>
      <c r="S357" s="11">
        <v>49.38</v>
      </c>
      <c r="T357" s="11">
        <v>54.2</v>
      </c>
      <c r="U357" s="11">
        <v>49.12</v>
      </c>
      <c r="AP357" s="11">
        <v>55.9</v>
      </c>
      <c r="AQ357" s="25">
        <v>90</v>
      </c>
      <c r="AR357" s="194">
        <v>2951</v>
      </c>
      <c r="AS357" s="37">
        <v>120</v>
      </c>
      <c r="AT357" s="37">
        <v>120</v>
      </c>
      <c r="AU357" s="37">
        <v>120</v>
      </c>
      <c r="AV357" s="37">
        <v>120</v>
      </c>
      <c r="BP357" s="11">
        <v>56.05</v>
      </c>
      <c r="BQ357" s="25">
        <v>180</v>
      </c>
      <c r="BR357" s="194">
        <v>2951.1</v>
      </c>
      <c r="BS357" s="11">
        <v>57.11</v>
      </c>
      <c r="BT357" s="11">
        <v>56.2</v>
      </c>
      <c r="BU357" s="11">
        <v>50.72</v>
      </c>
      <c r="BV357" s="11">
        <v>45.51</v>
      </c>
    </row>
    <row r="358" spans="1:92" ht="34.5" customHeight="1" x14ac:dyDescent="0.25">
      <c r="A358" s="8">
        <v>43678</v>
      </c>
      <c r="B358" s="25">
        <v>1247</v>
      </c>
      <c r="C358" s="25">
        <v>70</v>
      </c>
      <c r="F358" s="26">
        <v>54673</v>
      </c>
      <c r="G358" s="26" t="s">
        <v>31</v>
      </c>
      <c r="H358" s="99">
        <v>500</v>
      </c>
      <c r="I358" s="26" t="s">
        <v>47</v>
      </c>
      <c r="J358" s="99">
        <v>500</v>
      </c>
      <c r="K358" s="67" t="s">
        <v>833</v>
      </c>
      <c r="L358" s="1" t="s">
        <v>834</v>
      </c>
      <c r="O358" s="37">
        <v>55.8</v>
      </c>
      <c r="P358" s="25">
        <v>50</v>
      </c>
      <c r="Q358" s="194">
        <v>2951</v>
      </c>
      <c r="R358" s="11">
        <v>49.21</v>
      </c>
      <c r="S358" s="11">
        <v>49.38</v>
      </c>
      <c r="T358" s="11">
        <v>54.2</v>
      </c>
      <c r="U358" s="11">
        <v>49.12</v>
      </c>
      <c r="AP358" s="11">
        <v>55.9</v>
      </c>
      <c r="AQ358" s="25">
        <v>90</v>
      </c>
      <c r="AR358" s="194">
        <v>2951</v>
      </c>
      <c r="AS358" s="37">
        <v>120</v>
      </c>
      <c r="AT358" s="37">
        <v>120</v>
      </c>
      <c r="AU358" s="37">
        <v>120</v>
      </c>
      <c r="AV358" s="37">
        <v>120</v>
      </c>
      <c r="BP358" s="11">
        <v>56.05</v>
      </c>
      <c r="BQ358" s="25">
        <v>180</v>
      </c>
      <c r="BR358" s="194">
        <v>2951.1</v>
      </c>
      <c r="BS358" s="11">
        <v>57.11</v>
      </c>
      <c r="BT358" s="11">
        <v>56.2</v>
      </c>
      <c r="BU358" s="11">
        <v>50.72</v>
      </c>
      <c r="BV358" s="11">
        <v>45.51</v>
      </c>
    </row>
    <row r="359" spans="1:92" ht="34.5" customHeight="1" x14ac:dyDescent="0.25">
      <c r="A359" s="8">
        <v>43678</v>
      </c>
      <c r="B359" s="25">
        <v>1247</v>
      </c>
      <c r="C359" s="25">
        <v>70</v>
      </c>
      <c r="F359" s="26">
        <v>54674</v>
      </c>
      <c r="G359" s="26" t="s">
        <v>31</v>
      </c>
      <c r="H359" s="99">
        <v>250</v>
      </c>
      <c r="I359" s="26" t="s">
        <v>47</v>
      </c>
      <c r="J359" s="99">
        <v>250</v>
      </c>
      <c r="K359" s="67" t="s">
        <v>835</v>
      </c>
      <c r="O359" s="37">
        <v>55.8</v>
      </c>
      <c r="P359" s="25">
        <v>50</v>
      </c>
      <c r="Q359" s="194">
        <v>2951</v>
      </c>
      <c r="R359" s="11">
        <v>49.21</v>
      </c>
      <c r="S359" s="11">
        <v>49.38</v>
      </c>
      <c r="T359" s="11">
        <v>54.2</v>
      </c>
      <c r="U359" s="11">
        <v>49.12</v>
      </c>
      <c r="AP359" s="11">
        <v>55.9</v>
      </c>
      <c r="AQ359" s="25">
        <v>90</v>
      </c>
      <c r="AR359" s="194">
        <v>2951</v>
      </c>
      <c r="AS359" s="37">
        <v>120</v>
      </c>
      <c r="AT359" s="37">
        <v>120</v>
      </c>
      <c r="AU359" s="37">
        <v>120</v>
      </c>
      <c r="AV359" s="37">
        <v>120</v>
      </c>
      <c r="BP359" s="11">
        <v>56.05</v>
      </c>
      <c r="BQ359" s="25">
        <v>180</v>
      </c>
      <c r="BR359" s="194">
        <v>2951.1</v>
      </c>
      <c r="BS359" s="11">
        <v>57.11</v>
      </c>
      <c r="BT359" s="11">
        <v>56.2</v>
      </c>
      <c r="BU359" s="11">
        <v>50.72</v>
      </c>
      <c r="BV359" s="11">
        <v>45.51</v>
      </c>
    </row>
    <row r="360" spans="1:92" s="78" customFormat="1" ht="34.5" customHeight="1" x14ac:dyDescent="0.25">
      <c r="A360" s="73"/>
      <c r="B360" s="74"/>
      <c r="C360" s="74"/>
      <c r="D360" s="75"/>
      <c r="E360" s="75"/>
      <c r="F360" s="76"/>
      <c r="G360" s="76"/>
      <c r="H360" s="76"/>
      <c r="I360" s="76"/>
      <c r="J360" s="76"/>
      <c r="K360" s="77"/>
      <c r="L360" s="77"/>
      <c r="M360" s="77"/>
      <c r="O360" s="79"/>
      <c r="P360" s="74"/>
      <c r="Q360" s="197"/>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197"/>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197"/>
      <c r="BS360" s="80"/>
      <c r="BT360" s="80"/>
      <c r="BU360" s="80"/>
      <c r="BV360" s="80"/>
      <c r="BW360" s="80"/>
      <c r="BX360" s="77"/>
      <c r="BY360" s="77"/>
      <c r="CN360" s="180"/>
    </row>
    <row r="361" spans="1:92" ht="34.5" customHeight="1" x14ac:dyDescent="0.25">
      <c r="A361" s="8">
        <v>43679</v>
      </c>
      <c r="B361" s="25">
        <v>1249</v>
      </c>
      <c r="C361" s="25">
        <v>70</v>
      </c>
      <c r="H361" s="26" t="s">
        <v>47</v>
      </c>
      <c r="I361" s="26" t="s">
        <v>47</v>
      </c>
      <c r="J361" s="26" t="s">
        <v>47</v>
      </c>
      <c r="L361" s="1" t="s">
        <v>837</v>
      </c>
      <c r="O361" s="37">
        <v>55.8</v>
      </c>
      <c r="P361" s="25">
        <v>50</v>
      </c>
      <c r="Q361" s="194">
        <v>3011</v>
      </c>
      <c r="R361" s="11">
        <v>49.33</v>
      </c>
      <c r="S361" s="11">
        <v>49.36</v>
      </c>
      <c r="T361" s="11">
        <v>54.2</v>
      </c>
      <c r="U361" s="11">
        <v>49.12</v>
      </c>
      <c r="AP361" s="11">
        <v>55.9</v>
      </c>
      <c r="AQ361" s="25">
        <v>90</v>
      </c>
      <c r="AR361" s="194">
        <v>3011</v>
      </c>
      <c r="AS361" s="11">
        <v>53.86</v>
      </c>
      <c r="AT361" s="11">
        <v>49.48</v>
      </c>
      <c r="AU361" s="11">
        <v>55.25</v>
      </c>
      <c r="AV361" s="11">
        <v>47.75</v>
      </c>
      <c r="BP361" s="11">
        <v>56.05</v>
      </c>
      <c r="BQ361" s="25">
        <v>180</v>
      </c>
      <c r="BR361" s="194">
        <v>3011</v>
      </c>
      <c r="BS361" s="11">
        <v>57.11</v>
      </c>
      <c r="BT361" s="11">
        <v>56.22</v>
      </c>
      <c r="BU361" s="11">
        <v>50.72</v>
      </c>
      <c r="BV361" s="11">
        <v>45.51</v>
      </c>
    </row>
    <row r="362" spans="1:92" ht="34.5" customHeight="1" x14ac:dyDescent="0.25">
      <c r="A362" s="8">
        <v>43679</v>
      </c>
      <c r="B362" s="25">
        <v>1249</v>
      </c>
      <c r="C362" s="25">
        <v>70</v>
      </c>
      <c r="G362" s="26" t="s">
        <v>404</v>
      </c>
      <c r="H362" s="26" t="s">
        <v>47</v>
      </c>
      <c r="I362" s="26">
        <v>300</v>
      </c>
      <c r="J362" s="26" t="s">
        <v>47</v>
      </c>
      <c r="K362" s="67" t="s">
        <v>836</v>
      </c>
      <c r="L362" s="1" t="s">
        <v>838</v>
      </c>
      <c r="O362" s="37">
        <v>55.8</v>
      </c>
      <c r="P362" s="25">
        <v>50</v>
      </c>
      <c r="Q362" s="194">
        <v>3011</v>
      </c>
      <c r="R362" s="11">
        <v>120</v>
      </c>
      <c r="S362" s="11">
        <v>120</v>
      </c>
      <c r="T362" s="11">
        <v>120</v>
      </c>
      <c r="U362" s="11">
        <v>120</v>
      </c>
      <c r="AP362" s="11">
        <v>55.9</v>
      </c>
      <c r="AQ362" s="25">
        <v>90</v>
      </c>
      <c r="AR362" s="194">
        <v>3011</v>
      </c>
      <c r="AS362" s="11">
        <v>53.86</v>
      </c>
      <c r="AT362" s="11">
        <v>49.48</v>
      </c>
      <c r="AU362" s="11">
        <v>55.25</v>
      </c>
      <c r="AV362" s="11">
        <v>47.75</v>
      </c>
      <c r="BP362" s="11">
        <v>56.05</v>
      </c>
      <c r="BQ362" s="25">
        <v>180</v>
      </c>
      <c r="BR362" s="194">
        <v>3011</v>
      </c>
      <c r="BS362" s="11">
        <v>120</v>
      </c>
      <c r="BT362" s="11">
        <v>120</v>
      </c>
      <c r="BU362" s="11">
        <v>120</v>
      </c>
      <c r="BV362" s="11">
        <v>120</v>
      </c>
    </row>
    <row r="363" spans="1:92" ht="34.5" customHeight="1" x14ac:dyDescent="0.25">
      <c r="A363" s="8">
        <v>43679</v>
      </c>
      <c r="B363" s="25">
        <v>1249</v>
      </c>
      <c r="C363" s="25">
        <v>70</v>
      </c>
      <c r="F363" s="26">
        <v>54709</v>
      </c>
      <c r="G363" s="26" t="s">
        <v>31</v>
      </c>
      <c r="H363" s="26" t="s">
        <v>47</v>
      </c>
      <c r="I363" s="99">
        <v>400</v>
      </c>
      <c r="J363" s="26" t="s">
        <v>47</v>
      </c>
      <c r="K363" s="67" t="s">
        <v>839</v>
      </c>
      <c r="L363" s="1" t="s">
        <v>845</v>
      </c>
      <c r="M363" s="1" t="s">
        <v>842</v>
      </c>
      <c r="O363" s="37">
        <v>55.8</v>
      </c>
      <c r="P363" s="25">
        <v>50</v>
      </c>
      <c r="Q363" s="194">
        <v>3011</v>
      </c>
      <c r="R363" s="11">
        <v>120</v>
      </c>
      <c r="S363" s="11">
        <v>120</v>
      </c>
      <c r="T363" s="11">
        <v>120</v>
      </c>
      <c r="U363" s="11">
        <v>120</v>
      </c>
      <c r="AP363" s="11">
        <v>55.9</v>
      </c>
      <c r="AQ363" s="25">
        <v>90</v>
      </c>
      <c r="AR363" s="194">
        <v>3011</v>
      </c>
      <c r="AS363" s="11">
        <v>53.86</v>
      </c>
      <c r="AT363" s="11">
        <v>49.48</v>
      </c>
      <c r="AU363" s="11">
        <v>55.25</v>
      </c>
      <c r="AV363" s="11">
        <v>47.75</v>
      </c>
      <c r="BP363" s="11">
        <v>56.05</v>
      </c>
      <c r="BQ363" s="25">
        <v>180</v>
      </c>
      <c r="BR363" s="194">
        <v>3011</v>
      </c>
      <c r="BS363" s="11">
        <v>57.11</v>
      </c>
      <c r="BT363" s="11">
        <v>56.22</v>
      </c>
      <c r="BU363" s="11">
        <v>50.72</v>
      </c>
      <c r="BV363" s="11">
        <v>45.51</v>
      </c>
    </row>
    <row r="364" spans="1:92" ht="34.5" customHeight="1" x14ac:dyDescent="0.25">
      <c r="A364" s="8">
        <v>43679</v>
      </c>
      <c r="B364" s="25">
        <v>1249</v>
      </c>
      <c r="C364" s="25">
        <v>70</v>
      </c>
      <c r="F364" s="26">
        <v>54710</v>
      </c>
      <c r="G364" s="26" t="s">
        <v>31</v>
      </c>
      <c r="H364" s="26" t="s">
        <v>47</v>
      </c>
      <c r="I364" s="26" t="s">
        <v>47</v>
      </c>
      <c r="J364" s="99">
        <v>400</v>
      </c>
      <c r="K364" s="67" t="s">
        <v>840</v>
      </c>
      <c r="L364" s="1" t="s">
        <v>844</v>
      </c>
      <c r="M364" s="31" t="s">
        <v>843</v>
      </c>
      <c r="O364" s="37">
        <v>55.8</v>
      </c>
      <c r="P364" s="25">
        <v>50</v>
      </c>
      <c r="Q364" s="194">
        <v>3011</v>
      </c>
      <c r="R364" s="11">
        <v>120</v>
      </c>
      <c r="S364" s="11">
        <v>120</v>
      </c>
      <c r="T364" s="11">
        <v>120</v>
      </c>
      <c r="U364" s="11">
        <v>120</v>
      </c>
      <c r="AP364" s="11">
        <v>55.9</v>
      </c>
      <c r="AQ364" s="25">
        <v>90</v>
      </c>
      <c r="AR364" s="194">
        <v>3011</v>
      </c>
      <c r="AS364" s="11">
        <v>120</v>
      </c>
      <c r="AT364" s="11">
        <v>120</v>
      </c>
      <c r="AU364" s="11">
        <v>120</v>
      </c>
      <c r="AV364" s="11">
        <v>120</v>
      </c>
      <c r="BP364" s="11">
        <v>56.05</v>
      </c>
      <c r="BQ364" s="25">
        <v>180</v>
      </c>
      <c r="BR364" s="194">
        <v>3011</v>
      </c>
      <c r="BS364" s="11">
        <v>57.11</v>
      </c>
      <c r="BT364" s="11">
        <v>56.22</v>
      </c>
      <c r="BU364" s="11">
        <v>50.72</v>
      </c>
      <c r="BV364" s="11">
        <v>45.51</v>
      </c>
    </row>
    <row r="365" spans="1:92" ht="34.5" customHeight="1" x14ac:dyDescent="0.25">
      <c r="A365" s="8">
        <v>43679</v>
      </c>
      <c r="B365" s="25">
        <v>1249</v>
      </c>
      <c r="C365" s="25">
        <v>70</v>
      </c>
      <c r="F365" s="26">
        <v>54711</v>
      </c>
      <c r="G365" s="26" t="s">
        <v>47</v>
      </c>
      <c r="H365" s="26" t="s">
        <v>47</v>
      </c>
      <c r="I365" s="26" t="s">
        <v>47</v>
      </c>
      <c r="J365" s="26" t="s">
        <v>47</v>
      </c>
      <c r="K365" s="67" t="s">
        <v>841</v>
      </c>
      <c r="O365" s="37">
        <v>55.8</v>
      </c>
      <c r="P365" s="25">
        <v>50</v>
      </c>
      <c r="Q365" s="194">
        <v>3011</v>
      </c>
      <c r="R365" s="11">
        <v>120</v>
      </c>
      <c r="S365" s="11">
        <v>120</v>
      </c>
      <c r="T365" s="11">
        <v>120</v>
      </c>
      <c r="U365" s="11">
        <v>120</v>
      </c>
      <c r="AP365" s="11">
        <v>55.9</v>
      </c>
      <c r="AQ365" s="25">
        <v>90</v>
      </c>
      <c r="AR365" s="194">
        <v>3011</v>
      </c>
      <c r="AS365" s="11">
        <v>120</v>
      </c>
      <c r="AT365" s="11">
        <v>120</v>
      </c>
      <c r="AU365" s="11">
        <v>120</v>
      </c>
      <c r="AV365" s="11">
        <v>120</v>
      </c>
      <c r="BP365" s="11">
        <v>56.05</v>
      </c>
      <c r="BQ365" s="25">
        <v>180</v>
      </c>
      <c r="BR365" s="194">
        <v>3011</v>
      </c>
      <c r="BS365" s="11">
        <v>57.11</v>
      </c>
      <c r="BT365" s="11">
        <v>56.22</v>
      </c>
      <c r="BU365" s="11">
        <v>50.72</v>
      </c>
      <c r="BV365" s="11">
        <v>45.51</v>
      </c>
    </row>
    <row r="366" spans="1:92" ht="57" customHeight="1" x14ac:dyDescent="0.25">
      <c r="A366" s="8">
        <v>43679</v>
      </c>
      <c r="B366" s="25">
        <v>1249</v>
      </c>
      <c r="C366" s="25">
        <v>70</v>
      </c>
      <c r="F366" s="26">
        <v>54712</v>
      </c>
      <c r="G366" s="26" t="s">
        <v>31</v>
      </c>
      <c r="H366" s="99">
        <v>500</v>
      </c>
      <c r="I366" s="101">
        <v>500</v>
      </c>
      <c r="J366" s="26" t="s">
        <v>47</v>
      </c>
      <c r="K366" s="67" t="s">
        <v>846</v>
      </c>
      <c r="L366" s="1" t="s">
        <v>848</v>
      </c>
      <c r="M366" s="1" t="s">
        <v>849</v>
      </c>
      <c r="O366" s="37">
        <v>55.8</v>
      </c>
      <c r="P366" s="25">
        <v>50</v>
      </c>
      <c r="Q366" s="194">
        <v>3011</v>
      </c>
      <c r="R366" s="11">
        <v>49.33</v>
      </c>
      <c r="S366" s="11">
        <v>49.36</v>
      </c>
      <c r="T366" s="11">
        <v>54.2</v>
      </c>
      <c r="U366" s="11">
        <v>49.12</v>
      </c>
      <c r="AP366" s="11">
        <v>55.9</v>
      </c>
      <c r="AQ366" s="25">
        <v>90</v>
      </c>
      <c r="AR366" s="194">
        <v>3011</v>
      </c>
      <c r="AS366" s="11">
        <v>53.86</v>
      </c>
      <c r="AT366" s="11">
        <v>49.48</v>
      </c>
      <c r="AU366" s="11">
        <v>55.25</v>
      </c>
      <c r="AV366" s="11">
        <v>47.75</v>
      </c>
      <c r="BP366" s="11">
        <v>56.05</v>
      </c>
      <c r="BQ366" s="25">
        <v>180</v>
      </c>
      <c r="BR366" s="194">
        <v>3011</v>
      </c>
      <c r="BS366" s="11">
        <v>120</v>
      </c>
      <c r="BT366" s="11">
        <v>120</v>
      </c>
      <c r="BU366" s="11">
        <v>120</v>
      </c>
      <c r="BV366" s="11">
        <v>120</v>
      </c>
    </row>
    <row r="367" spans="1:92" ht="34.5" customHeight="1" x14ac:dyDescent="0.25">
      <c r="A367" s="8">
        <v>43679</v>
      </c>
      <c r="B367" s="25">
        <v>1249</v>
      </c>
      <c r="C367" s="25">
        <v>70</v>
      </c>
      <c r="F367" s="26">
        <v>54713</v>
      </c>
      <c r="G367" s="26" t="s">
        <v>31</v>
      </c>
      <c r="H367" s="26" t="s">
        <v>47</v>
      </c>
      <c r="I367" s="100">
        <v>500</v>
      </c>
      <c r="J367" s="26" t="s">
        <v>47</v>
      </c>
      <c r="K367" s="67" t="s">
        <v>847</v>
      </c>
      <c r="L367" s="1" t="s">
        <v>850</v>
      </c>
      <c r="O367" s="37">
        <v>55.8</v>
      </c>
      <c r="P367" s="25">
        <v>50</v>
      </c>
      <c r="Q367" s="194">
        <v>3011</v>
      </c>
      <c r="R367" s="11">
        <v>120</v>
      </c>
      <c r="S367" s="11">
        <v>120</v>
      </c>
      <c r="T367" s="11">
        <v>120</v>
      </c>
      <c r="U367" s="11">
        <v>120</v>
      </c>
      <c r="AP367" s="11">
        <v>55.9</v>
      </c>
      <c r="AQ367" s="25">
        <v>90</v>
      </c>
      <c r="AR367" s="194">
        <v>3011</v>
      </c>
      <c r="AS367" s="11">
        <v>53.86</v>
      </c>
      <c r="AT367" s="11">
        <v>49.48</v>
      </c>
      <c r="AU367" s="11">
        <v>55.25</v>
      </c>
      <c r="AV367" s="11">
        <v>47.75</v>
      </c>
    </row>
    <row r="368" spans="1:92" ht="61.5" customHeight="1" x14ac:dyDescent="0.25">
      <c r="A368" s="8">
        <v>43679</v>
      </c>
      <c r="B368" s="25">
        <v>1249</v>
      </c>
      <c r="C368" s="25">
        <v>70</v>
      </c>
      <c r="F368" s="26">
        <v>54714</v>
      </c>
      <c r="G368" s="26" t="s">
        <v>31</v>
      </c>
      <c r="H368" s="100">
        <v>500</v>
      </c>
      <c r="I368" s="100">
        <v>500</v>
      </c>
      <c r="J368" s="26" t="s">
        <v>47</v>
      </c>
      <c r="K368" s="67" t="s">
        <v>851</v>
      </c>
      <c r="L368" s="1" t="s">
        <v>852</v>
      </c>
      <c r="M368" s="1" t="s">
        <v>869</v>
      </c>
      <c r="O368" s="37">
        <v>55.8</v>
      </c>
      <c r="P368" s="25">
        <v>50</v>
      </c>
      <c r="Q368" s="194">
        <v>3011</v>
      </c>
      <c r="R368" s="11">
        <v>49.33</v>
      </c>
      <c r="S368" s="11">
        <v>49.36</v>
      </c>
      <c r="T368" s="11">
        <v>54.2</v>
      </c>
      <c r="U368" s="11">
        <v>49.12</v>
      </c>
      <c r="AP368" s="11">
        <v>55.9</v>
      </c>
      <c r="AQ368" s="25">
        <v>90</v>
      </c>
      <c r="AR368" s="194">
        <v>3011</v>
      </c>
      <c r="AS368" s="11">
        <v>53.86</v>
      </c>
      <c r="AT368" s="11">
        <v>49.48</v>
      </c>
      <c r="AU368" s="11">
        <v>55.25</v>
      </c>
      <c r="AV368" s="11">
        <v>47.75</v>
      </c>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9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95"/>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95"/>
      <c r="BS369" s="131"/>
      <c r="BT369" s="131"/>
      <c r="BU369" s="131"/>
      <c r="BV369" s="131"/>
      <c r="BW369" s="131"/>
      <c r="BX369" s="128"/>
      <c r="BY369" s="128"/>
      <c r="CN369" s="180"/>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9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95"/>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95"/>
      <c r="BS370" s="131"/>
      <c r="BT370" s="131"/>
      <c r="BU370" s="131"/>
      <c r="BV370" s="131"/>
      <c r="BW370" s="131"/>
      <c r="BX370" s="128"/>
      <c r="BY370" s="128"/>
      <c r="CN370" s="180"/>
    </row>
    <row r="371" spans="1:92" ht="60" x14ac:dyDescent="0.25">
      <c r="A371" s="8">
        <v>43683</v>
      </c>
      <c r="B371" s="25">
        <v>1247</v>
      </c>
      <c r="C371" s="25">
        <v>70</v>
      </c>
      <c r="F371" s="26">
        <v>54719</v>
      </c>
      <c r="G371" s="26" t="s">
        <v>31</v>
      </c>
      <c r="H371" s="26" t="s">
        <v>47</v>
      </c>
      <c r="I371" s="101">
        <v>700</v>
      </c>
      <c r="J371" s="99">
        <v>1200</v>
      </c>
      <c r="K371" s="67" t="s">
        <v>854</v>
      </c>
      <c r="L371" s="1" t="s">
        <v>855</v>
      </c>
      <c r="M371" s="31" t="s">
        <v>1023</v>
      </c>
      <c r="O371" s="37" t="s">
        <v>47</v>
      </c>
      <c r="P371" s="37" t="s">
        <v>47</v>
      </c>
      <c r="Q371" s="194" t="s">
        <v>47</v>
      </c>
      <c r="R371" s="37" t="s">
        <v>47</v>
      </c>
      <c r="S371" s="37" t="s">
        <v>47</v>
      </c>
      <c r="T371" s="37" t="s">
        <v>47</v>
      </c>
      <c r="U371" s="37" t="s">
        <v>47</v>
      </c>
      <c r="AP371" s="11">
        <v>55.9</v>
      </c>
      <c r="AQ371" s="25">
        <v>90</v>
      </c>
      <c r="AR371" s="194">
        <v>2951</v>
      </c>
      <c r="AS371" s="11">
        <v>53.86</v>
      </c>
      <c r="AT371" s="11">
        <v>49.48</v>
      </c>
      <c r="AU371" s="11">
        <v>55.25</v>
      </c>
      <c r="AV371" s="11">
        <v>47.75</v>
      </c>
      <c r="BP371" s="11">
        <v>56.05</v>
      </c>
      <c r="BQ371" s="25">
        <v>180</v>
      </c>
      <c r="BR371" s="194">
        <v>2951</v>
      </c>
      <c r="BS371" s="11">
        <v>57.11</v>
      </c>
      <c r="BT371" s="11">
        <v>56.22</v>
      </c>
      <c r="BU371" s="11">
        <v>50.72</v>
      </c>
      <c r="BV371" s="11">
        <v>45.51</v>
      </c>
    </row>
    <row r="372" spans="1:92" ht="50.25" customHeight="1" x14ac:dyDescent="0.25">
      <c r="A372" s="8">
        <v>43683</v>
      </c>
      <c r="B372" s="25">
        <v>1247</v>
      </c>
      <c r="C372" s="25">
        <v>70</v>
      </c>
      <c r="F372" s="26">
        <v>54720</v>
      </c>
      <c r="G372" s="26" t="s">
        <v>404</v>
      </c>
      <c r="H372" s="26" t="s">
        <v>47</v>
      </c>
      <c r="I372" s="26" t="s">
        <v>47</v>
      </c>
      <c r="J372" s="26" t="s">
        <v>47</v>
      </c>
      <c r="K372" s="139" t="s">
        <v>856</v>
      </c>
      <c r="L372" s="1" t="s">
        <v>857</v>
      </c>
      <c r="O372" s="37" t="s">
        <v>47</v>
      </c>
      <c r="P372" s="37" t="s">
        <v>47</v>
      </c>
      <c r="Q372" s="194" t="s">
        <v>47</v>
      </c>
      <c r="R372" s="37" t="s">
        <v>47</v>
      </c>
      <c r="S372" s="37" t="s">
        <v>47</v>
      </c>
      <c r="T372" s="37" t="s">
        <v>47</v>
      </c>
      <c r="U372" s="37" t="s">
        <v>47</v>
      </c>
      <c r="AP372" s="11">
        <v>55.9</v>
      </c>
      <c r="AQ372" s="25">
        <v>90</v>
      </c>
      <c r="AR372" s="194">
        <v>2951</v>
      </c>
      <c r="AS372" s="11">
        <v>53.86</v>
      </c>
      <c r="AT372" s="11">
        <v>49.48</v>
      </c>
      <c r="AU372" s="11">
        <v>55.25</v>
      </c>
      <c r="AV372" s="11">
        <v>47.75</v>
      </c>
      <c r="BP372" s="11">
        <v>56.05</v>
      </c>
      <c r="BQ372" s="25">
        <v>180</v>
      </c>
      <c r="BR372" s="194">
        <v>2951</v>
      </c>
      <c r="BS372" s="11">
        <v>57.11</v>
      </c>
      <c r="BT372" s="11">
        <v>56.3</v>
      </c>
      <c r="BU372" s="11">
        <v>50.72</v>
      </c>
      <c r="BV372" s="11">
        <v>45.58</v>
      </c>
      <c r="BY372" s="72" t="s">
        <v>853</v>
      </c>
    </row>
    <row r="373" spans="1:92" ht="45" customHeight="1" x14ac:dyDescent="0.25">
      <c r="A373" s="8">
        <v>43683</v>
      </c>
      <c r="B373" s="25">
        <v>1247</v>
      </c>
      <c r="C373" s="25">
        <v>70</v>
      </c>
      <c r="F373" s="26">
        <v>54721</v>
      </c>
      <c r="G373" s="26" t="s">
        <v>31</v>
      </c>
      <c r="H373" s="26" t="s">
        <v>47</v>
      </c>
      <c r="I373" s="100">
        <v>300</v>
      </c>
      <c r="J373" s="99">
        <v>2000</v>
      </c>
      <c r="K373" s="67" t="s">
        <v>856</v>
      </c>
      <c r="L373" s="1" t="s">
        <v>859</v>
      </c>
      <c r="M373" s="1" t="s">
        <v>858</v>
      </c>
      <c r="O373" s="37" t="s">
        <v>47</v>
      </c>
      <c r="P373" s="37" t="s">
        <v>47</v>
      </c>
      <c r="Q373" s="194" t="s">
        <v>47</v>
      </c>
      <c r="R373" s="37" t="s">
        <v>47</v>
      </c>
      <c r="S373" s="37" t="s">
        <v>47</v>
      </c>
      <c r="T373" s="37" t="s">
        <v>47</v>
      </c>
      <c r="U373" s="37" t="s">
        <v>47</v>
      </c>
      <c r="AP373" s="11">
        <v>55.9</v>
      </c>
      <c r="AQ373" s="25">
        <v>90</v>
      </c>
      <c r="AR373" s="194">
        <v>2951</v>
      </c>
      <c r="AS373" s="11">
        <v>53.86</v>
      </c>
      <c r="AT373" s="11">
        <v>49.48</v>
      </c>
      <c r="AU373" s="11">
        <v>55.25</v>
      </c>
      <c r="AV373" s="11">
        <v>47.75</v>
      </c>
      <c r="BP373" s="11">
        <v>56.05</v>
      </c>
      <c r="BQ373" s="25">
        <v>180</v>
      </c>
      <c r="BR373" s="194">
        <v>2951</v>
      </c>
      <c r="BS373" s="11">
        <v>57.11</v>
      </c>
      <c r="BT373" s="11">
        <v>56.3</v>
      </c>
      <c r="BU373" s="11">
        <v>50.72</v>
      </c>
      <c r="BV373" s="11">
        <v>45.58</v>
      </c>
    </row>
    <row r="374" spans="1:92" ht="30.75" customHeight="1" x14ac:dyDescent="0.25">
      <c r="A374" s="8">
        <v>43683</v>
      </c>
      <c r="B374" s="25">
        <v>1247</v>
      </c>
      <c r="C374" s="25">
        <v>70</v>
      </c>
      <c r="F374" s="26">
        <v>54722</v>
      </c>
      <c r="G374" s="26" t="s">
        <v>404</v>
      </c>
      <c r="H374" s="26" t="s">
        <v>47</v>
      </c>
      <c r="I374" s="26" t="s">
        <v>47</v>
      </c>
      <c r="J374" s="26" t="s">
        <v>47</v>
      </c>
      <c r="K374" s="139" t="s">
        <v>862</v>
      </c>
      <c r="L374" s="1" t="s">
        <v>675</v>
      </c>
      <c r="O374" s="37" t="s">
        <v>47</v>
      </c>
      <c r="P374" s="37" t="s">
        <v>47</v>
      </c>
      <c r="Q374" s="194" t="s">
        <v>47</v>
      </c>
      <c r="R374" s="37" t="s">
        <v>47</v>
      </c>
      <c r="S374" s="37" t="s">
        <v>47</v>
      </c>
      <c r="T374" s="37" t="s">
        <v>47</v>
      </c>
      <c r="U374" s="37" t="s">
        <v>47</v>
      </c>
      <c r="AP374" s="11">
        <v>55.9</v>
      </c>
      <c r="AQ374" s="25">
        <v>90</v>
      </c>
      <c r="AR374" s="194">
        <v>2951</v>
      </c>
      <c r="AS374" s="11">
        <v>53.86</v>
      </c>
      <c r="AT374" s="11">
        <v>49.48</v>
      </c>
      <c r="AU374" s="11">
        <v>55.25</v>
      </c>
      <c r="AV374" s="11">
        <v>47.75</v>
      </c>
      <c r="BP374" s="11">
        <v>56.05</v>
      </c>
      <c r="BQ374" s="25">
        <v>180</v>
      </c>
      <c r="BR374" s="194">
        <v>2951</v>
      </c>
      <c r="BS374" s="11">
        <v>57.11</v>
      </c>
      <c r="BT374" s="11">
        <v>56.3</v>
      </c>
      <c r="BU374" s="11">
        <v>50.72</v>
      </c>
      <c r="BV374" s="11">
        <v>45.58</v>
      </c>
    </row>
    <row r="375" spans="1:92" ht="30.75" customHeight="1" x14ac:dyDescent="0.25">
      <c r="A375" s="8">
        <v>43683</v>
      </c>
      <c r="B375" s="25">
        <v>1247</v>
      </c>
      <c r="C375" s="25">
        <v>70</v>
      </c>
      <c r="F375" s="26">
        <v>54723</v>
      </c>
      <c r="G375" s="26" t="s">
        <v>404</v>
      </c>
      <c r="H375" s="26" t="s">
        <v>47</v>
      </c>
      <c r="I375" s="26" t="s">
        <v>47</v>
      </c>
      <c r="J375" s="26" t="s">
        <v>47</v>
      </c>
      <c r="K375" s="139" t="s">
        <v>862</v>
      </c>
      <c r="L375" s="1" t="s">
        <v>860</v>
      </c>
      <c r="O375" s="37" t="s">
        <v>47</v>
      </c>
      <c r="P375" s="37" t="s">
        <v>47</v>
      </c>
      <c r="Q375" s="194" t="s">
        <v>47</v>
      </c>
      <c r="R375" s="37" t="s">
        <v>47</v>
      </c>
      <c r="S375" s="37" t="s">
        <v>47</v>
      </c>
      <c r="T375" s="37" t="s">
        <v>47</v>
      </c>
      <c r="U375" s="37" t="s">
        <v>47</v>
      </c>
      <c r="AP375" s="11">
        <v>55.9</v>
      </c>
      <c r="AQ375" s="25">
        <v>90</v>
      </c>
      <c r="AR375" s="194">
        <v>2951</v>
      </c>
      <c r="AS375" s="11">
        <v>53.86</v>
      </c>
      <c r="AT375" s="11">
        <v>49.48</v>
      </c>
      <c r="AU375" s="11">
        <v>55.25</v>
      </c>
      <c r="AV375" s="11">
        <v>47.75</v>
      </c>
      <c r="BP375" s="11">
        <v>56.05</v>
      </c>
      <c r="BQ375" s="25">
        <v>180</v>
      </c>
      <c r="BR375" s="194">
        <v>2951</v>
      </c>
      <c r="BS375" s="11">
        <v>57.11</v>
      </c>
      <c r="BT375" s="11">
        <v>56.3</v>
      </c>
      <c r="BU375" s="11">
        <v>50.72</v>
      </c>
      <c r="BV375" s="11">
        <v>45.58</v>
      </c>
    </row>
    <row r="376" spans="1:92" ht="30.75" customHeight="1" x14ac:dyDescent="0.25">
      <c r="A376" s="8">
        <v>43683</v>
      </c>
      <c r="B376" s="25">
        <v>1247</v>
      </c>
      <c r="C376" s="25">
        <v>70</v>
      </c>
      <c r="F376" s="26">
        <v>54724</v>
      </c>
      <c r="G376" s="26" t="s">
        <v>31</v>
      </c>
      <c r="H376" s="26" t="s">
        <v>47</v>
      </c>
      <c r="I376" s="100">
        <v>500</v>
      </c>
      <c r="J376" s="100">
        <v>500</v>
      </c>
      <c r="K376" s="139" t="s">
        <v>862</v>
      </c>
      <c r="L376" s="1" t="s">
        <v>861</v>
      </c>
      <c r="O376" s="37" t="s">
        <v>47</v>
      </c>
      <c r="P376" s="37" t="s">
        <v>47</v>
      </c>
      <c r="Q376" s="194" t="s">
        <v>47</v>
      </c>
      <c r="R376" s="37" t="s">
        <v>47</v>
      </c>
      <c r="S376" s="37" t="s">
        <v>47</v>
      </c>
      <c r="T376" s="37" t="s">
        <v>47</v>
      </c>
      <c r="U376" s="37" t="s">
        <v>47</v>
      </c>
      <c r="AP376" s="11">
        <v>55.9</v>
      </c>
      <c r="AQ376" s="25">
        <v>90</v>
      </c>
      <c r="AR376" s="194">
        <v>2951</v>
      </c>
      <c r="AS376" s="11">
        <v>53.86</v>
      </c>
      <c r="AT376" s="11">
        <v>49.48</v>
      </c>
      <c r="AU376" s="11">
        <v>55.25</v>
      </c>
      <c r="AV376" s="11">
        <v>47.75</v>
      </c>
      <c r="BP376" s="11">
        <v>56.05</v>
      </c>
      <c r="BQ376" s="25">
        <v>180</v>
      </c>
      <c r="BR376" s="194">
        <v>2951</v>
      </c>
      <c r="BS376" s="11">
        <v>57.11</v>
      </c>
      <c r="BT376" s="11">
        <v>56.3</v>
      </c>
      <c r="BU376" s="11">
        <v>50.72</v>
      </c>
      <c r="BV376" s="11">
        <v>45.58</v>
      </c>
    </row>
    <row r="377" spans="1:92" ht="30.75" customHeight="1" x14ac:dyDescent="0.25">
      <c r="A377" s="8">
        <v>43683</v>
      </c>
      <c r="B377" s="25">
        <v>1247</v>
      </c>
      <c r="C377" s="25">
        <v>70</v>
      </c>
      <c r="F377" s="26">
        <v>54725</v>
      </c>
      <c r="G377" s="26" t="s">
        <v>31</v>
      </c>
      <c r="H377" s="26" t="s">
        <v>47</v>
      </c>
      <c r="I377" s="100">
        <v>400</v>
      </c>
      <c r="J377" s="100">
        <v>400</v>
      </c>
      <c r="K377" s="139" t="s">
        <v>862</v>
      </c>
      <c r="L377" s="1" t="s">
        <v>864</v>
      </c>
      <c r="O377" s="37" t="s">
        <v>47</v>
      </c>
      <c r="P377" s="37" t="s">
        <v>47</v>
      </c>
      <c r="Q377" s="194" t="s">
        <v>47</v>
      </c>
      <c r="R377" s="37" t="s">
        <v>47</v>
      </c>
      <c r="S377" s="37" t="s">
        <v>47</v>
      </c>
      <c r="T377" s="37" t="s">
        <v>47</v>
      </c>
      <c r="U377" s="37" t="s">
        <v>47</v>
      </c>
      <c r="AP377" s="11">
        <v>55.9</v>
      </c>
      <c r="AQ377" s="25">
        <v>90</v>
      </c>
      <c r="AR377" s="194">
        <v>2951</v>
      </c>
      <c r="AS377" s="11">
        <v>53.86</v>
      </c>
      <c r="AT377" s="11">
        <v>49.48</v>
      </c>
      <c r="AU377" s="11">
        <v>55.25</v>
      </c>
      <c r="AV377" s="11">
        <v>47.75</v>
      </c>
      <c r="BP377" s="11">
        <v>56.05</v>
      </c>
      <c r="BQ377" s="25">
        <v>180</v>
      </c>
      <c r="BR377" s="194">
        <v>2951</v>
      </c>
      <c r="BS377" s="11">
        <v>57.11</v>
      </c>
      <c r="BT377" s="11">
        <v>56.3</v>
      </c>
      <c r="BU377" s="11">
        <v>50.72</v>
      </c>
      <c r="BV377" s="11">
        <v>45.58</v>
      </c>
    </row>
    <row r="378" spans="1:92" ht="30.75" customHeight="1" x14ac:dyDescent="0.25">
      <c r="A378" s="8">
        <v>43683</v>
      </c>
      <c r="B378" s="25">
        <v>1247</v>
      </c>
      <c r="C378" s="25">
        <v>70</v>
      </c>
      <c r="F378" s="26">
        <v>54726</v>
      </c>
      <c r="G378" s="26" t="s">
        <v>404</v>
      </c>
      <c r="H378" s="26" t="s">
        <v>47</v>
      </c>
      <c r="I378" s="26" t="s">
        <v>47</v>
      </c>
      <c r="J378" s="26" t="s">
        <v>47</v>
      </c>
      <c r="K378" s="67" t="s">
        <v>865</v>
      </c>
      <c r="L378" s="1" t="s">
        <v>675</v>
      </c>
      <c r="O378" s="37" t="s">
        <v>47</v>
      </c>
      <c r="P378" s="37" t="s">
        <v>47</v>
      </c>
      <c r="Q378" s="194" t="s">
        <v>47</v>
      </c>
      <c r="R378" s="37" t="s">
        <v>47</v>
      </c>
      <c r="S378" s="37" t="s">
        <v>47</v>
      </c>
      <c r="T378" s="37" t="s">
        <v>47</v>
      </c>
      <c r="U378" s="37" t="s">
        <v>47</v>
      </c>
      <c r="AP378" s="11">
        <v>55.9</v>
      </c>
      <c r="AQ378" s="25">
        <v>90</v>
      </c>
      <c r="AR378" s="194">
        <v>2951</v>
      </c>
      <c r="AS378" s="11">
        <v>53.86</v>
      </c>
      <c r="AT378" s="11">
        <v>49.48</v>
      </c>
      <c r="AU378" s="11">
        <v>55.25</v>
      </c>
      <c r="AV378" s="11">
        <v>47.75</v>
      </c>
      <c r="BP378" s="11">
        <v>56.05</v>
      </c>
      <c r="BQ378" s="25">
        <v>180</v>
      </c>
      <c r="BR378" s="194">
        <v>2951</v>
      </c>
      <c r="BS378" s="11">
        <v>57.11</v>
      </c>
      <c r="BT378" s="11">
        <v>56.3</v>
      </c>
      <c r="BU378" s="11">
        <v>50.72</v>
      </c>
      <c r="BV378" s="11">
        <v>45.58</v>
      </c>
    </row>
    <row r="379" spans="1:92" ht="30.75" customHeight="1" x14ac:dyDescent="0.25">
      <c r="A379" s="8">
        <v>43683</v>
      </c>
      <c r="B379" s="25">
        <v>1247</v>
      </c>
      <c r="C379" s="25">
        <v>70</v>
      </c>
      <c r="F379" s="26">
        <v>54727</v>
      </c>
      <c r="G379" s="26" t="s">
        <v>404</v>
      </c>
      <c r="H379" s="26" t="s">
        <v>47</v>
      </c>
      <c r="I379" s="26" t="s">
        <v>47</v>
      </c>
      <c r="J379" s="26" t="s">
        <v>47</v>
      </c>
      <c r="K379" s="67" t="s">
        <v>521</v>
      </c>
      <c r="L379" s="1" t="s">
        <v>867</v>
      </c>
      <c r="O379" s="37" t="s">
        <v>47</v>
      </c>
      <c r="P379" s="37" t="s">
        <v>47</v>
      </c>
      <c r="Q379" s="194" t="s">
        <v>47</v>
      </c>
      <c r="R379" s="37" t="s">
        <v>47</v>
      </c>
      <c r="S379" s="37" t="s">
        <v>47</v>
      </c>
      <c r="T379" s="37" t="s">
        <v>47</v>
      </c>
      <c r="U379" s="37" t="s">
        <v>47</v>
      </c>
      <c r="AP379" s="11">
        <v>55.9</v>
      </c>
      <c r="AQ379" s="25">
        <v>90</v>
      </c>
      <c r="AR379" s="194">
        <v>2951</v>
      </c>
      <c r="AS379" s="11">
        <v>53.86</v>
      </c>
      <c r="AT379" s="11">
        <v>49.48</v>
      </c>
      <c r="AU379" s="11">
        <v>55.25</v>
      </c>
      <c r="AV379" s="11">
        <v>47.75</v>
      </c>
      <c r="BP379" s="11">
        <v>56.05</v>
      </c>
      <c r="BQ379" s="25">
        <v>180</v>
      </c>
      <c r="BR379" s="194">
        <v>2951</v>
      </c>
      <c r="BS379" s="11">
        <v>57.11</v>
      </c>
      <c r="BT379" s="11">
        <v>56.3</v>
      </c>
      <c r="BU379" s="11">
        <v>50.72</v>
      </c>
      <c r="BV379" s="11">
        <v>45.58</v>
      </c>
    </row>
    <row r="380" spans="1:92" ht="30.75" customHeight="1" x14ac:dyDescent="0.25">
      <c r="A380" s="8">
        <v>43683</v>
      </c>
      <c r="B380" s="25">
        <v>1247</v>
      </c>
      <c r="C380" s="25">
        <v>70</v>
      </c>
      <c r="F380" s="26">
        <v>54728</v>
      </c>
      <c r="G380" s="26" t="s">
        <v>31</v>
      </c>
      <c r="H380" s="26" t="s">
        <v>47</v>
      </c>
      <c r="I380" s="100">
        <v>500</v>
      </c>
      <c r="J380" s="100">
        <v>1000</v>
      </c>
      <c r="K380" s="67" t="s">
        <v>868</v>
      </c>
      <c r="L380" s="1" t="s">
        <v>871</v>
      </c>
      <c r="AP380" s="11">
        <v>55.9</v>
      </c>
      <c r="AQ380" s="25">
        <v>90</v>
      </c>
      <c r="AR380" s="194">
        <v>2951</v>
      </c>
      <c r="AS380" s="11">
        <v>53.86</v>
      </c>
      <c r="AT380" s="11">
        <v>49.48</v>
      </c>
      <c r="AU380" s="11">
        <v>55.25</v>
      </c>
      <c r="AV380" s="11">
        <v>47.75</v>
      </c>
      <c r="BP380" s="11">
        <v>56.05</v>
      </c>
      <c r="BQ380" s="25">
        <v>180</v>
      </c>
      <c r="BR380" s="194">
        <v>2951</v>
      </c>
      <c r="BS380" s="11">
        <v>57.11</v>
      </c>
      <c r="BT380" s="11">
        <v>56.3</v>
      </c>
      <c r="BU380" s="11">
        <v>50.72</v>
      </c>
      <c r="BV380" s="11">
        <v>45.58</v>
      </c>
    </row>
    <row r="381" spans="1:92" ht="30.75" customHeight="1" x14ac:dyDescent="0.25">
      <c r="A381" s="8">
        <v>43683</v>
      </c>
      <c r="B381" s="25">
        <v>1247</v>
      </c>
      <c r="C381" s="25">
        <v>70</v>
      </c>
      <c r="F381" s="26">
        <v>54729</v>
      </c>
      <c r="G381" s="26" t="s">
        <v>404</v>
      </c>
      <c r="H381" s="26" t="s">
        <v>47</v>
      </c>
      <c r="I381" s="26" t="s">
        <v>47</v>
      </c>
      <c r="J381" s="26" t="s">
        <v>47</v>
      </c>
      <c r="K381" s="67" t="s">
        <v>870</v>
      </c>
      <c r="L381" s="1" t="s">
        <v>872</v>
      </c>
      <c r="BP381" s="11">
        <v>56.05</v>
      </c>
      <c r="BQ381" s="25">
        <v>180</v>
      </c>
      <c r="BR381" s="194">
        <v>2951</v>
      </c>
      <c r="BS381" s="11">
        <v>57.11</v>
      </c>
      <c r="BT381" s="11">
        <v>56.3</v>
      </c>
      <c r="BU381" s="11">
        <v>50.72</v>
      </c>
      <c r="BV381" s="11">
        <v>45.58</v>
      </c>
    </row>
    <row r="382" spans="1:92" ht="30.75" customHeight="1" x14ac:dyDescent="0.25">
      <c r="A382" s="8">
        <v>43683</v>
      </c>
      <c r="B382" s="25">
        <v>1247</v>
      </c>
      <c r="C382" s="25">
        <v>70</v>
      </c>
      <c r="F382" s="26">
        <v>54730</v>
      </c>
      <c r="G382" s="26" t="s">
        <v>404</v>
      </c>
      <c r="H382" s="26" t="s">
        <v>47</v>
      </c>
      <c r="I382" s="26" t="s">
        <v>47</v>
      </c>
      <c r="J382" s="26" t="s">
        <v>47</v>
      </c>
      <c r="K382" s="67" t="s">
        <v>521</v>
      </c>
      <c r="L382" s="1" t="s">
        <v>873</v>
      </c>
      <c r="BP382" s="11">
        <v>56.05</v>
      </c>
      <c r="BQ382" s="25">
        <v>180</v>
      </c>
      <c r="BR382" s="194">
        <v>2951</v>
      </c>
      <c r="BS382" s="11">
        <v>57.11</v>
      </c>
      <c r="BT382" s="11">
        <v>56.3</v>
      </c>
      <c r="BU382" s="11">
        <v>50.72</v>
      </c>
      <c r="BV382" s="11">
        <v>45.58</v>
      </c>
    </row>
    <row r="383" spans="1:92" ht="30.75" customHeight="1" x14ac:dyDescent="0.25">
      <c r="A383" s="8">
        <v>43683</v>
      </c>
      <c r="B383" s="25">
        <v>1247</v>
      </c>
      <c r="C383" s="25">
        <v>70</v>
      </c>
      <c r="F383" s="26">
        <v>54731</v>
      </c>
      <c r="G383" s="26" t="s">
        <v>404</v>
      </c>
      <c r="H383" s="26" t="s">
        <v>47</v>
      </c>
      <c r="I383" s="26" t="s">
        <v>47</v>
      </c>
      <c r="J383" s="26" t="s">
        <v>47</v>
      </c>
      <c r="K383" s="67" t="s">
        <v>521</v>
      </c>
      <c r="L383" s="1" t="s">
        <v>872</v>
      </c>
      <c r="BP383" s="11">
        <v>56.05</v>
      </c>
      <c r="BQ383" s="25">
        <v>180</v>
      </c>
      <c r="BR383" s="194">
        <v>2951</v>
      </c>
      <c r="BS383" s="11">
        <v>57.11</v>
      </c>
      <c r="BT383" s="11">
        <v>56.3</v>
      </c>
      <c r="BU383" s="11">
        <v>50.72</v>
      </c>
      <c r="BV383" s="11">
        <v>45.58</v>
      </c>
    </row>
    <row r="384" spans="1:92" ht="30.75" customHeight="1" x14ac:dyDescent="0.25">
      <c r="A384" s="8">
        <v>43683</v>
      </c>
      <c r="B384" s="25">
        <v>1247</v>
      </c>
      <c r="C384" s="25">
        <v>70</v>
      </c>
      <c r="F384" s="26">
        <v>54732</v>
      </c>
      <c r="G384" s="26" t="s">
        <v>31</v>
      </c>
      <c r="H384" s="26" t="s">
        <v>47</v>
      </c>
      <c r="I384" s="26" t="s">
        <v>47</v>
      </c>
      <c r="J384" s="99">
        <v>1000</v>
      </c>
      <c r="K384" s="67" t="s">
        <v>521</v>
      </c>
      <c r="L384" s="1" t="s">
        <v>874</v>
      </c>
      <c r="M384" s="1" t="s">
        <v>875</v>
      </c>
      <c r="BP384" s="11">
        <v>56.05</v>
      </c>
      <c r="BQ384" s="25">
        <v>180</v>
      </c>
      <c r="BR384" s="194">
        <v>2951</v>
      </c>
      <c r="BS384" s="11">
        <v>57.11</v>
      </c>
      <c r="BT384" s="11">
        <v>56.3</v>
      </c>
      <c r="BU384" s="11">
        <v>50.72</v>
      </c>
      <c r="BV384" s="11">
        <v>45.58</v>
      </c>
    </row>
    <row r="385" spans="1:92" ht="30.75" customHeight="1" x14ac:dyDescent="0.25">
      <c r="A385" s="8">
        <v>43683</v>
      </c>
      <c r="B385" s="25">
        <v>1247</v>
      </c>
      <c r="C385" s="25">
        <v>70</v>
      </c>
      <c r="F385" s="26">
        <v>54733</v>
      </c>
      <c r="G385" s="26" t="s">
        <v>404</v>
      </c>
      <c r="H385" s="26" t="s">
        <v>47</v>
      </c>
      <c r="I385" s="26" t="s">
        <v>47</v>
      </c>
      <c r="J385" s="26" t="s">
        <v>47</v>
      </c>
      <c r="K385" s="67" t="s">
        <v>521</v>
      </c>
      <c r="L385" s="1" t="s">
        <v>872</v>
      </c>
      <c r="BP385" s="11">
        <v>56.05</v>
      </c>
      <c r="BQ385" s="25">
        <v>180</v>
      </c>
      <c r="BR385" s="194">
        <v>2951</v>
      </c>
      <c r="BS385" s="11">
        <v>57.11</v>
      </c>
      <c r="BT385" s="11">
        <v>56.3</v>
      </c>
      <c r="BU385" s="11">
        <v>50.72</v>
      </c>
      <c r="BV385" s="11">
        <v>45.58</v>
      </c>
    </row>
    <row r="386" spans="1:92" ht="30.75" customHeight="1" x14ac:dyDescent="0.25">
      <c r="A386" s="8">
        <v>43683</v>
      </c>
      <c r="B386" s="25">
        <v>1247</v>
      </c>
      <c r="C386" s="25">
        <v>70</v>
      </c>
      <c r="F386" s="26">
        <v>54734</v>
      </c>
      <c r="G386" s="26" t="s">
        <v>404</v>
      </c>
      <c r="H386" s="26" t="s">
        <v>47</v>
      </c>
      <c r="I386" s="26" t="s">
        <v>47</v>
      </c>
      <c r="J386" s="26" t="s">
        <v>47</v>
      </c>
      <c r="K386" s="67" t="s">
        <v>521</v>
      </c>
      <c r="L386" s="139" t="s">
        <v>872</v>
      </c>
      <c r="BP386" s="11">
        <v>56.05</v>
      </c>
      <c r="BQ386" s="25">
        <v>180</v>
      </c>
      <c r="BR386" s="194">
        <v>2951</v>
      </c>
      <c r="BS386" s="11">
        <v>57.11</v>
      </c>
      <c r="BT386" s="11">
        <v>56.3</v>
      </c>
      <c r="BU386" s="11">
        <v>50.72</v>
      </c>
      <c r="BV386" s="11">
        <v>45.58</v>
      </c>
    </row>
    <row r="387" spans="1:92" ht="30.75" customHeight="1" x14ac:dyDescent="0.25">
      <c r="A387" s="8">
        <v>43683</v>
      </c>
      <c r="B387" s="25">
        <v>1247</v>
      </c>
      <c r="C387" s="25">
        <v>70</v>
      </c>
      <c r="F387" s="26">
        <v>54734</v>
      </c>
      <c r="G387" s="26" t="s">
        <v>404</v>
      </c>
      <c r="H387" s="26" t="s">
        <v>47</v>
      </c>
      <c r="I387" s="26" t="s">
        <v>47</v>
      </c>
      <c r="J387" s="26" t="s">
        <v>47</v>
      </c>
      <c r="K387" s="67" t="s">
        <v>521</v>
      </c>
      <c r="L387" s="1" t="s">
        <v>876</v>
      </c>
      <c r="BP387" s="11">
        <v>56.05</v>
      </c>
      <c r="BQ387" s="25">
        <v>180</v>
      </c>
      <c r="BR387" s="194">
        <v>2951</v>
      </c>
      <c r="BS387" s="11">
        <v>57.11</v>
      </c>
      <c r="BT387" s="11">
        <v>56.3</v>
      </c>
      <c r="BU387" s="11">
        <v>50.72</v>
      </c>
      <c r="BV387" s="11">
        <v>45.58</v>
      </c>
    </row>
    <row r="388" spans="1:92" s="78" customFormat="1" ht="30.75" customHeight="1" x14ac:dyDescent="0.25">
      <c r="A388" s="73"/>
      <c r="B388" s="74"/>
      <c r="C388" s="74"/>
      <c r="D388" s="75"/>
      <c r="E388" s="75"/>
      <c r="F388" s="76"/>
      <c r="G388" s="76"/>
      <c r="H388" s="76"/>
      <c r="I388" s="76"/>
      <c r="J388" s="76"/>
      <c r="K388" s="77"/>
      <c r="L388" s="77"/>
      <c r="M388" s="77"/>
      <c r="O388" s="79"/>
      <c r="P388" s="74"/>
      <c r="Q388" s="197"/>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197"/>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197"/>
      <c r="BS388" s="80"/>
      <c r="BT388" s="80"/>
      <c r="BU388" s="80"/>
      <c r="BV388" s="80"/>
      <c r="BW388" s="80"/>
      <c r="BX388" s="77"/>
      <c r="BY388" s="77"/>
      <c r="CN388" s="180"/>
    </row>
    <row r="389" spans="1:92" ht="30.75" customHeight="1" x14ac:dyDescent="0.25">
      <c r="A389" s="8">
        <v>43684</v>
      </c>
      <c r="B389" s="25">
        <v>1249</v>
      </c>
      <c r="C389" s="25">
        <v>70</v>
      </c>
      <c r="F389" s="26">
        <v>54745</v>
      </c>
      <c r="G389" s="26" t="s">
        <v>404</v>
      </c>
      <c r="H389" s="26" t="s">
        <v>47</v>
      </c>
      <c r="I389" s="26" t="s">
        <v>47</v>
      </c>
      <c r="J389" s="26" t="s">
        <v>47</v>
      </c>
      <c r="K389" s="67" t="s">
        <v>877</v>
      </c>
      <c r="L389" s="1" t="s">
        <v>878</v>
      </c>
      <c r="O389" s="37">
        <v>55.8</v>
      </c>
      <c r="P389" s="25" t="s">
        <v>882</v>
      </c>
      <c r="Q389" s="194">
        <v>3011</v>
      </c>
      <c r="R389" s="11">
        <v>49.33</v>
      </c>
      <c r="S389" s="11">
        <v>49.36</v>
      </c>
      <c r="T389" s="11">
        <v>54.18</v>
      </c>
      <c r="U389" s="11">
        <v>49.12</v>
      </c>
      <c r="AP389" s="11">
        <v>55.9</v>
      </c>
      <c r="AQ389" s="25">
        <v>90</v>
      </c>
      <c r="AR389" s="194">
        <v>2951</v>
      </c>
      <c r="AS389" s="11">
        <v>53.86</v>
      </c>
      <c r="AT389" s="11">
        <v>49.48</v>
      </c>
      <c r="AU389" s="11">
        <v>55.25</v>
      </c>
      <c r="AV389" s="11">
        <v>47.75</v>
      </c>
      <c r="BP389" s="11">
        <v>56.05</v>
      </c>
      <c r="BQ389" s="25">
        <v>180</v>
      </c>
      <c r="BR389" s="194">
        <v>2951</v>
      </c>
      <c r="BS389" s="11">
        <v>57.11</v>
      </c>
      <c r="BT389" s="11">
        <v>56.33</v>
      </c>
      <c r="BU389" s="11">
        <v>50.72</v>
      </c>
      <c r="BV389" s="11">
        <v>45.58</v>
      </c>
    </row>
    <row r="390" spans="1:92" ht="30.75" customHeight="1" x14ac:dyDescent="0.25">
      <c r="A390" s="8">
        <v>43684</v>
      </c>
      <c r="B390" s="25">
        <v>1249</v>
      </c>
      <c r="C390" s="25">
        <v>70</v>
      </c>
      <c r="F390" s="26">
        <v>54746</v>
      </c>
      <c r="G390" s="26" t="s">
        <v>31</v>
      </c>
      <c r="H390" s="100">
        <v>400</v>
      </c>
      <c r="I390" s="100">
        <v>400</v>
      </c>
      <c r="J390" s="100">
        <v>400</v>
      </c>
      <c r="K390" s="67" t="s">
        <v>521</v>
      </c>
      <c r="L390" s="1" t="s">
        <v>879</v>
      </c>
      <c r="O390" s="37">
        <v>55.8</v>
      </c>
      <c r="P390" s="25" t="s">
        <v>882</v>
      </c>
      <c r="Q390" s="194">
        <v>3011</v>
      </c>
      <c r="R390" s="11">
        <v>49.33</v>
      </c>
      <c r="S390" s="11">
        <v>49.36</v>
      </c>
      <c r="T390" s="11">
        <v>54.18</v>
      </c>
      <c r="U390" s="11">
        <v>49.12</v>
      </c>
      <c r="AP390" s="11">
        <v>55.9</v>
      </c>
      <c r="AQ390" s="25">
        <v>90</v>
      </c>
      <c r="AR390" s="194">
        <v>2951</v>
      </c>
      <c r="AS390" s="11">
        <v>53.86</v>
      </c>
      <c r="AT390" s="11">
        <v>49.48</v>
      </c>
      <c r="AU390" s="11">
        <v>55.25</v>
      </c>
      <c r="AV390" s="11">
        <v>47.75</v>
      </c>
      <c r="BP390" s="11">
        <v>56.05</v>
      </c>
      <c r="BQ390" s="25">
        <v>180</v>
      </c>
      <c r="BR390" s="194">
        <v>2951</v>
      </c>
      <c r="BS390" s="11">
        <v>57.11</v>
      </c>
      <c r="BT390" s="11">
        <v>56.33</v>
      </c>
      <c r="BU390" s="11">
        <v>50.72</v>
      </c>
      <c r="BV390" s="11">
        <v>45.58</v>
      </c>
    </row>
    <row r="391" spans="1:92" ht="47.25" customHeight="1" x14ac:dyDescent="0.25">
      <c r="A391" s="8">
        <v>43684</v>
      </c>
      <c r="B391" s="25">
        <v>1249</v>
      </c>
      <c r="C391" s="25">
        <v>70</v>
      </c>
      <c r="F391" s="26">
        <v>54747</v>
      </c>
      <c r="G391" s="26" t="s">
        <v>404</v>
      </c>
      <c r="H391" s="26" t="s">
        <v>47</v>
      </c>
      <c r="I391" s="26" t="s">
        <v>47</v>
      </c>
      <c r="J391" s="26" t="s">
        <v>47</v>
      </c>
      <c r="K391" s="67" t="s">
        <v>885</v>
      </c>
      <c r="L391" s="1" t="s">
        <v>884</v>
      </c>
      <c r="O391" s="37">
        <v>55.8</v>
      </c>
      <c r="P391" s="25" t="s">
        <v>883</v>
      </c>
      <c r="Q391" s="194">
        <v>3011</v>
      </c>
      <c r="R391" s="11">
        <v>49.33</v>
      </c>
      <c r="S391" s="11">
        <v>49.36</v>
      </c>
      <c r="T391" s="11">
        <v>54.18</v>
      </c>
      <c r="U391" s="11">
        <v>49.12</v>
      </c>
      <c r="AP391" s="11">
        <v>55.9</v>
      </c>
      <c r="AQ391" s="25">
        <v>90</v>
      </c>
      <c r="AR391" s="194">
        <v>2951</v>
      </c>
      <c r="AS391" s="11">
        <v>53.86</v>
      </c>
      <c r="AT391" s="11">
        <v>49.3</v>
      </c>
      <c r="AU391" s="11">
        <v>55</v>
      </c>
      <c r="AV391" s="11">
        <v>47.75</v>
      </c>
      <c r="BP391" s="11">
        <v>56.05</v>
      </c>
      <c r="BQ391" s="25">
        <v>180</v>
      </c>
      <c r="BR391" s="194">
        <v>2951</v>
      </c>
      <c r="BS391" s="11">
        <v>57.11</v>
      </c>
      <c r="BT391" s="11">
        <v>56.33</v>
      </c>
      <c r="BU391" s="11">
        <v>50.72</v>
      </c>
      <c r="BV391" s="11">
        <v>45.58</v>
      </c>
    </row>
    <row r="392" spans="1:92" ht="30.75" customHeight="1" x14ac:dyDescent="0.25">
      <c r="A392" s="8">
        <v>43684</v>
      </c>
      <c r="B392" s="25">
        <v>1249</v>
      </c>
      <c r="C392" s="25">
        <v>70</v>
      </c>
      <c r="F392" s="26">
        <v>54748</v>
      </c>
      <c r="G392" s="26" t="s">
        <v>404</v>
      </c>
      <c r="H392" s="26" t="s">
        <v>47</v>
      </c>
      <c r="I392" s="26" t="s">
        <v>47</v>
      </c>
      <c r="J392" s="26" t="s">
        <v>47</v>
      </c>
      <c r="L392" s="1" t="s">
        <v>886</v>
      </c>
      <c r="O392" s="37">
        <v>55.8</v>
      </c>
      <c r="P392" s="25" t="s">
        <v>883</v>
      </c>
      <c r="Q392" s="194">
        <v>3011</v>
      </c>
      <c r="R392" s="11">
        <v>49.33</v>
      </c>
      <c r="S392" s="11">
        <v>49.36</v>
      </c>
      <c r="T392" s="11">
        <v>54.18</v>
      </c>
      <c r="U392" s="11">
        <v>49.12</v>
      </c>
      <c r="AP392" s="11">
        <v>55.9</v>
      </c>
      <c r="AQ392" s="25">
        <v>90</v>
      </c>
      <c r="AR392" s="194">
        <v>2951</v>
      </c>
      <c r="AS392" s="11">
        <v>53.86</v>
      </c>
      <c r="AT392" s="11">
        <v>49.3</v>
      </c>
      <c r="AU392" s="11">
        <v>55</v>
      </c>
      <c r="AV392" s="11">
        <v>47.75</v>
      </c>
      <c r="BP392" s="11">
        <v>56.05</v>
      </c>
      <c r="BQ392" s="25">
        <v>180</v>
      </c>
      <c r="BR392" s="194">
        <v>2951</v>
      </c>
      <c r="BS392" s="11">
        <v>57.11</v>
      </c>
      <c r="BT392" s="11">
        <v>56.33</v>
      </c>
      <c r="BU392" s="11">
        <v>50.72</v>
      </c>
      <c r="BV392" s="11">
        <v>45.58</v>
      </c>
    </row>
    <row r="393" spans="1:92" ht="30.75" customHeight="1" x14ac:dyDescent="0.25">
      <c r="A393" s="8">
        <v>43684</v>
      </c>
      <c r="B393" s="25">
        <v>1249</v>
      </c>
      <c r="C393" s="25">
        <v>70</v>
      </c>
      <c r="F393" s="26">
        <v>54749</v>
      </c>
      <c r="G393" s="26" t="s">
        <v>404</v>
      </c>
      <c r="H393" s="26" t="s">
        <v>47</v>
      </c>
      <c r="I393" s="26" t="s">
        <v>47</v>
      </c>
      <c r="J393" s="26" t="s">
        <v>47</v>
      </c>
      <c r="O393" s="37">
        <v>55.8</v>
      </c>
      <c r="P393" s="25" t="s">
        <v>883</v>
      </c>
      <c r="Q393" s="194">
        <v>3011</v>
      </c>
      <c r="R393" s="11">
        <v>49.33</v>
      </c>
      <c r="S393" s="11">
        <v>49.36</v>
      </c>
      <c r="T393" s="11">
        <v>54.18</v>
      </c>
      <c r="U393" s="11">
        <v>49.12</v>
      </c>
      <c r="AP393" s="11">
        <v>55.9</v>
      </c>
      <c r="AQ393" s="25">
        <v>90</v>
      </c>
      <c r="AR393" s="194">
        <v>2951</v>
      </c>
      <c r="AS393" s="11">
        <v>53.86</v>
      </c>
      <c r="AT393" s="11">
        <v>49.3</v>
      </c>
      <c r="AU393" s="11">
        <v>55</v>
      </c>
      <c r="AV393" s="11">
        <v>47.75</v>
      </c>
      <c r="BP393" s="11">
        <v>56.05</v>
      </c>
      <c r="BQ393" s="25">
        <v>180</v>
      </c>
      <c r="BR393" s="194">
        <v>2951</v>
      </c>
      <c r="BS393" s="11">
        <v>57.11</v>
      </c>
      <c r="BT393" s="11">
        <v>56.33</v>
      </c>
      <c r="BU393" s="11">
        <v>50.72</v>
      </c>
      <c r="BV393" s="11">
        <v>45.58</v>
      </c>
    </row>
    <row r="394" spans="1:92" ht="30.75" customHeight="1" x14ac:dyDescent="0.25">
      <c r="A394" s="8">
        <v>43684</v>
      </c>
      <c r="B394" s="25">
        <v>1249</v>
      </c>
      <c r="C394" s="25">
        <v>70</v>
      </c>
      <c r="F394" s="26">
        <v>54750</v>
      </c>
      <c r="G394" s="26" t="s">
        <v>404</v>
      </c>
      <c r="H394" s="26" t="s">
        <v>47</v>
      </c>
      <c r="I394" s="26" t="s">
        <v>47</v>
      </c>
      <c r="J394" s="26" t="s">
        <v>47</v>
      </c>
      <c r="O394" s="37">
        <v>55.8</v>
      </c>
      <c r="P394" s="25" t="s">
        <v>883</v>
      </c>
      <c r="Q394" s="194">
        <v>3011</v>
      </c>
      <c r="R394" s="11">
        <v>49.33</v>
      </c>
      <c r="S394" s="11">
        <v>49.36</v>
      </c>
      <c r="T394" s="11">
        <v>54.18</v>
      </c>
      <c r="U394" s="11">
        <v>49.12</v>
      </c>
      <c r="AP394" s="11">
        <v>55.9</v>
      </c>
      <c r="AQ394" s="25">
        <v>90</v>
      </c>
      <c r="AR394" s="194">
        <v>2951</v>
      </c>
      <c r="AS394" s="11">
        <v>53.86</v>
      </c>
      <c r="AT394" s="11">
        <v>49.3</v>
      </c>
      <c r="AU394" s="11">
        <v>55</v>
      </c>
      <c r="AV394" s="11">
        <v>47.75</v>
      </c>
      <c r="BP394" s="11">
        <v>56.05</v>
      </c>
      <c r="BQ394" s="25">
        <v>180</v>
      </c>
      <c r="BR394" s="194">
        <v>2951</v>
      </c>
      <c r="BS394" s="11">
        <v>57.11</v>
      </c>
      <c r="BT394" s="11">
        <v>56.33</v>
      </c>
      <c r="BU394" s="11">
        <v>50.72</v>
      </c>
      <c r="BV394" s="11">
        <v>45.58</v>
      </c>
    </row>
    <row r="395" spans="1:92" ht="30.75" customHeight="1" x14ac:dyDescent="0.25">
      <c r="A395" s="8">
        <v>43684</v>
      </c>
      <c r="B395" s="25">
        <v>1249</v>
      </c>
      <c r="C395" s="25">
        <v>70</v>
      </c>
      <c r="F395" s="26">
        <v>54751</v>
      </c>
      <c r="G395" s="26" t="s">
        <v>404</v>
      </c>
      <c r="H395" s="26" t="s">
        <v>47</v>
      </c>
      <c r="I395" s="26" t="s">
        <v>47</v>
      </c>
      <c r="J395" s="26" t="s">
        <v>47</v>
      </c>
      <c r="O395" s="37">
        <v>55.8</v>
      </c>
      <c r="P395" s="25" t="s">
        <v>883</v>
      </c>
      <c r="Q395" s="194">
        <v>3011</v>
      </c>
      <c r="R395" s="11">
        <v>49.33</v>
      </c>
      <c r="S395" s="11">
        <v>49.36</v>
      </c>
      <c r="T395" s="11">
        <v>54.18</v>
      </c>
      <c r="U395" s="11">
        <v>49.12</v>
      </c>
      <c r="AP395" s="11">
        <v>55.9</v>
      </c>
      <c r="AQ395" s="25">
        <v>90</v>
      </c>
      <c r="AR395" s="194">
        <v>2951</v>
      </c>
      <c r="AS395" s="11">
        <v>53.86</v>
      </c>
      <c r="AT395" s="11">
        <v>49.3</v>
      </c>
      <c r="AU395" s="11">
        <v>55</v>
      </c>
      <c r="AV395" s="11">
        <v>47.75</v>
      </c>
      <c r="BP395" s="11">
        <v>56.05</v>
      </c>
      <c r="BQ395" s="25">
        <v>180</v>
      </c>
      <c r="BR395" s="194">
        <v>2951</v>
      </c>
      <c r="BS395" s="11">
        <v>57.11</v>
      </c>
      <c r="BT395" s="11">
        <v>56.33</v>
      </c>
      <c r="BU395" s="11">
        <v>50.72</v>
      </c>
      <c r="BV395" s="11">
        <v>45.58</v>
      </c>
    </row>
    <row r="396" spans="1:92" ht="30.75" customHeight="1" x14ac:dyDescent="0.25">
      <c r="A396" s="8">
        <v>43684</v>
      </c>
      <c r="B396" s="25">
        <v>1249</v>
      </c>
      <c r="C396" s="25">
        <v>70</v>
      </c>
      <c r="F396" s="26">
        <v>54752</v>
      </c>
      <c r="G396" s="26" t="s">
        <v>404</v>
      </c>
      <c r="H396" s="26" t="s">
        <v>47</v>
      </c>
      <c r="I396" s="26" t="s">
        <v>47</v>
      </c>
      <c r="J396" s="26" t="s">
        <v>47</v>
      </c>
      <c r="O396" s="37">
        <v>55.8</v>
      </c>
      <c r="P396" s="25" t="s">
        <v>883</v>
      </c>
      <c r="Q396" s="194">
        <v>3011</v>
      </c>
      <c r="R396" s="11">
        <v>49.33</v>
      </c>
      <c r="S396" s="11">
        <v>49.36</v>
      </c>
      <c r="T396" s="11">
        <v>54.18</v>
      </c>
      <c r="U396" s="11">
        <v>49.12</v>
      </c>
      <c r="AP396" s="11">
        <v>55.9</v>
      </c>
      <c r="AQ396" s="25">
        <v>90</v>
      </c>
      <c r="AR396" s="194">
        <v>2951</v>
      </c>
      <c r="AS396" s="11">
        <v>53.86</v>
      </c>
      <c r="AT396" s="11">
        <v>49.3</v>
      </c>
      <c r="AU396" s="11">
        <v>55</v>
      </c>
      <c r="AV396" s="11">
        <v>47.75</v>
      </c>
      <c r="BP396" s="11">
        <v>56.05</v>
      </c>
      <c r="BQ396" s="25">
        <v>180</v>
      </c>
      <c r="BR396" s="194">
        <v>2951</v>
      </c>
      <c r="BS396" s="11">
        <v>57.11</v>
      </c>
      <c r="BT396" s="11">
        <v>56.33</v>
      </c>
      <c r="BU396" s="11">
        <v>50.72</v>
      </c>
      <c r="BV396" s="11">
        <v>45.58</v>
      </c>
    </row>
    <row r="397" spans="1:92" ht="30.75" customHeight="1" x14ac:dyDescent="0.25">
      <c r="A397" s="8">
        <v>43684</v>
      </c>
      <c r="B397" s="25">
        <v>1249</v>
      </c>
      <c r="C397" s="25">
        <v>70</v>
      </c>
      <c r="F397" s="26">
        <v>54753</v>
      </c>
      <c r="G397" s="26" t="s">
        <v>404</v>
      </c>
      <c r="H397" s="26" t="s">
        <v>47</v>
      </c>
      <c r="I397" s="26" t="s">
        <v>47</v>
      </c>
      <c r="J397" s="26" t="s">
        <v>47</v>
      </c>
      <c r="O397" s="37">
        <v>55.8</v>
      </c>
      <c r="P397" s="25" t="s">
        <v>883</v>
      </c>
      <c r="Q397" s="194">
        <v>3011</v>
      </c>
      <c r="R397" s="11">
        <v>49.33</v>
      </c>
      <c r="S397" s="11">
        <v>49.36</v>
      </c>
      <c r="T397" s="11">
        <v>54.18</v>
      </c>
      <c r="U397" s="11">
        <v>49.12</v>
      </c>
      <c r="AP397" s="11">
        <v>55.9</v>
      </c>
      <c r="AQ397" s="25">
        <v>90</v>
      </c>
      <c r="AR397" s="194">
        <v>2951</v>
      </c>
      <c r="AS397" s="11">
        <v>53.86</v>
      </c>
      <c r="AT397" s="11">
        <v>49.3</v>
      </c>
      <c r="AU397" s="11">
        <v>55</v>
      </c>
      <c r="AV397" s="11">
        <v>47.75</v>
      </c>
      <c r="BP397" s="11">
        <v>56.05</v>
      </c>
      <c r="BQ397" s="25">
        <v>180</v>
      </c>
      <c r="BR397" s="194">
        <v>2951</v>
      </c>
      <c r="BS397" s="11">
        <v>57.11</v>
      </c>
      <c r="BT397" s="11">
        <v>56.33</v>
      </c>
      <c r="BU397" s="11">
        <v>50.72</v>
      </c>
      <c r="BV397" s="11">
        <v>45.58</v>
      </c>
    </row>
    <row r="398" spans="1:92" ht="30.75" customHeight="1" x14ac:dyDescent="0.25">
      <c r="A398" s="8">
        <v>43684</v>
      </c>
      <c r="B398" s="25">
        <v>1249</v>
      </c>
      <c r="C398" s="25">
        <v>70</v>
      </c>
      <c r="F398" s="26">
        <v>54754</v>
      </c>
      <c r="G398" s="26" t="s">
        <v>404</v>
      </c>
      <c r="H398" s="26" t="s">
        <v>47</v>
      </c>
      <c r="I398" s="26" t="s">
        <v>47</v>
      </c>
      <c r="J398" s="26" t="s">
        <v>47</v>
      </c>
      <c r="O398" s="37">
        <v>55.8</v>
      </c>
      <c r="P398" s="25" t="s">
        <v>883</v>
      </c>
      <c r="Q398" s="194">
        <v>3011</v>
      </c>
      <c r="R398" s="11">
        <v>49.33</v>
      </c>
      <c r="S398" s="11">
        <v>49.36</v>
      </c>
      <c r="T398" s="11">
        <v>54.18</v>
      </c>
      <c r="U398" s="11">
        <v>49.12</v>
      </c>
      <c r="AP398" s="11">
        <v>55.9</v>
      </c>
      <c r="AQ398" s="25">
        <v>90</v>
      </c>
      <c r="AR398" s="194">
        <v>2951</v>
      </c>
      <c r="AS398" s="11">
        <v>53.86</v>
      </c>
      <c r="AT398" s="11">
        <v>49.3</v>
      </c>
      <c r="AU398" s="11">
        <v>55</v>
      </c>
      <c r="AV398" s="11">
        <v>47.75</v>
      </c>
      <c r="BP398" s="11">
        <v>56.05</v>
      </c>
      <c r="BQ398" s="25">
        <v>180</v>
      </c>
      <c r="BR398" s="194">
        <v>2951</v>
      </c>
      <c r="BS398" s="11">
        <v>57.11</v>
      </c>
      <c r="BT398" s="11">
        <v>56.33</v>
      </c>
      <c r="BU398" s="11">
        <v>50.72</v>
      </c>
      <c r="BV398" s="11">
        <v>45.58</v>
      </c>
    </row>
    <row r="399" spans="1:92" ht="30.75" customHeight="1" x14ac:dyDescent="0.25">
      <c r="A399" s="8">
        <v>43684</v>
      </c>
      <c r="B399" s="25">
        <v>1249</v>
      </c>
      <c r="C399" s="25">
        <v>70</v>
      </c>
      <c r="F399" s="26">
        <v>54755</v>
      </c>
      <c r="G399" s="26" t="s">
        <v>404</v>
      </c>
      <c r="H399" s="26" t="s">
        <v>47</v>
      </c>
      <c r="I399" s="26" t="s">
        <v>47</v>
      </c>
      <c r="J399" s="26" t="s">
        <v>47</v>
      </c>
      <c r="O399" s="37">
        <v>55.8</v>
      </c>
      <c r="P399" s="25" t="s">
        <v>883</v>
      </c>
      <c r="Q399" s="194">
        <v>3011</v>
      </c>
      <c r="R399" s="11">
        <v>49.33</v>
      </c>
      <c r="S399" s="11">
        <v>49.36</v>
      </c>
      <c r="T399" s="11">
        <v>54.18</v>
      </c>
      <c r="U399" s="11">
        <v>49.12</v>
      </c>
      <c r="AP399" s="11">
        <v>55.9</v>
      </c>
      <c r="AQ399" s="25">
        <v>90</v>
      </c>
      <c r="AR399" s="194">
        <v>2951</v>
      </c>
      <c r="AS399" s="11">
        <v>53.86</v>
      </c>
      <c r="AT399" s="11">
        <v>49.3</v>
      </c>
      <c r="AU399" s="11">
        <v>55</v>
      </c>
      <c r="AV399" s="11">
        <v>47.75</v>
      </c>
      <c r="BP399" s="11">
        <v>56.05</v>
      </c>
      <c r="BQ399" s="25">
        <v>180</v>
      </c>
      <c r="BR399" s="194">
        <v>2951</v>
      </c>
      <c r="BS399" s="11">
        <v>57.11</v>
      </c>
      <c r="BT399" s="11">
        <v>56.33</v>
      </c>
      <c r="BU399" s="11">
        <v>50.72</v>
      </c>
      <c r="BV399" s="11">
        <v>45.58</v>
      </c>
    </row>
    <row r="400" spans="1:92" ht="30.75" customHeight="1" x14ac:dyDescent="0.25">
      <c r="A400" s="8">
        <v>43684</v>
      </c>
      <c r="B400" s="25">
        <v>1249</v>
      </c>
      <c r="C400" s="25">
        <v>70</v>
      </c>
      <c r="F400" s="26">
        <v>54756</v>
      </c>
      <c r="G400" s="26" t="s">
        <v>404</v>
      </c>
      <c r="H400" s="26" t="s">
        <v>47</v>
      </c>
      <c r="I400" s="26" t="s">
        <v>47</v>
      </c>
      <c r="J400" s="26" t="s">
        <v>47</v>
      </c>
      <c r="O400" s="37">
        <v>55.8</v>
      </c>
      <c r="P400" s="25" t="s">
        <v>883</v>
      </c>
      <c r="Q400" s="194">
        <v>3011</v>
      </c>
      <c r="R400" s="11">
        <v>49.33</v>
      </c>
      <c r="S400" s="11">
        <v>49.36</v>
      </c>
      <c r="T400" s="11">
        <v>54.18</v>
      </c>
      <c r="U400" s="11">
        <v>49.12</v>
      </c>
      <c r="AP400" s="11">
        <v>55.9</v>
      </c>
      <c r="AQ400" s="25">
        <v>90</v>
      </c>
      <c r="AR400" s="194">
        <v>2951</v>
      </c>
      <c r="AS400" s="11">
        <v>53.86</v>
      </c>
      <c r="AT400" s="11">
        <v>49.3</v>
      </c>
      <c r="AU400" s="11">
        <v>55</v>
      </c>
      <c r="AV400" s="11">
        <v>47.75</v>
      </c>
      <c r="BP400" s="11">
        <v>56.05</v>
      </c>
      <c r="BQ400" s="25">
        <v>180</v>
      </c>
      <c r="BR400" s="194">
        <v>2951</v>
      </c>
      <c r="BS400" s="11">
        <v>57.11</v>
      </c>
      <c r="BT400" s="11">
        <v>56.33</v>
      </c>
      <c r="BU400" s="11">
        <v>50.72</v>
      </c>
      <c r="BV400" s="11">
        <v>45.58</v>
      </c>
    </row>
    <row r="401" spans="1:92" ht="30.75" customHeight="1" x14ac:dyDescent="0.25">
      <c r="A401" s="8">
        <v>43684</v>
      </c>
      <c r="B401" s="25">
        <v>1249</v>
      </c>
      <c r="C401" s="25">
        <v>70</v>
      </c>
      <c r="F401" s="26">
        <v>54757</v>
      </c>
      <c r="G401" s="26" t="s">
        <v>404</v>
      </c>
      <c r="H401" s="26" t="s">
        <v>47</v>
      </c>
      <c r="I401" s="26" t="s">
        <v>47</v>
      </c>
      <c r="J401" s="26" t="s">
        <v>47</v>
      </c>
      <c r="O401" s="37">
        <v>55.8</v>
      </c>
      <c r="P401" s="25" t="s">
        <v>883</v>
      </c>
      <c r="Q401" s="194">
        <v>3011</v>
      </c>
      <c r="R401" s="11">
        <v>49.33</v>
      </c>
      <c r="S401" s="11">
        <v>49.36</v>
      </c>
      <c r="T401" s="11">
        <v>54.18</v>
      </c>
      <c r="U401" s="11">
        <v>49.12</v>
      </c>
      <c r="AP401" s="11">
        <v>55.9</v>
      </c>
      <c r="AQ401" s="25">
        <v>90</v>
      </c>
      <c r="AR401" s="194">
        <v>2951</v>
      </c>
      <c r="AS401" s="11">
        <v>53.86</v>
      </c>
      <c r="AT401" s="11">
        <v>49.3</v>
      </c>
      <c r="AU401" s="11">
        <v>55</v>
      </c>
      <c r="AV401" s="11">
        <v>47.75</v>
      </c>
      <c r="BP401" s="11">
        <v>56.05</v>
      </c>
      <c r="BQ401" s="25">
        <v>180</v>
      </c>
      <c r="BR401" s="194">
        <v>2951</v>
      </c>
      <c r="BS401" s="11">
        <v>57.11</v>
      </c>
      <c r="BT401" s="11">
        <v>56.33</v>
      </c>
      <c r="BU401" s="11">
        <v>50.72</v>
      </c>
      <c r="BV401" s="11">
        <v>45.58</v>
      </c>
    </row>
    <row r="402" spans="1:92" ht="30.75" customHeight="1" x14ac:dyDescent="0.25">
      <c r="A402" s="8">
        <v>43684</v>
      </c>
      <c r="B402" s="25">
        <v>1249</v>
      </c>
      <c r="C402" s="25">
        <v>70</v>
      </c>
      <c r="F402" s="26">
        <v>54758</v>
      </c>
      <c r="G402" s="26" t="s">
        <v>404</v>
      </c>
      <c r="H402" s="26" t="s">
        <v>47</v>
      </c>
      <c r="I402" s="26" t="s">
        <v>47</v>
      </c>
      <c r="J402" s="26" t="s">
        <v>47</v>
      </c>
      <c r="O402" s="37">
        <v>55.8</v>
      </c>
      <c r="P402" s="25" t="s">
        <v>883</v>
      </c>
      <c r="Q402" s="194">
        <v>3011</v>
      </c>
      <c r="R402" s="11">
        <v>49.33</v>
      </c>
      <c r="S402" s="11">
        <v>49.36</v>
      </c>
      <c r="T402" s="11">
        <v>54.18</v>
      </c>
      <c r="U402" s="11">
        <v>49.12</v>
      </c>
      <c r="AP402" s="11">
        <v>55.9</v>
      </c>
      <c r="AQ402" s="25">
        <v>90</v>
      </c>
      <c r="AR402" s="194">
        <v>2951</v>
      </c>
      <c r="AS402" s="11">
        <v>53.86</v>
      </c>
      <c r="AT402" s="11">
        <v>49.3</v>
      </c>
      <c r="AU402" s="11">
        <v>55</v>
      </c>
      <c r="AV402" s="11">
        <v>47.75</v>
      </c>
      <c r="BP402" s="11">
        <v>56.05</v>
      </c>
      <c r="BQ402" s="25">
        <v>180</v>
      </c>
      <c r="BR402" s="194">
        <v>2951</v>
      </c>
      <c r="BS402" s="11">
        <v>57.11</v>
      </c>
      <c r="BT402" s="11">
        <v>56.33</v>
      </c>
      <c r="BU402" s="11">
        <v>50.72</v>
      </c>
      <c r="BV402" s="11">
        <v>45.58</v>
      </c>
    </row>
    <row r="403" spans="1:92" ht="30.75" customHeight="1" x14ac:dyDescent="0.25">
      <c r="A403" s="8">
        <v>43684</v>
      </c>
      <c r="B403" s="25">
        <v>1249</v>
      </c>
      <c r="C403" s="25">
        <v>70</v>
      </c>
      <c r="F403" s="26">
        <v>54759</v>
      </c>
      <c r="G403" s="26" t="s">
        <v>404</v>
      </c>
      <c r="H403" s="26" t="s">
        <v>47</v>
      </c>
      <c r="I403" s="26" t="s">
        <v>47</v>
      </c>
      <c r="J403" s="26" t="s">
        <v>47</v>
      </c>
      <c r="O403" s="37">
        <v>55.8</v>
      </c>
      <c r="P403" s="25" t="s">
        <v>883</v>
      </c>
      <c r="Q403" s="194">
        <v>3011</v>
      </c>
      <c r="R403" s="11">
        <v>49.33</v>
      </c>
      <c r="S403" s="11">
        <v>49.36</v>
      </c>
      <c r="T403" s="11">
        <v>54.18</v>
      </c>
      <c r="U403" s="11">
        <v>49.12</v>
      </c>
      <c r="AP403" s="11">
        <v>55.9</v>
      </c>
      <c r="AQ403" s="25">
        <v>90</v>
      </c>
      <c r="AR403" s="194">
        <v>2951</v>
      </c>
      <c r="AS403" s="11">
        <v>53.86</v>
      </c>
      <c r="AT403" s="11">
        <v>49.3</v>
      </c>
      <c r="AU403" s="11">
        <v>55</v>
      </c>
      <c r="AV403" s="11">
        <v>47.75</v>
      </c>
      <c r="BP403" s="11">
        <v>56.05</v>
      </c>
      <c r="BQ403" s="25">
        <v>180</v>
      </c>
      <c r="BR403" s="194">
        <v>2951</v>
      </c>
      <c r="BS403" s="11">
        <v>57.11</v>
      </c>
      <c r="BT403" s="11">
        <v>56.33</v>
      </c>
      <c r="BU403" s="11">
        <v>50.72</v>
      </c>
      <c r="BV403" s="11">
        <v>45.58</v>
      </c>
    </row>
    <row r="404" spans="1:92" s="78" customFormat="1" ht="30.75" customHeight="1" x14ac:dyDescent="0.25">
      <c r="A404" s="73"/>
      <c r="B404" s="74"/>
      <c r="C404" s="74"/>
      <c r="D404" s="75"/>
      <c r="E404" s="75"/>
      <c r="F404" s="76"/>
      <c r="G404" s="76"/>
      <c r="H404" s="76"/>
      <c r="I404" s="76"/>
      <c r="J404" s="76"/>
      <c r="K404" s="77"/>
      <c r="L404" s="77"/>
      <c r="M404" s="77"/>
      <c r="O404" s="79"/>
      <c r="P404" s="74"/>
      <c r="Q404" s="197"/>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197"/>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197"/>
      <c r="BS404" s="80"/>
      <c r="BT404" s="80"/>
      <c r="BU404" s="80"/>
      <c r="BV404" s="80"/>
      <c r="BW404" s="80"/>
      <c r="BX404" s="77"/>
      <c r="BY404" s="77"/>
      <c r="CN404" s="180"/>
    </row>
    <row r="405" spans="1:92" ht="30.75" customHeight="1" x14ac:dyDescent="0.25">
      <c r="F405" s="26">
        <v>54779</v>
      </c>
      <c r="G405" s="26" t="s">
        <v>404</v>
      </c>
      <c r="H405" s="26" t="s">
        <v>47</v>
      </c>
      <c r="I405" s="26" t="s">
        <v>47</v>
      </c>
      <c r="J405" s="26" t="s">
        <v>47</v>
      </c>
      <c r="L405" s="140" t="s">
        <v>886</v>
      </c>
      <c r="M405" s="1" t="s">
        <v>887</v>
      </c>
      <c r="O405" s="37">
        <v>55.8</v>
      </c>
      <c r="P405" s="25" t="s">
        <v>883</v>
      </c>
      <c r="Q405" s="194">
        <v>3011</v>
      </c>
      <c r="R405" s="11">
        <v>49.33</v>
      </c>
      <c r="S405" s="11">
        <v>49.36</v>
      </c>
      <c r="T405" s="11">
        <v>54.18</v>
      </c>
      <c r="U405" s="11">
        <v>49.12</v>
      </c>
      <c r="X405" s="140"/>
      <c r="AP405" s="11">
        <v>55.9</v>
      </c>
      <c r="AQ405" s="25">
        <v>90</v>
      </c>
      <c r="AR405" s="194">
        <v>2951</v>
      </c>
      <c r="AS405" s="11">
        <v>53.86</v>
      </c>
      <c r="AT405" s="11">
        <v>49.3</v>
      </c>
      <c r="AU405" s="11">
        <v>55</v>
      </c>
      <c r="AV405" s="11">
        <v>47.75</v>
      </c>
      <c r="AY405" s="140"/>
      <c r="BP405" s="11">
        <v>56.05</v>
      </c>
      <c r="BQ405" s="25">
        <v>180</v>
      </c>
      <c r="BR405" s="194">
        <v>2951</v>
      </c>
      <c r="BS405" s="11">
        <v>57.11</v>
      </c>
      <c r="BT405" s="11">
        <v>56.33</v>
      </c>
      <c r="BU405" s="11">
        <v>50.72</v>
      </c>
      <c r="BV405" s="11">
        <v>45.58</v>
      </c>
    </row>
    <row r="406" spans="1:92" ht="30.75" customHeight="1" x14ac:dyDescent="0.25">
      <c r="F406" s="26">
        <v>54780</v>
      </c>
      <c r="G406" s="26" t="s">
        <v>404</v>
      </c>
      <c r="H406" s="26" t="s">
        <v>47</v>
      </c>
      <c r="I406" s="26" t="s">
        <v>47</v>
      </c>
      <c r="J406" s="26" t="s">
        <v>47</v>
      </c>
      <c r="O406" s="37">
        <v>55.8</v>
      </c>
      <c r="P406" s="25" t="s">
        <v>883</v>
      </c>
      <c r="Q406" s="194">
        <v>3011</v>
      </c>
      <c r="R406" s="11">
        <v>49.33</v>
      </c>
      <c r="S406" s="11">
        <v>49.36</v>
      </c>
      <c r="T406" s="11">
        <v>54.18</v>
      </c>
      <c r="U406" s="11">
        <v>49.12</v>
      </c>
      <c r="X406" s="140"/>
      <c r="AP406" s="11">
        <v>55.9</v>
      </c>
      <c r="AQ406" s="25">
        <v>90</v>
      </c>
      <c r="AR406" s="194">
        <v>2951</v>
      </c>
      <c r="AS406" s="11">
        <v>53.86</v>
      </c>
      <c r="AT406" s="11">
        <v>49.3</v>
      </c>
      <c r="AU406" s="11">
        <v>55</v>
      </c>
      <c r="AV406" s="11">
        <v>47.75</v>
      </c>
      <c r="AY406" s="140"/>
      <c r="BP406" s="11">
        <v>56.05</v>
      </c>
      <c r="BQ406" s="25">
        <v>180</v>
      </c>
      <c r="BR406" s="194">
        <v>2951</v>
      </c>
      <c r="BS406" s="11">
        <v>57.11</v>
      </c>
      <c r="BT406" s="11">
        <v>56.33</v>
      </c>
      <c r="BU406" s="11">
        <v>50.72</v>
      </c>
      <c r="BV406" s="11">
        <v>45.58</v>
      </c>
    </row>
    <row r="407" spans="1:92" ht="30.75" customHeight="1" x14ac:dyDescent="0.25">
      <c r="F407" s="26">
        <v>54781</v>
      </c>
      <c r="G407" s="26" t="s">
        <v>404</v>
      </c>
      <c r="H407" s="26" t="s">
        <v>47</v>
      </c>
      <c r="I407" s="26" t="s">
        <v>47</v>
      </c>
      <c r="J407" s="26" t="s">
        <v>47</v>
      </c>
      <c r="K407" s="67" t="s">
        <v>890</v>
      </c>
    </row>
    <row r="408" spans="1:92" ht="30.75" customHeight="1" x14ac:dyDescent="0.25">
      <c r="F408" s="26">
        <v>54782</v>
      </c>
      <c r="G408" s="26" t="s">
        <v>404</v>
      </c>
      <c r="H408" s="26" t="s">
        <v>47</v>
      </c>
      <c r="I408" s="26" t="s">
        <v>47</v>
      </c>
      <c r="J408" s="26" t="s">
        <v>47</v>
      </c>
      <c r="K408" s="67" t="s">
        <v>889</v>
      </c>
      <c r="L408" s="1" t="s">
        <v>888</v>
      </c>
    </row>
    <row r="409" spans="1:92" ht="30.75" customHeight="1" x14ac:dyDescent="0.25">
      <c r="F409" s="26">
        <v>54783</v>
      </c>
      <c r="G409" s="26" t="s">
        <v>31</v>
      </c>
      <c r="H409" s="99">
        <v>800</v>
      </c>
      <c r="I409" s="100">
        <v>400</v>
      </c>
      <c r="J409" s="101">
        <v>0</v>
      </c>
      <c r="K409" s="67" t="s">
        <v>891</v>
      </c>
      <c r="L409" s="1" t="s">
        <v>892</v>
      </c>
      <c r="O409" s="37">
        <v>55.8</v>
      </c>
      <c r="P409" s="25" t="s">
        <v>883</v>
      </c>
      <c r="Q409" s="194">
        <v>3011</v>
      </c>
      <c r="R409" s="11">
        <v>49.33</v>
      </c>
      <c r="S409" s="11">
        <v>49.36</v>
      </c>
      <c r="T409" s="11">
        <v>54.18</v>
      </c>
      <c r="U409" s="11">
        <v>49.12</v>
      </c>
      <c r="X409" s="140"/>
      <c r="AP409" s="11">
        <v>55.9</v>
      </c>
      <c r="AQ409" s="25">
        <v>90</v>
      </c>
      <c r="AR409" s="194">
        <v>2951</v>
      </c>
      <c r="AS409" s="11">
        <v>53.86</v>
      </c>
      <c r="AT409" s="11">
        <v>49.3</v>
      </c>
      <c r="AU409" s="11">
        <v>55</v>
      </c>
      <c r="AV409" s="11">
        <v>47.75</v>
      </c>
      <c r="AY409" s="140"/>
      <c r="BP409" s="11">
        <v>56.05</v>
      </c>
      <c r="BQ409" s="25">
        <v>180</v>
      </c>
      <c r="BR409" s="194">
        <v>2951</v>
      </c>
      <c r="BS409" s="11">
        <v>57.11</v>
      </c>
      <c r="BT409" s="11">
        <v>56.33</v>
      </c>
      <c r="BU409" s="11">
        <v>50.72</v>
      </c>
      <c r="BV409" s="11">
        <v>45.58</v>
      </c>
    </row>
    <row r="410" spans="1:92" ht="30.75" customHeight="1" x14ac:dyDescent="0.25">
      <c r="F410" s="26">
        <v>54784</v>
      </c>
      <c r="G410" s="26" t="s">
        <v>404</v>
      </c>
      <c r="H410" s="26" t="s">
        <v>47</v>
      </c>
      <c r="I410" s="26" t="s">
        <v>47</v>
      </c>
      <c r="J410" s="26" t="s">
        <v>47</v>
      </c>
      <c r="K410" s="67" t="s">
        <v>893</v>
      </c>
      <c r="O410" s="37">
        <v>55.8</v>
      </c>
      <c r="P410" s="25" t="s">
        <v>894</v>
      </c>
      <c r="Q410" s="194">
        <v>3011</v>
      </c>
      <c r="R410" s="11">
        <v>49.33</v>
      </c>
      <c r="S410" s="11">
        <v>49.36</v>
      </c>
      <c r="T410" s="11">
        <v>54.18</v>
      </c>
      <c r="U410" s="11">
        <v>49.12</v>
      </c>
      <c r="X410" s="140"/>
      <c r="AP410" s="11">
        <v>55.9</v>
      </c>
      <c r="AQ410" s="25">
        <v>90</v>
      </c>
      <c r="AR410" s="194">
        <v>2951</v>
      </c>
      <c r="AS410" s="11">
        <v>53.86</v>
      </c>
      <c r="AT410" s="11">
        <v>49.3</v>
      </c>
      <c r="AU410" s="11">
        <v>55</v>
      </c>
      <c r="AV410" s="11">
        <v>47.75</v>
      </c>
      <c r="AY410" s="140"/>
      <c r="BP410" s="11">
        <v>56.05</v>
      </c>
      <c r="BQ410" s="25">
        <v>180</v>
      </c>
      <c r="BR410" s="194">
        <v>2951</v>
      </c>
      <c r="BS410" s="11">
        <v>57.11</v>
      </c>
      <c r="BT410" s="11">
        <v>56.33</v>
      </c>
      <c r="BU410" s="11">
        <v>50.72</v>
      </c>
      <c r="BV410" s="11">
        <v>45.58</v>
      </c>
    </row>
    <row r="411" spans="1:92" ht="36.75" customHeight="1" x14ac:dyDescent="0.25">
      <c r="F411" s="26">
        <v>54784</v>
      </c>
      <c r="G411" s="26" t="s">
        <v>404</v>
      </c>
      <c r="H411" s="26" t="s">
        <v>47</v>
      </c>
      <c r="I411" s="26" t="s">
        <v>47</v>
      </c>
      <c r="J411" s="26" t="s">
        <v>47</v>
      </c>
      <c r="K411" s="140"/>
      <c r="L411" s="140" t="s">
        <v>895</v>
      </c>
    </row>
    <row r="412" spans="1:92" ht="36.75" customHeight="1" x14ac:dyDescent="0.25">
      <c r="F412" s="26">
        <v>54785</v>
      </c>
      <c r="G412" s="26" t="s">
        <v>31</v>
      </c>
      <c r="H412" s="100">
        <v>500</v>
      </c>
      <c r="I412" s="26" t="s">
        <v>47</v>
      </c>
      <c r="J412" s="100">
        <v>500</v>
      </c>
      <c r="K412" s="67" t="s">
        <v>896</v>
      </c>
      <c r="L412" s="1" t="s">
        <v>897</v>
      </c>
      <c r="O412" s="37">
        <v>55.8</v>
      </c>
      <c r="P412" s="25" t="s">
        <v>894</v>
      </c>
      <c r="Q412" s="194">
        <v>3011</v>
      </c>
      <c r="R412" s="11">
        <v>49.33</v>
      </c>
      <c r="S412" s="11">
        <v>49.36</v>
      </c>
      <c r="T412" s="11">
        <v>54.18</v>
      </c>
      <c r="U412" s="11">
        <v>49.12</v>
      </c>
      <c r="X412" s="141"/>
      <c r="AP412" s="11">
        <v>55.9</v>
      </c>
      <c r="AQ412" s="25">
        <v>90</v>
      </c>
      <c r="AR412" s="194">
        <v>2951</v>
      </c>
      <c r="AS412" s="11">
        <v>53.86</v>
      </c>
      <c r="AT412" s="11">
        <v>49.3</v>
      </c>
      <c r="AU412" s="11">
        <v>55</v>
      </c>
      <c r="AV412" s="11">
        <v>47.75</v>
      </c>
      <c r="AY412" s="141"/>
      <c r="BP412" s="11">
        <v>56.05</v>
      </c>
      <c r="BQ412" s="25">
        <v>180</v>
      </c>
      <c r="BR412" s="194">
        <v>2951</v>
      </c>
      <c r="BS412" s="11">
        <v>57.11</v>
      </c>
      <c r="BT412" s="11">
        <v>56.33</v>
      </c>
      <c r="BU412" s="11">
        <v>50.72</v>
      </c>
      <c r="BV412" s="11">
        <v>45.58</v>
      </c>
    </row>
    <row r="413" spans="1:92" ht="36.75" customHeight="1" x14ac:dyDescent="0.25">
      <c r="F413" s="26">
        <v>54786</v>
      </c>
      <c r="G413" s="26" t="s">
        <v>404</v>
      </c>
      <c r="H413" s="26" t="s">
        <v>47</v>
      </c>
      <c r="I413" s="26" t="s">
        <v>47</v>
      </c>
      <c r="J413" s="26" t="s">
        <v>47</v>
      </c>
      <c r="L413" s="141" t="s">
        <v>895</v>
      </c>
      <c r="BX413" s="141"/>
      <c r="BY413" s="141"/>
    </row>
    <row r="414" spans="1:92" ht="36.75" customHeight="1" x14ac:dyDescent="0.25">
      <c r="F414" s="26">
        <v>54787</v>
      </c>
      <c r="G414" s="26" t="s">
        <v>404</v>
      </c>
      <c r="H414" s="26" t="s">
        <v>47</v>
      </c>
      <c r="I414" s="26" t="s">
        <v>47</v>
      </c>
      <c r="J414" s="26" t="s">
        <v>47</v>
      </c>
      <c r="K414" s="141" t="s">
        <v>898</v>
      </c>
    </row>
    <row r="415" spans="1:92" ht="36.75" customHeight="1" x14ac:dyDescent="0.25">
      <c r="F415" s="26">
        <v>54788</v>
      </c>
      <c r="G415" s="26" t="s">
        <v>31</v>
      </c>
      <c r="H415" s="100">
        <v>500</v>
      </c>
      <c r="I415" s="26" t="s">
        <v>47</v>
      </c>
      <c r="J415" s="100">
        <v>500</v>
      </c>
      <c r="K415" s="67" t="s">
        <v>899</v>
      </c>
      <c r="L415" s="1" t="s">
        <v>900</v>
      </c>
      <c r="O415" s="37">
        <v>55.8</v>
      </c>
      <c r="P415" s="25" t="s">
        <v>894</v>
      </c>
      <c r="Q415" s="194">
        <v>3011</v>
      </c>
      <c r="R415" s="11">
        <v>49.33</v>
      </c>
      <c r="S415" s="11">
        <v>49.36</v>
      </c>
      <c r="T415" s="11">
        <v>54.18</v>
      </c>
      <c r="U415" s="11">
        <v>49.12</v>
      </c>
      <c r="X415" s="141"/>
      <c r="AP415" s="11">
        <v>55.9</v>
      </c>
      <c r="AQ415" s="25">
        <v>90</v>
      </c>
      <c r="AR415" s="194">
        <v>2951</v>
      </c>
      <c r="AS415" s="11">
        <v>53.86</v>
      </c>
      <c r="AT415" s="11">
        <v>49.3</v>
      </c>
      <c r="AU415" s="11">
        <v>55</v>
      </c>
      <c r="AV415" s="11">
        <v>47.75</v>
      </c>
      <c r="AY415" s="141"/>
      <c r="BP415" s="11">
        <v>56.05</v>
      </c>
      <c r="BQ415" s="25">
        <v>180</v>
      </c>
      <c r="BR415" s="194">
        <v>2951</v>
      </c>
      <c r="BS415" s="11">
        <v>57.11</v>
      </c>
      <c r="BT415" s="11">
        <v>56.33</v>
      </c>
      <c r="BU415" s="11">
        <v>50.72</v>
      </c>
      <c r="BV415" s="11">
        <v>45.58</v>
      </c>
    </row>
    <row r="416" spans="1:92" ht="36.75" customHeight="1" x14ac:dyDescent="0.25">
      <c r="F416" s="26">
        <v>54789</v>
      </c>
      <c r="G416" s="26" t="s">
        <v>404</v>
      </c>
      <c r="H416" s="26" t="s">
        <v>47</v>
      </c>
      <c r="I416" s="26" t="s">
        <v>47</v>
      </c>
      <c r="J416" s="26" t="s">
        <v>47</v>
      </c>
      <c r="K416" s="141"/>
      <c r="L416" s="1" t="s">
        <v>901</v>
      </c>
    </row>
    <row r="417" spans="1:92" ht="36.75" customHeight="1" x14ac:dyDescent="0.25">
      <c r="F417" s="26">
        <v>54790</v>
      </c>
      <c r="G417" s="26" t="s">
        <v>404</v>
      </c>
      <c r="H417" s="26" t="s">
        <v>47</v>
      </c>
      <c r="I417" s="26" t="s">
        <v>47</v>
      </c>
      <c r="J417" s="26" t="s">
        <v>47</v>
      </c>
      <c r="K417" s="67" t="s">
        <v>902</v>
      </c>
      <c r="L417" s="141" t="s">
        <v>901</v>
      </c>
    </row>
    <row r="418" spans="1:92" ht="36.75" customHeight="1" x14ac:dyDescent="0.25">
      <c r="F418" s="26">
        <v>54791</v>
      </c>
      <c r="G418" s="26" t="s">
        <v>404</v>
      </c>
      <c r="H418" s="26" t="s">
        <v>47</v>
      </c>
      <c r="I418" s="26" t="s">
        <v>47</v>
      </c>
      <c r="J418" s="26" t="s">
        <v>47</v>
      </c>
      <c r="L418" s="141" t="s">
        <v>895</v>
      </c>
    </row>
    <row r="419" spans="1:92" ht="36.75" customHeight="1" x14ac:dyDescent="0.25">
      <c r="F419" s="26">
        <v>54792</v>
      </c>
      <c r="G419" s="26" t="s">
        <v>31</v>
      </c>
      <c r="H419" s="100">
        <v>500</v>
      </c>
      <c r="I419" s="26" t="s">
        <v>47</v>
      </c>
      <c r="J419" s="100">
        <v>500</v>
      </c>
      <c r="L419" s="141" t="s">
        <v>900</v>
      </c>
      <c r="O419" s="37">
        <v>55.8</v>
      </c>
      <c r="P419" s="25" t="s">
        <v>894</v>
      </c>
      <c r="Q419" s="194">
        <v>3011</v>
      </c>
      <c r="R419" s="11">
        <v>49.33</v>
      </c>
      <c r="S419" s="11">
        <v>49.36</v>
      </c>
      <c r="T419" s="11">
        <v>54.18</v>
      </c>
      <c r="U419" s="11">
        <v>49.12</v>
      </c>
      <c r="X419" s="141"/>
      <c r="AP419" s="11">
        <v>55.9</v>
      </c>
      <c r="AQ419" s="25">
        <v>90</v>
      </c>
      <c r="AR419" s="194">
        <v>2951</v>
      </c>
      <c r="AS419" s="11">
        <v>53.86</v>
      </c>
      <c r="AT419" s="11">
        <v>49.3</v>
      </c>
      <c r="AU419" s="11">
        <v>55</v>
      </c>
      <c r="AV419" s="11">
        <v>47.75</v>
      </c>
      <c r="AY419" s="141"/>
      <c r="BP419" s="11">
        <v>56.05</v>
      </c>
      <c r="BQ419" s="25">
        <v>180</v>
      </c>
      <c r="BR419" s="194">
        <v>2951</v>
      </c>
      <c r="BS419" s="11">
        <v>57.11</v>
      </c>
      <c r="BT419" s="11">
        <v>56.33</v>
      </c>
      <c r="BU419" s="11">
        <v>50.72</v>
      </c>
      <c r="BV419" s="11">
        <v>45.58</v>
      </c>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9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95"/>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95"/>
      <c r="BS420" s="131"/>
      <c r="BT420" s="131"/>
      <c r="BU420" s="131"/>
      <c r="BV420" s="131"/>
      <c r="BW420" s="131"/>
      <c r="BX420" s="128"/>
      <c r="BY420" s="128"/>
      <c r="CN420" s="180"/>
    </row>
    <row r="421" spans="1:92" ht="73.5" customHeight="1" x14ac:dyDescent="0.25">
      <c r="A421" s="8">
        <v>43711</v>
      </c>
      <c r="B421" s="25">
        <v>1250</v>
      </c>
      <c r="C421" s="25">
        <v>70.099999999999994</v>
      </c>
      <c r="F421" s="26">
        <v>54881</v>
      </c>
      <c r="G421" s="26" t="s">
        <v>404</v>
      </c>
      <c r="H421" s="26" t="s">
        <v>47</v>
      </c>
      <c r="I421" s="26" t="s">
        <v>47</v>
      </c>
      <c r="J421" s="26" t="s">
        <v>47</v>
      </c>
      <c r="K421" s="67" t="s">
        <v>924</v>
      </c>
      <c r="L421" s="1" t="s">
        <v>904</v>
      </c>
      <c r="M421" s="1" t="s">
        <v>917</v>
      </c>
      <c r="O421" s="37">
        <v>55.8</v>
      </c>
      <c r="P421" s="25" t="s">
        <v>894</v>
      </c>
      <c r="Q421" s="194">
        <v>2950</v>
      </c>
      <c r="R421" s="11">
        <v>49.41</v>
      </c>
      <c r="S421" s="11">
        <v>49.36</v>
      </c>
      <c r="T421" s="11">
        <v>54.2</v>
      </c>
      <c r="U421" s="11">
        <v>49.12</v>
      </c>
      <c r="AP421" s="11">
        <v>55.9</v>
      </c>
      <c r="AQ421" s="25">
        <v>90</v>
      </c>
      <c r="AR421" s="194">
        <v>2950</v>
      </c>
      <c r="AS421" s="11">
        <v>53.94</v>
      </c>
      <c r="AT421" s="11">
        <v>49.31</v>
      </c>
      <c r="AU421" s="146">
        <v>55.11</v>
      </c>
      <c r="AV421" s="11">
        <v>47.75</v>
      </c>
      <c r="AY421" s="1" t="s">
        <v>952</v>
      </c>
      <c r="BP421" s="11">
        <v>56.05</v>
      </c>
      <c r="BQ421" s="25">
        <v>180</v>
      </c>
      <c r="BR421" s="194">
        <v>2950</v>
      </c>
      <c r="BS421" s="11">
        <v>57.11</v>
      </c>
      <c r="BT421" s="11">
        <v>56.36</v>
      </c>
      <c r="BU421" s="11">
        <v>50.72</v>
      </c>
      <c r="BV421" s="11">
        <v>45.58</v>
      </c>
    </row>
    <row r="422" spans="1:92" ht="36.75" customHeight="1" x14ac:dyDescent="0.25">
      <c r="A422" s="8">
        <v>43711</v>
      </c>
      <c r="F422" s="26">
        <v>54882</v>
      </c>
      <c r="G422" s="26" t="s">
        <v>31</v>
      </c>
      <c r="H422" s="26" t="s">
        <v>47</v>
      </c>
      <c r="I422" s="26" t="s">
        <v>47</v>
      </c>
      <c r="J422" s="101">
        <v>500</v>
      </c>
      <c r="K422" s="142" t="s">
        <v>903</v>
      </c>
      <c r="L422" s="1" t="s">
        <v>905</v>
      </c>
      <c r="M422" s="1" t="s">
        <v>906</v>
      </c>
      <c r="O422" s="37">
        <v>55.8</v>
      </c>
      <c r="P422" s="25" t="s">
        <v>894</v>
      </c>
      <c r="Q422" s="194">
        <v>2950</v>
      </c>
      <c r="R422" s="11">
        <v>49.41</v>
      </c>
      <c r="S422" s="11">
        <v>49.36</v>
      </c>
      <c r="T422" s="11">
        <v>54.2</v>
      </c>
      <c r="U422" s="11">
        <v>49.12</v>
      </c>
      <c r="X422" s="142"/>
      <c r="AP422" s="11">
        <v>55.9</v>
      </c>
      <c r="AQ422" s="25">
        <v>90</v>
      </c>
      <c r="AR422" s="194">
        <v>2950</v>
      </c>
      <c r="AS422" s="11">
        <v>53.94</v>
      </c>
      <c r="AT422" s="11">
        <v>49.31</v>
      </c>
      <c r="AU422" s="146">
        <v>55.11</v>
      </c>
      <c r="AV422" s="11">
        <v>47.75</v>
      </c>
      <c r="AY422" s="142"/>
      <c r="BP422" s="11">
        <v>56.05</v>
      </c>
      <c r="BQ422" s="25">
        <v>180</v>
      </c>
      <c r="BR422" s="194">
        <v>2950</v>
      </c>
      <c r="BS422" s="11">
        <v>57.11</v>
      </c>
      <c r="BT422" s="11">
        <v>56.36</v>
      </c>
      <c r="BU422" s="11">
        <v>50.72</v>
      </c>
      <c r="BV422" s="11">
        <v>45.58</v>
      </c>
    </row>
    <row r="423" spans="1:92" ht="36.75" customHeight="1" x14ac:dyDescent="0.25">
      <c r="A423" s="8">
        <v>43711</v>
      </c>
      <c r="F423" s="26">
        <v>54883</v>
      </c>
      <c r="G423" s="26" t="s">
        <v>31</v>
      </c>
      <c r="H423" s="26" t="s">
        <v>47</v>
      </c>
      <c r="I423" s="26" t="s">
        <v>47</v>
      </c>
      <c r="J423" s="101">
        <v>500</v>
      </c>
      <c r="K423" s="142" t="s">
        <v>907</v>
      </c>
      <c r="L423" s="1" t="s">
        <v>908</v>
      </c>
      <c r="M423" s="1" t="s">
        <v>909</v>
      </c>
      <c r="O423" s="37">
        <v>55.8</v>
      </c>
      <c r="P423" s="25" t="s">
        <v>894</v>
      </c>
      <c r="Q423" s="194">
        <v>2950</v>
      </c>
      <c r="R423" s="11">
        <v>49.41</v>
      </c>
      <c r="S423" s="11">
        <v>49.36</v>
      </c>
      <c r="T423" s="11">
        <v>54.2</v>
      </c>
      <c r="U423" s="11">
        <v>49.12</v>
      </c>
      <c r="X423" s="142"/>
      <c r="AP423" s="11">
        <v>55.9</v>
      </c>
      <c r="AQ423" s="25">
        <v>90</v>
      </c>
      <c r="AR423" s="194">
        <v>2950</v>
      </c>
      <c r="AS423" s="11">
        <v>53.94</v>
      </c>
      <c r="AT423" s="11">
        <v>49.31</v>
      </c>
      <c r="AU423" s="146">
        <v>55.11</v>
      </c>
      <c r="AV423" s="11">
        <v>47.75</v>
      </c>
      <c r="AY423" s="142"/>
      <c r="BP423" s="11">
        <v>56.05</v>
      </c>
      <c r="BQ423" s="25">
        <v>180</v>
      </c>
      <c r="BR423" s="194">
        <v>2950</v>
      </c>
      <c r="BS423" s="11">
        <v>57.11</v>
      </c>
      <c r="BT423" s="11">
        <v>56.36</v>
      </c>
      <c r="BU423" s="11">
        <v>50.72</v>
      </c>
      <c r="BV423" s="11">
        <v>45.58</v>
      </c>
    </row>
    <row r="424" spans="1:92" ht="36.75" customHeight="1" x14ac:dyDescent="0.25">
      <c r="A424" s="8">
        <v>43711</v>
      </c>
      <c r="F424" s="26">
        <v>54884</v>
      </c>
      <c r="G424" s="26" t="s">
        <v>31</v>
      </c>
      <c r="H424" s="26" t="s">
        <v>47</v>
      </c>
      <c r="I424" s="26" t="s">
        <v>47</v>
      </c>
      <c r="J424" s="101">
        <v>500</v>
      </c>
      <c r="K424" s="67" t="s">
        <v>910</v>
      </c>
      <c r="L424" s="1" t="s">
        <v>911</v>
      </c>
      <c r="M424" s="1" t="s">
        <v>913</v>
      </c>
      <c r="O424" s="37">
        <v>55.8</v>
      </c>
      <c r="P424" s="25" t="s">
        <v>894</v>
      </c>
      <c r="Q424" s="194">
        <v>2950</v>
      </c>
      <c r="R424" s="11">
        <v>49.41</v>
      </c>
      <c r="S424" s="11">
        <v>49.36</v>
      </c>
      <c r="T424" s="11">
        <v>54.2</v>
      </c>
      <c r="U424" s="11">
        <v>49.12</v>
      </c>
      <c r="X424" s="142"/>
      <c r="AP424" s="11">
        <v>55.9</v>
      </c>
      <c r="AQ424" s="25">
        <v>90</v>
      </c>
      <c r="AR424" s="194">
        <v>2950</v>
      </c>
      <c r="AS424" s="11">
        <v>53.94</v>
      </c>
      <c r="AT424" s="11">
        <v>49.31</v>
      </c>
      <c r="AU424" s="146">
        <v>55.11</v>
      </c>
      <c r="AV424" s="11">
        <v>47.75</v>
      </c>
      <c r="AY424" s="142"/>
      <c r="BP424" s="11">
        <v>56.05</v>
      </c>
      <c r="BQ424" s="25">
        <v>180</v>
      </c>
      <c r="BR424" s="194">
        <v>2950</v>
      </c>
      <c r="BS424" s="11">
        <v>57.11</v>
      </c>
      <c r="BT424" s="11">
        <v>56.36</v>
      </c>
      <c r="BU424" s="11">
        <v>50.72</v>
      </c>
      <c r="BV424" s="11">
        <v>45.58</v>
      </c>
    </row>
    <row r="425" spans="1:92" ht="36.75" customHeight="1" x14ac:dyDescent="0.25">
      <c r="A425" s="8">
        <v>43711</v>
      </c>
      <c r="F425" s="26">
        <v>54885</v>
      </c>
      <c r="G425" s="26" t="s">
        <v>404</v>
      </c>
      <c r="H425" s="26" t="s">
        <v>47</v>
      </c>
      <c r="I425" s="26" t="s">
        <v>47</v>
      </c>
      <c r="J425" s="26" t="s">
        <v>47</v>
      </c>
      <c r="K425" s="142" t="s">
        <v>912</v>
      </c>
      <c r="L425" s="1" t="s">
        <v>914</v>
      </c>
      <c r="O425" s="37">
        <v>55.8</v>
      </c>
      <c r="P425" s="25" t="s">
        <v>894</v>
      </c>
      <c r="Q425" s="194">
        <v>2950</v>
      </c>
      <c r="R425" s="11">
        <v>49.41</v>
      </c>
      <c r="S425" s="11">
        <v>49.36</v>
      </c>
      <c r="T425" s="11">
        <v>54.2</v>
      </c>
      <c r="U425" s="11">
        <v>49.12</v>
      </c>
      <c r="X425" s="142"/>
      <c r="AP425" s="11">
        <v>55.9</v>
      </c>
      <c r="AQ425" s="25">
        <v>90</v>
      </c>
      <c r="AR425" s="194">
        <v>2950</v>
      </c>
      <c r="AS425" s="11">
        <v>53.94</v>
      </c>
      <c r="AT425" s="11">
        <v>49.31</v>
      </c>
      <c r="AU425" s="146">
        <v>55.11</v>
      </c>
      <c r="AV425" s="11">
        <v>47.75</v>
      </c>
      <c r="AY425" s="142"/>
      <c r="BP425" s="11">
        <v>56.05</v>
      </c>
      <c r="BQ425" s="25">
        <v>180</v>
      </c>
      <c r="BR425" s="194">
        <v>2950</v>
      </c>
      <c r="BS425" s="11">
        <v>57.11</v>
      </c>
      <c r="BT425" s="11">
        <v>56.36</v>
      </c>
      <c r="BU425" s="11">
        <v>50.72</v>
      </c>
      <c r="BV425" s="11">
        <v>45.58</v>
      </c>
    </row>
    <row r="426" spans="1:92" ht="36.75" customHeight="1" x14ac:dyDescent="0.25">
      <c r="A426" s="8">
        <v>43711</v>
      </c>
      <c r="F426" s="26">
        <v>54886</v>
      </c>
      <c r="G426" s="26" t="s">
        <v>31</v>
      </c>
      <c r="H426" s="100">
        <v>500</v>
      </c>
      <c r="I426" s="26" t="s">
        <v>47</v>
      </c>
      <c r="J426" s="100">
        <v>500</v>
      </c>
      <c r="K426" s="67" t="s">
        <v>912</v>
      </c>
      <c r="L426" s="1" t="s">
        <v>915</v>
      </c>
      <c r="O426" s="37">
        <v>55.8</v>
      </c>
      <c r="P426" s="25" t="s">
        <v>894</v>
      </c>
      <c r="Q426" s="194">
        <v>2950</v>
      </c>
      <c r="R426" s="11">
        <v>49.41</v>
      </c>
      <c r="S426" s="11">
        <v>49.36</v>
      </c>
      <c r="T426" s="11">
        <v>54.2</v>
      </c>
      <c r="U426" s="11">
        <v>49.12</v>
      </c>
      <c r="X426" s="142"/>
      <c r="AP426" s="11">
        <v>55.9</v>
      </c>
      <c r="AQ426" s="25">
        <v>90</v>
      </c>
      <c r="AR426" s="194">
        <v>2950</v>
      </c>
      <c r="AS426" s="11">
        <v>53.94</v>
      </c>
      <c r="AT426" s="11">
        <v>49.31</v>
      </c>
      <c r="AU426" s="146">
        <v>55.11</v>
      </c>
      <c r="AV426" s="11">
        <v>47.75</v>
      </c>
      <c r="AY426" s="142"/>
      <c r="BP426" s="11">
        <v>56.05</v>
      </c>
      <c r="BQ426" s="25">
        <v>180</v>
      </c>
      <c r="BR426" s="194">
        <v>2950</v>
      </c>
      <c r="BS426" s="11">
        <v>57.11</v>
      </c>
      <c r="BT426" s="11">
        <v>56.36</v>
      </c>
      <c r="BU426" s="11">
        <v>50.72</v>
      </c>
      <c r="BV426" s="11">
        <v>45.58</v>
      </c>
    </row>
    <row r="427" spans="1:92" ht="52.5" customHeight="1" x14ac:dyDescent="0.25">
      <c r="A427" s="8">
        <v>43711</v>
      </c>
      <c r="F427" s="26">
        <v>54887</v>
      </c>
      <c r="G427" s="26" t="s">
        <v>31</v>
      </c>
      <c r="H427" s="26" t="s">
        <v>47</v>
      </c>
      <c r="I427" s="101">
        <v>500</v>
      </c>
      <c r="J427" s="100">
        <v>1500</v>
      </c>
      <c r="K427" s="67" t="s">
        <v>916</v>
      </c>
      <c r="L427" s="1" t="s">
        <v>919</v>
      </c>
      <c r="O427" s="37">
        <v>55.8</v>
      </c>
      <c r="P427" s="25" t="s">
        <v>894</v>
      </c>
      <c r="Q427" s="194">
        <v>2950</v>
      </c>
      <c r="R427" s="11">
        <v>49.41</v>
      </c>
      <c r="S427" s="11">
        <v>49.36</v>
      </c>
      <c r="T427" s="11">
        <v>54.2</v>
      </c>
      <c r="U427" s="11">
        <v>49.12</v>
      </c>
      <c r="X427" s="142"/>
      <c r="AP427" s="11">
        <v>55.9</v>
      </c>
      <c r="AQ427" s="25">
        <v>90</v>
      </c>
      <c r="AR427" s="194">
        <v>2950</v>
      </c>
      <c r="AS427" s="11">
        <v>53.94</v>
      </c>
      <c r="AT427" s="11">
        <v>49.31</v>
      </c>
      <c r="AU427" s="146">
        <v>55.11</v>
      </c>
      <c r="AV427" s="11">
        <v>47.75</v>
      </c>
      <c r="AY427" s="142"/>
      <c r="BP427" s="11">
        <v>56.05</v>
      </c>
      <c r="BQ427" s="25">
        <v>180</v>
      </c>
      <c r="BR427" s="194">
        <v>2950</v>
      </c>
      <c r="BS427" s="11">
        <v>57.11</v>
      </c>
      <c r="BT427" s="11">
        <v>56.36</v>
      </c>
      <c r="BU427" s="11">
        <v>50.72</v>
      </c>
      <c r="BV427" s="11">
        <v>45.58</v>
      </c>
    </row>
    <row r="428" spans="1:92" ht="36.75" customHeight="1" x14ac:dyDescent="0.25">
      <c r="A428" s="8">
        <v>43711</v>
      </c>
      <c r="F428" s="26">
        <v>54888</v>
      </c>
      <c r="G428" s="26" t="s">
        <v>404</v>
      </c>
      <c r="H428" s="26" t="s">
        <v>47</v>
      </c>
      <c r="I428" s="26" t="s">
        <v>47</v>
      </c>
      <c r="J428" s="26" t="s">
        <v>47</v>
      </c>
      <c r="K428" s="142" t="s">
        <v>918</v>
      </c>
      <c r="L428" s="1" t="s">
        <v>914</v>
      </c>
      <c r="O428" s="37">
        <v>55.8</v>
      </c>
      <c r="P428" s="25" t="s">
        <v>894</v>
      </c>
      <c r="Q428" s="194">
        <v>2950</v>
      </c>
      <c r="R428" s="11">
        <v>49.41</v>
      </c>
      <c r="S428" s="11">
        <v>49.36</v>
      </c>
      <c r="T428" s="11">
        <v>54.2</v>
      </c>
      <c r="U428" s="11">
        <v>49.12</v>
      </c>
      <c r="X428" s="142"/>
      <c r="AP428" s="11">
        <v>55.9</v>
      </c>
      <c r="AQ428" s="25">
        <v>90</v>
      </c>
      <c r="AR428" s="194">
        <v>2950</v>
      </c>
      <c r="AS428" s="11">
        <v>53.94</v>
      </c>
      <c r="AT428" s="11">
        <v>49.31</v>
      </c>
      <c r="AU428" s="146">
        <v>55.11</v>
      </c>
      <c r="AV428" s="11">
        <v>47.75</v>
      </c>
      <c r="AY428" s="142"/>
      <c r="BP428" s="11">
        <v>56.05</v>
      </c>
      <c r="BQ428" s="25">
        <v>180</v>
      </c>
      <c r="BR428" s="194">
        <v>2950</v>
      </c>
      <c r="BS428" s="11">
        <v>57.11</v>
      </c>
      <c r="BT428" s="11">
        <v>56.36</v>
      </c>
      <c r="BU428" s="11">
        <v>50.72</v>
      </c>
      <c r="BV428" s="11">
        <v>45.58</v>
      </c>
    </row>
    <row r="429" spans="1:92" ht="36.75" customHeight="1" x14ac:dyDescent="0.25">
      <c r="A429" s="8">
        <v>43711</v>
      </c>
      <c r="F429" s="26">
        <v>54889</v>
      </c>
      <c r="G429" s="26" t="s">
        <v>404</v>
      </c>
      <c r="H429" s="26" t="s">
        <v>47</v>
      </c>
      <c r="I429" s="26" t="s">
        <v>47</v>
      </c>
      <c r="J429" s="26" t="s">
        <v>47</v>
      </c>
      <c r="K429" s="67" t="s">
        <v>918</v>
      </c>
      <c r="L429" s="142" t="s">
        <v>914</v>
      </c>
      <c r="O429" s="37">
        <v>55.8</v>
      </c>
      <c r="P429" s="25" t="s">
        <v>894</v>
      </c>
      <c r="Q429" s="194">
        <v>2950</v>
      </c>
      <c r="R429" s="11">
        <v>49.41</v>
      </c>
      <c r="S429" s="11">
        <v>49.36</v>
      </c>
      <c r="T429" s="11">
        <v>54.2</v>
      </c>
      <c r="U429" s="11">
        <v>49.12</v>
      </c>
      <c r="X429" s="142"/>
      <c r="AP429" s="11">
        <v>55.9</v>
      </c>
      <c r="AQ429" s="25">
        <v>90</v>
      </c>
      <c r="AR429" s="194">
        <v>2950</v>
      </c>
      <c r="AS429" s="11">
        <v>53.94</v>
      </c>
      <c r="AT429" s="11">
        <v>49.31</v>
      </c>
      <c r="AU429" s="146">
        <v>55.11</v>
      </c>
      <c r="AV429" s="11">
        <v>47.75</v>
      </c>
      <c r="AY429" s="142"/>
      <c r="BP429" s="11">
        <v>56.05</v>
      </c>
      <c r="BQ429" s="25">
        <v>180</v>
      </c>
      <c r="BR429" s="194">
        <v>2950</v>
      </c>
      <c r="BS429" s="11">
        <v>57.11</v>
      </c>
      <c r="BT429" s="11">
        <v>56.36</v>
      </c>
      <c r="BU429" s="11">
        <v>50.72</v>
      </c>
      <c r="BV429" s="11">
        <v>45.58</v>
      </c>
    </row>
    <row r="430" spans="1:92" ht="36.75" customHeight="1" x14ac:dyDescent="0.25">
      <c r="A430" s="8">
        <v>43711</v>
      </c>
      <c r="F430" s="26">
        <v>54890</v>
      </c>
      <c r="G430" s="26" t="s">
        <v>404</v>
      </c>
      <c r="H430" s="26" t="s">
        <v>47</v>
      </c>
      <c r="I430" s="26" t="s">
        <v>47</v>
      </c>
      <c r="J430" s="26" t="s">
        <v>47</v>
      </c>
      <c r="K430" s="142" t="s">
        <v>918</v>
      </c>
      <c r="L430" s="142" t="s">
        <v>914</v>
      </c>
      <c r="O430" s="37">
        <v>55.8</v>
      </c>
      <c r="P430" s="25" t="s">
        <v>894</v>
      </c>
      <c r="Q430" s="194">
        <v>2950</v>
      </c>
      <c r="R430" s="11">
        <v>49.41</v>
      </c>
      <c r="S430" s="11">
        <v>49.36</v>
      </c>
      <c r="T430" s="11">
        <v>54.2</v>
      </c>
      <c r="U430" s="11">
        <v>49.12</v>
      </c>
      <c r="X430" s="142"/>
      <c r="AP430" s="11">
        <v>55.9</v>
      </c>
      <c r="AQ430" s="25">
        <v>90</v>
      </c>
      <c r="AR430" s="194">
        <v>2950</v>
      </c>
      <c r="AS430" s="11">
        <v>53.94</v>
      </c>
      <c r="AT430" s="11">
        <v>49.31</v>
      </c>
      <c r="AU430" s="146">
        <v>55.11</v>
      </c>
      <c r="AV430" s="11">
        <v>47.75</v>
      </c>
      <c r="AY430" s="142"/>
      <c r="BP430" s="11">
        <v>56.05</v>
      </c>
      <c r="BQ430" s="25">
        <v>180</v>
      </c>
      <c r="BR430" s="194">
        <v>2950</v>
      </c>
      <c r="BS430" s="11">
        <v>57.11</v>
      </c>
      <c r="BT430" s="11">
        <v>56.36</v>
      </c>
      <c r="BU430" s="11">
        <v>50.72</v>
      </c>
      <c r="BV430" s="11">
        <v>45.58</v>
      </c>
    </row>
    <row r="431" spans="1:92" ht="36.75" customHeight="1" x14ac:dyDescent="0.25">
      <c r="A431" s="8">
        <v>43711</v>
      </c>
      <c r="F431" s="26">
        <v>54891</v>
      </c>
      <c r="G431" s="26" t="s">
        <v>31</v>
      </c>
      <c r="H431" s="26" t="s">
        <v>47</v>
      </c>
      <c r="I431" s="26" t="s">
        <v>47</v>
      </c>
      <c r="J431" s="99">
        <v>1500</v>
      </c>
      <c r="K431" s="142" t="s">
        <v>918</v>
      </c>
      <c r="L431" s="1" t="s">
        <v>920</v>
      </c>
      <c r="M431" s="1" t="s">
        <v>922</v>
      </c>
      <c r="O431" s="37">
        <v>55.8</v>
      </c>
      <c r="P431" s="25" t="s">
        <v>894</v>
      </c>
      <c r="Q431" s="194">
        <v>3062</v>
      </c>
      <c r="R431" s="11" t="s">
        <v>47</v>
      </c>
      <c r="S431" s="11" t="s">
        <v>47</v>
      </c>
      <c r="T431" s="11" t="s">
        <v>47</v>
      </c>
      <c r="U431" s="11" t="s">
        <v>47</v>
      </c>
      <c r="X431" s="142"/>
      <c r="AP431" s="11">
        <v>55.9</v>
      </c>
      <c r="AQ431" s="25">
        <v>90</v>
      </c>
      <c r="AR431" s="194">
        <v>2950</v>
      </c>
      <c r="AS431" s="11">
        <v>53.94</v>
      </c>
      <c r="AT431" s="11">
        <v>49.31</v>
      </c>
      <c r="AU431" s="146">
        <v>55.11</v>
      </c>
      <c r="AV431" s="11">
        <v>47.75</v>
      </c>
      <c r="AY431" s="142"/>
      <c r="BP431" s="11">
        <v>56.05</v>
      </c>
      <c r="BQ431" s="25">
        <v>180</v>
      </c>
      <c r="BR431" s="194">
        <v>2950</v>
      </c>
      <c r="BS431" s="11">
        <v>57.11</v>
      </c>
      <c r="BT431" s="11">
        <v>56.36</v>
      </c>
      <c r="BU431" s="11">
        <v>50.72</v>
      </c>
      <c r="BV431" s="11">
        <v>45.58</v>
      </c>
      <c r="BW431" s="11" t="s">
        <v>921</v>
      </c>
      <c r="BX431" s="1" t="s">
        <v>921</v>
      </c>
    </row>
    <row r="432" spans="1:92" ht="36.75" customHeight="1" x14ac:dyDescent="0.25">
      <c r="A432" s="8">
        <v>43711</v>
      </c>
      <c r="F432" s="26">
        <v>54892</v>
      </c>
      <c r="G432" s="26" t="s">
        <v>31</v>
      </c>
      <c r="H432" s="26" t="s">
        <v>47</v>
      </c>
      <c r="I432" s="26" t="s">
        <v>47</v>
      </c>
      <c r="J432" s="100">
        <v>1500</v>
      </c>
      <c r="K432" s="67" t="s">
        <v>925</v>
      </c>
      <c r="L432" s="1" t="s">
        <v>923</v>
      </c>
      <c r="M432" s="154" t="s">
        <v>1022</v>
      </c>
      <c r="O432" s="37">
        <v>55.8</v>
      </c>
      <c r="P432" s="25" t="s">
        <v>894</v>
      </c>
      <c r="Q432" s="194">
        <v>3062</v>
      </c>
      <c r="R432" s="11" t="s">
        <v>47</v>
      </c>
      <c r="S432" s="11" t="s">
        <v>47</v>
      </c>
      <c r="T432" s="11" t="s">
        <v>47</v>
      </c>
      <c r="U432" s="11" t="s">
        <v>47</v>
      </c>
      <c r="X432" s="142"/>
      <c r="AP432" s="11">
        <v>55.9</v>
      </c>
      <c r="AQ432" s="25">
        <v>90</v>
      </c>
      <c r="AR432" s="194">
        <v>2950</v>
      </c>
      <c r="AS432" s="11">
        <v>53.94</v>
      </c>
      <c r="AT432" s="11">
        <v>49.31</v>
      </c>
      <c r="AU432" s="146">
        <v>55.11</v>
      </c>
      <c r="AV432" s="11">
        <v>47.75</v>
      </c>
      <c r="AY432" s="142"/>
      <c r="BP432" s="11">
        <v>56.05</v>
      </c>
      <c r="BQ432" s="25">
        <v>180</v>
      </c>
      <c r="BR432" s="194">
        <v>2950</v>
      </c>
      <c r="BS432" s="11">
        <v>57.11</v>
      </c>
      <c r="BT432" s="11">
        <v>56.36</v>
      </c>
      <c r="BU432" s="11">
        <v>50.72</v>
      </c>
      <c r="BV432" s="11">
        <v>45.58</v>
      </c>
    </row>
    <row r="433" spans="1:92" ht="36.75" customHeight="1" x14ac:dyDescent="0.25">
      <c r="A433" s="8">
        <v>43711</v>
      </c>
      <c r="F433" s="26">
        <v>54893</v>
      </c>
      <c r="G433" s="26" t="s">
        <v>31</v>
      </c>
      <c r="H433" s="26" t="s">
        <v>47</v>
      </c>
      <c r="I433" s="26" t="s">
        <v>47</v>
      </c>
      <c r="J433" s="100">
        <v>1500</v>
      </c>
      <c r="K433" s="67" t="s">
        <v>926</v>
      </c>
      <c r="L433" s="1" t="s">
        <v>927</v>
      </c>
      <c r="O433" s="37">
        <v>55.8</v>
      </c>
      <c r="P433" s="25" t="s">
        <v>894</v>
      </c>
      <c r="Q433" s="194">
        <v>3062</v>
      </c>
      <c r="R433" s="11" t="s">
        <v>47</v>
      </c>
      <c r="S433" s="11" t="s">
        <v>47</v>
      </c>
      <c r="T433" s="11" t="s">
        <v>47</v>
      </c>
      <c r="U433" s="11" t="s">
        <v>47</v>
      </c>
      <c r="X433" s="142"/>
      <c r="AP433" s="11">
        <v>55.9</v>
      </c>
      <c r="AQ433" s="25">
        <v>90</v>
      </c>
      <c r="AR433" s="194">
        <v>2950</v>
      </c>
      <c r="AS433" s="11">
        <v>53.94</v>
      </c>
      <c r="AT433" s="11">
        <v>49.31</v>
      </c>
      <c r="AU433" s="146">
        <v>55.11</v>
      </c>
      <c r="AV433" s="11">
        <v>47.75</v>
      </c>
      <c r="AY433" s="142"/>
      <c r="BP433" s="11">
        <v>56.05</v>
      </c>
      <c r="BQ433" s="25">
        <v>180</v>
      </c>
      <c r="BR433" s="194">
        <v>2950</v>
      </c>
      <c r="BS433" s="11">
        <v>57.11</v>
      </c>
      <c r="BT433" s="11">
        <v>56.36</v>
      </c>
      <c r="BU433" s="11">
        <v>50.72</v>
      </c>
      <c r="BV433" s="11">
        <v>45.58</v>
      </c>
      <c r="BY433" s="72" t="s">
        <v>953</v>
      </c>
    </row>
    <row r="434" spans="1:92" ht="36.75" customHeight="1" x14ac:dyDescent="0.25">
      <c r="A434" s="8">
        <v>43711</v>
      </c>
      <c r="F434" s="26">
        <v>54894</v>
      </c>
      <c r="G434" s="26" t="s">
        <v>31</v>
      </c>
      <c r="H434" s="26" t="s">
        <v>47</v>
      </c>
      <c r="I434" s="101">
        <v>1000</v>
      </c>
      <c r="J434" s="99">
        <v>2000</v>
      </c>
      <c r="K434" s="67" t="s">
        <v>928</v>
      </c>
      <c r="L434" s="1" t="s">
        <v>929</v>
      </c>
      <c r="O434" s="37">
        <v>55.8</v>
      </c>
      <c r="P434" s="25" t="s">
        <v>894</v>
      </c>
      <c r="Q434" s="194">
        <v>3062</v>
      </c>
      <c r="R434" s="11" t="s">
        <v>47</v>
      </c>
      <c r="S434" s="11" t="s">
        <v>47</v>
      </c>
      <c r="T434" s="11" t="s">
        <v>47</v>
      </c>
      <c r="U434" s="11" t="s">
        <v>47</v>
      </c>
      <c r="X434" s="142"/>
      <c r="AP434" s="11">
        <v>55.9</v>
      </c>
      <c r="AQ434" s="25">
        <v>90</v>
      </c>
      <c r="AR434" s="194">
        <v>2950</v>
      </c>
      <c r="AS434" s="11">
        <v>53.94</v>
      </c>
      <c r="AT434" s="11">
        <v>49.31</v>
      </c>
      <c r="AU434" s="146">
        <v>55.11</v>
      </c>
      <c r="AV434" s="11">
        <v>47.75</v>
      </c>
      <c r="AY434" s="142"/>
      <c r="BP434" s="11">
        <v>56.05</v>
      </c>
      <c r="BQ434" s="25">
        <v>180</v>
      </c>
      <c r="BR434" s="194">
        <v>2950</v>
      </c>
      <c r="BS434" s="11">
        <v>57.11</v>
      </c>
      <c r="BT434" s="11">
        <v>56.36</v>
      </c>
      <c r="BU434" s="11">
        <v>50.72</v>
      </c>
      <c r="BV434" s="11">
        <v>45.58</v>
      </c>
    </row>
    <row r="435" spans="1:92" ht="48" customHeight="1" x14ac:dyDescent="0.25">
      <c r="A435" s="8">
        <v>43711</v>
      </c>
      <c r="F435" s="26">
        <v>54895</v>
      </c>
      <c r="G435" s="26" t="s">
        <v>31</v>
      </c>
      <c r="H435" s="26" t="s">
        <v>47</v>
      </c>
      <c r="I435" s="100">
        <v>1000</v>
      </c>
      <c r="J435" s="99">
        <v>1800</v>
      </c>
      <c r="K435" s="67" t="s">
        <v>930</v>
      </c>
      <c r="L435" s="1" t="s">
        <v>931</v>
      </c>
      <c r="O435" s="37">
        <v>55.8</v>
      </c>
      <c r="P435" s="25" t="s">
        <v>894</v>
      </c>
      <c r="Q435" s="194">
        <v>3062</v>
      </c>
      <c r="R435" s="11" t="s">
        <v>47</v>
      </c>
      <c r="S435" s="11" t="s">
        <v>47</v>
      </c>
      <c r="T435" s="11" t="s">
        <v>47</v>
      </c>
      <c r="U435" s="11" t="s">
        <v>47</v>
      </c>
      <c r="AP435" s="11">
        <v>55.9</v>
      </c>
      <c r="AQ435" s="25">
        <v>90</v>
      </c>
      <c r="AR435" s="194">
        <v>2950</v>
      </c>
      <c r="AS435" s="11">
        <v>53.94</v>
      </c>
      <c r="AT435" s="11">
        <v>49.31</v>
      </c>
      <c r="AU435" s="146">
        <v>55.11</v>
      </c>
      <c r="AV435" s="11">
        <v>47.78</v>
      </c>
      <c r="BP435" s="11">
        <v>56.05</v>
      </c>
      <c r="BQ435" s="25">
        <v>180</v>
      </c>
      <c r="BR435" s="194">
        <v>2950</v>
      </c>
      <c r="BS435" s="11">
        <v>57.11</v>
      </c>
      <c r="BT435" s="11">
        <v>56.36</v>
      </c>
      <c r="BU435" s="11">
        <v>50.72</v>
      </c>
      <c r="BV435" s="11">
        <v>45.58</v>
      </c>
    </row>
    <row r="436" spans="1:92" ht="36.75" customHeight="1" x14ac:dyDescent="0.25">
      <c r="A436" s="8">
        <v>43711</v>
      </c>
      <c r="F436" s="26">
        <v>54896</v>
      </c>
      <c r="G436" s="26" t="s">
        <v>31</v>
      </c>
      <c r="H436" s="26" t="s">
        <v>47</v>
      </c>
      <c r="I436" s="99">
        <v>1000</v>
      </c>
      <c r="J436" s="26" t="s">
        <v>47</v>
      </c>
      <c r="K436" s="67" t="s">
        <v>932</v>
      </c>
      <c r="L436" s="1" t="s">
        <v>935</v>
      </c>
      <c r="O436" s="37">
        <v>55.8</v>
      </c>
      <c r="P436" s="25" t="s">
        <v>894</v>
      </c>
      <c r="Q436" s="194">
        <v>3062</v>
      </c>
      <c r="R436" s="11" t="s">
        <v>47</v>
      </c>
      <c r="S436" s="11" t="s">
        <v>47</v>
      </c>
      <c r="T436" s="11" t="s">
        <v>47</v>
      </c>
      <c r="U436" s="11" t="s">
        <v>47</v>
      </c>
      <c r="AP436" s="11">
        <v>55.9</v>
      </c>
      <c r="AQ436" s="25">
        <v>90</v>
      </c>
      <c r="AR436" s="194">
        <v>2950</v>
      </c>
      <c r="AS436" s="11">
        <v>53.94</v>
      </c>
      <c r="AT436" s="11">
        <v>49.31</v>
      </c>
      <c r="AU436" s="146">
        <v>55.11</v>
      </c>
      <c r="AV436" s="11">
        <v>47.78</v>
      </c>
      <c r="BP436" s="11">
        <v>56.05</v>
      </c>
      <c r="BQ436" s="25">
        <v>180</v>
      </c>
      <c r="BR436" s="194">
        <v>2950</v>
      </c>
      <c r="BS436" s="11">
        <v>57.11</v>
      </c>
      <c r="BT436" s="11">
        <v>56.36</v>
      </c>
      <c r="BU436" s="11">
        <v>50.72</v>
      </c>
      <c r="BV436" s="11">
        <v>45.58</v>
      </c>
    </row>
    <row r="437" spans="1:92" ht="36.75" customHeight="1" x14ac:dyDescent="0.25">
      <c r="A437" s="8">
        <v>43711</v>
      </c>
      <c r="F437" s="26">
        <v>54897</v>
      </c>
      <c r="G437" s="26" t="s">
        <v>31</v>
      </c>
      <c r="H437" s="100">
        <v>1500</v>
      </c>
      <c r="I437" s="26" t="s">
        <v>47</v>
      </c>
      <c r="J437" s="26" t="s">
        <v>47</v>
      </c>
      <c r="K437" s="67" t="s">
        <v>933</v>
      </c>
      <c r="L437" s="1" t="s">
        <v>937</v>
      </c>
      <c r="M437" s="1" t="s">
        <v>934</v>
      </c>
      <c r="O437" s="37">
        <v>55.8</v>
      </c>
      <c r="P437" s="25" t="s">
        <v>894</v>
      </c>
      <c r="Q437" s="194">
        <v>2950</v>
      </c>
      <c r="R437" s="11">
        <v>49.41</v>
      </c>
      <c r="S437" s="11">
        <v>49.36</v>
      </c>
      <c r="T437" s="11">
        <v>54.2</v>
      </c>
      <c r="U437" s="11">
        <v>49.12</v>
      </c>
      <c r="AP437" s="11">
        <v>55.9</v>
      </c>
      <c r="AQ437" s="25">
        <v>90</v>
      </c>
      <c r="AR437" s="194">
        <v>2950</v>
      </c>
      <c r="AS437" s="11">
        <v>53.94</v>
      </c>
      <c r="AT437" s="11">
        <v>49.31</v>
      </c>
      <c r="AU437" s="146">
        <v>55.11</v>
      </c>
      <c r="AV437" s="11">
        <v>47.78</v>
      </c>
      <c r="BP437" s="11">
        <v>56.05</v>
      </c>
      <c r="BQ437" s="25">
        <v>180</v>
      </c>
      <c r="BR437" s="194">
        <v>2950</v>
      </c>
      <c r="BS437" s="11">
        <v>57.11</v>
      </c>
      <c r="BT437" s="11">
        <v>56.36</v>
      </c>
      <c r="BU437" s="11">
        <v>50.72</v>
      </c>
      <c r="BV437" s="11">
        <v>45.58</v>
      </c>
    </row>
    <row r="438" spans="1:92" ht="36.75" customHeight="1" x14ac:dyDescent="0.25">
      <c r="A438" s="8">
        <v>43711</v>
      </c>
      <c r="F438" s="26">
        <v>54898</v>
      </c>
      <c r="G438" s="26" t="s">
        <v>31</v>
      </c>
      <c r="H438" s="100">
        <v>1500</v>
      </c>
      <c r="I438" s="26" t="s">
        <v>47</v>
      </c>
      <c r="J438" s="26" t="s">
        <v>47</v>
      </c>
      <c r="K438" s="67" t="s">
        <v>936</v>
      </c>
      <c r="L438" s="1" t="s">
        <v>938</v>
      </c>
      <c r="O438" s="37">
        <v>55.8</v>
      </c>
      <c r="P438" s="25" t="s">
        <v>894</v>
      </c>
      <c r="Q438" s="194">
        <v>2950</v>
      </c>
      <c r="R438" s="11">
        <v>49.41</v>
      </c>
      <c r="S438" s="11">
        <v>49.36</v>
      </c>
      <c r="T438" s="11">
        <v>54.2</v>
      </c>
      <c r="U438" s="11">
        <v>49.12</v>
      </c>
      <c r="AP438" s="11">
        <v>55.9</v>
      </c>
      <c r="AQ438" s="25">
        <v>90</v>
      </c>
      <c r="AR438" s="194">
        <v>2950</v>
      </c>
      <c r="AS438" s="11">
        <v>53.94</v>
      </c>
      <c r="AT438" s="11">
        <v>49.31</v>
      </c>
      <c r="AU438" s="146">
        <v>55.11</v>
      </c>
      <c r="AV438" s="11">
        <v>47.78</v>
      </c>
      <c r="BP438" s="11">
        <v>56.05</v>
      </c>
      <c r="BQ438" s="25">
        <v>180</v>
      </c>
      <c r="BR438" s="194">
        <v>2950</v>
      </c>
      <c r="BS438" s="11">
        <v>57.11</v>
      </c>
      <c r="BT438" s="11">
        <v>56.36</v>
      </c>
      <c r="BU438" s="11">
        <v>50.72</v>
      </c>
      <c r="BV438" s="11">
        <v>45.58</v>
      </c>
    </row>
    <row r="439" spans="1:92" ht="36.75" customHeight="1" x14ac:dyDescent="0.25">
      <c r="A439" s="8">
        <v>43711</v>
      </c>
      <c r="F439" s="26">
        <v>54899</v>
      </c>
      <c r="G439" s="26" t="s">
        <v>31</v>
      </c>
      <c r="H439" s="100">
        <v>1500</v>
      </c>
      <c r="I439" s="26" t="s">
        <v>47</v>
      </c>
      <c r="J439" s="26" t="s">
        <v>47</v>
      </c>
      <c r="K439" s="67" t="s">
        <v>939</v>
      </c>
      <c r="L439" s="1" t="s">
        <v>942</v>
      </c>
      <c r="O439" s="37">
        <v>55.8</v>
      </c>
      <c r="P439" s="25" t="s">
        <v>894</v>
      </c>
      <c r="Q439" s="194">
        <v>2950</v>
      </c>
      <c r="R439" s="11">
        <v>49.41</v>
      </c>
      <c r="S439" s="11">
        <v>49.36</v>
      </c>
      <c r="T439" s="11">
        <v>54.2</v>
      </c>
      <c r="U439" s="11">
        <v>49.12</v>
      </c>
      <c r="AP439" s="11">
        <v>55.9</v>
      </c>
      <c r="AQ439" s="25">
        <v>90</v>
      </c>
      <c r="AR439" s="194">
        <v>2950</v>
      </c>
      <c r="AS439" s="11">
        <v>53.94</v>
      </c>
      <c r="AT439" s="11">
        <v>49.31</v>
      </c>
      <c r="AU439" s="146">
        <v>55.11</v>
      </c>
      <c r="AV439" s="11">
        <v>47.78</v>
      </c>
      <c r="BP439" s="11">
        <v>56.05</v>
      </c>
      <c r="BQ439" s="25">
        <v>180</v>
      </c>
      <c r="BR439" s="194">
        <v>2950</v>
      </c>
      <c r="BS439" s="11">
        <v>57.11</v>
      </c>
      <c r="BT439" s="11">
        <v>56.36</v>
      </c>
      <c r="BU439" s="11">
        <v>50.72</v>
      </c>
      <c r="BV439" s="11">
        <v>45.58</v>
      </c>
    </row>
    <row r="440" spans="1:92" ht="36.75" customHeight="1" x14ac:dyDescent="0.25">
      <c r="A440" s="8">
        <v>43711</v>
      </c>
      <c r="F440" s="26">
        <v>54900</v>
      </c>
      <c r="G440" s="26" t="s">
        <v>31</v>
      </c>
      <c r="H440" s="100">
        <v>1200</v>
      </c>
      <c r="I440" s="100">
        <v>800</v>
      </c>
      <c r="J440" s="99">
        <v>1800</v>
      </c>
      <c r="K440" s="67" t="s">
        <v>941</v>
      </c>
      <c r="L440" s="1" t="s">
        <v>943</v>
      </c>
      <c r="O440" s="37">
        <v>55.8</v>
      </c>
      <c r="P440" s="25" t="s">
        <v>940</v>
      </c>
      <c r="Q440" s="194">
        <v>2950</v>
      </c>
      <c r="R440" s="11">
        <v>49.41</v>
      </c>
      <c r="S440" s="11">
        <v>49.36</v>
      </c>
      <c r="T440" s="11">
        <v>54.2</v>
      </c>
      <c r="U440" s="11">
        <v>49.12</v>
      </c>
      <c r="AP440" s="11">
        <v>55.9</v>
      </c>
      <c r="AQ440" s="25">
        <v>90</v>
      </c>
      <c r="AR440" s="194">
        <v>2950</v>
      </c>
      <c r="AS440" s="11">
        <v>53.94</v>
      </c>
      <c r="AT440" s="11">
        <v>49.31</v>
      </c>
      <c r="AU440" s="146">
        <v>55.11</v>
      </c>
      <c r="AV440" s="11">
        <v>47.78</v>
      </c>
      <c r="BP440" s="11">
        <v>56.05</v>
      </c>
      <c r="BQ440" s="25">
        <v>180</v>
      </c>
      <c r="BR440" s="194">
        <v>2950</v>
      </c>
      <c r="BS440" s="11">
        <v>57.11</v>
      </c>
      <c r="BT440" s="11">
        <v>56.36</v>
      </c>
      <c r="BU440" s="11">
        <v>50.72</v>
      </c>
      <c r="BV440" s="11">
        <v>45.58</v>
      </c>
    </row>
    <row r="441" spans="1:92" ht="36.75" customHeight="1" x14ac:dyDescent="0.25">
      <c r="A441" s="8">
        <v>43711</v>
      </c>
      <c r="F441" s="26">
        <v>54901</v>
      </c>
      <c r="G441" s="26" t="s">
        <v>404</v>
      </c>
      <c r="H441" s="26" t="s">
        <v>47</v>
      </c>
      <c r="I441" s="26" t="s">
        <v>47</v>
      </c>
      <c r="J441" s="26" t="s">
        <v>47</v>
      </c>
      <c r="K441" s="67" t="s">
        <v>944</v>
      </c>
      <c r="L441" s="1" t="s">
        <v>945</v>
      </c>
      <c r="O441" s="37">
        <v>55.8</v>
      </c>
      <c r="P441" s="25" t="s">
        <v>946</v>
      </c>
      <c r="Q441" s="194">
        <v>2950</v>
      </c>
      <c r="R441" s="11">
        <v>49.41</v>
      </c>
      <c r="S441" s="11">
        <v>49.36</v>
      </c>
      <c r="T441" s="11">
        <v>54.2</v>
      </c>
      <c r="U441" s="11">
        <v>49.12</v>
      </c>
      <c r="AP441" s="11">
        <v>55.9</v>
      </c>
      <c r="AQ441" s="25">
        <v>90</v>
      </c>
      <c r="AR441" s="194">
        <v>2950</v>
      </c>
      <c r="AS441" s="11">
        <v>53.94</v>
      </c>
      <c r="AT441" s="11">
        <v>49.31</v>
      </c>
      <c r="AU441" s="146">
        <v>55.11</v>
      </c>
      <c r="AV441" s="11">
        <v>47.78</v>
      </c>
      <c r="BP441" s="11">
        <v>56.05</v>
      </c>
      <c r="BQ441" s="25">
        <v>180</v>
      </c>
      <c r="BR441" s="194">
        <v>2950</v>
      </c>
      <c r="BS441" s="11">
        <v>57.11</v>
      </c>
      <c r="BT441" s="11">
        <v>56.36</v>
      </c>
      <c r="BU441" s="11">
        <v>50.72</v>
      </c>
      <c r="BV441" s="11">
        <v>45.58</v>
      </c>
    </row>
    <row r="442" spans="1:92" ht="36.75" customHeight="1" x14ac:dyDescent="0.25">
      <c r="A442" s="8">
        <v>43711</v>
      </c>
      <c r="F442" s="26">
        <v>54902</v>
      </c>
      <c r="G442" s="26" t="s">
        <v>31</v>
      </c>
      <c r="H442" s="99">
        <v>1200</v>
      </c>
      <c r="I442" s="100">
        <v>800</v>
      </c>
      <c r="J442" s="99">
        <v>1800</v>
      </c>
      <c r="K442" s="142" t="s">
        <v>944</v>
      </c>
      <c r="L442" s="142" t="s">
        <v>947</v>
      </c>
      <c r="M442" s="34" t="s">
        <v>948</v>
      </c>
      <c r="O442" s="37">
        <v>55.8</v>
      </c>
      <c r="P442" s="25" t="s">
        <v>946</v>
      </c>
      <c r="Q442" s="194">
        <v>2950</v>
      </c>
      <c r="R442" s="11">
        <v>49.41</v>
      </c>
      <c r="S442" s="11">
        <v>49.36</v>
      </c>
      <c r="T442" s="11">
        <v>54.2</v>
      </c>
      <c r="U442" s="11">
        <v>49.12</v>
      </c>
      <c r="AP442" s="11">
        <v>55.9</v>
      </c>
      <c r="AQ442" s="25">
        <v>90</v>
      </c>
      <c r="AR442" s="194">
        <v>2950</v>
      </c>
      <c r="AS442" s="11">
        <v>53.94</v>
      </c>
      <c r="AT442" s="11">
        <v>49.31</v>
      </c>
      <c r="AU442" s="146">
        <v>55.11</v>
      </c>
      <c r="AV442" s="11">
        <v>47.78</v>
      </c>
      <c r="BP442" s="11">
        <v>56.05</v>
      </c>
      <c r="BQ442" s="25">
        <v>180</v>
      </c>
      <c r="BR442" s="194">
        <v>2950</v>
      </c>
      <c r="BS442" s="11">
        <v>57.11</v>
      </c>
      <c r="BT442" s="11">
        <v>56.36</v>
      </c>
      <c r="BU442" s="11">
        <v>50.72</v>
      </c>
      <c r="BV442" s="11">
        <v>45.58</v>
      </c>
    </row>
    <row r="443" spans="1:92" ht="36.75" customHeight="1" x14ac:dyDescent="0.25">
      <c r="A443" s="8">
        <v>43711</v>
      </c>
      <c r="F443" s="26">
        <v>54903</v>
      </c>
      <c r="G443" s="26" t="s">
        <v>31</v>
      </c>
      <c r="H443" s="101">
        <v>1200</v>
      </c>
      <c r="I443" s="100">
        <v>800</v>
      </c>
      <c r="J443" s="101">
        <v>1800</v>
      </c>
      <c r="K443" s="67" t="s">
        <v>949</v>
      </c>
      <c r="L443" s="1" t="s">
        <v>950</v>
      </c>
      <c r="O443" s="37">
        <v>55.8</v>
      </c>
      <c r="P443" s="25" t="s">
        <v>946</v>
      </c>
      <c r="Q443" s="194">
        <v>2950</v>
      </c>
      <c r="R443" s="11">
        <v>49.41</v>
      </c>
      <c r="S443" s="11">
        <v>49.36</v>
      </c>
      <c r="T443" s="11">
        <v>54.2</v>
      </c>
      <c r="U443" s="11">
        <v>49.12</v>
      </c>
      <c r="AP443" s="11">
        <v>55.9</v>
      </c>
      <c r="AQ443" s="25">
        <v>90</v>
      </c>
      <c r="AR443" s="194">
        <v>2950</v>
      </c>
      <c r="AS443" s="11">
        <v>53.94</v>
      </c>
      <c r="AT443" s="11">
        <v>49.31</v>
      </c>
      <c r="AU443" s="146">
        <v>55.11</v>
      </c>
      <c r="AV443" s="11">
        <v>47.78</v>
      </c>
      <c r="BP443" s="11">
        <v>56.05</v>
      </c>
      <c r="BQ443" s="25">
        <v>180</v>
      </c>
      <c r="BR443" s="194">
        <v>2950</v>
      </c>
      <c r="BS443" s="11">
        <v>57.11</v>
      </c>
      <c r="BT443" s="11">
        <v>56.36</v>
      </c>
      <c r="BU443" s="11">
        <v>50.72</v>
      </c>
      <c r="BV443" s="11">
        <v>45.58</v>
      </c>
    </row>
    <row r="444" spans="1:92" ht="36.75" customHeight="1" x14ac:dyDescent="0.25">
      <c r="A444" s="8">
        <v>43711</v>
      </c>
      <c r="F444" s="26">
        <v>54904</v>
      </c>
      <c r="G444" s="26" t="s">
        <v>31</v>
      </c>
      <c r="H444" s="100">
        <v>1200</v>
      </c>
      <c r="I444" s="100">
        <v>800</v>
      </c>
      <c r="J444" s="101">
        <v>1800</v>
      </c>
      <c r="K444" s="67" t="s">
        <v>521</v>
      </c>
      <c r="L444" s="1" t="s">
        <v>951</v>
      </c>
      <c r="O444" s="37">
        <v>55.8</v>
      </c>
      <c r="P444" s="25" t="s">
        <v>946</v>
      </c>
      <c r="Q444" s="194">
        <v>2950</v>
      </c>
      <c r="R444" s="11">
        <v>49.41</v>
      </c>
      <c r="S444" s="11">
        <v>49.36</v>
      </c>
      <c r="T444" s="11">
        <v>54.2</v>
      </c>
      <c r="U444" s="11">
        <v>49.12</v>
      </c>
      <c r="AP444" s="11">
        <v>55.9</v>
      </c>
      <c r="AQ444" s="25">
        <v>90</v>
      </c>
      <c r="AR444" s="194">
        <v>2950</v>
      </c>
      <c r="AS444" s="11">
        <v>53.94</v>
      </c>
      <c r="AT444" s="11">
        <v>49.31</v>
      </c>
      <c r="AU444" s="146">
        <v>55.11</v>
      </c>
      <c r="AV444" s="11">
        <v>47.78</v>
      </c>
      <c r="BP444" s="11">
        <v>56.05</v>
      </c>
      <c r="BQ444" s="25">
        <v>180</v>
      </c>
      <c r="BR444" s="194">
        <v>2950</v>
      </c>
      <c r="BS444" s="11">
        <v>57.11</v>
      </c>
      <c r="BT444" s="11">
        <v>56.36</v>
      </c>
      <c r="BU444" s="11">
        <v>50.72</v>
      </c>
      <c r="BV444" s="11">
        <v>45.58</v>
      </c>
    </row>
    <row r="445" spans="1:92" s="78" customFormat="1" ht="36.75" customHeight="1" x14ac:dyDescent="0.25">
      <c r="A445" s="73"/>
      <c r="B445" s="74"/>
      <c r="C445" s="74"/>
      <c r="D445" s="75"/>
      <c r="E445" s="75"/>
      <c r="F445" s="76"/>
      <c r="G445" s="76"/>
      <c r="H445" s="76"/>
      <c r="I445" s="76"/>
      <c r="J445" s="76"/>
      <c r="K445" s="77"/>
      <c r="L445" s="77"/>
      <c r="M445" s="77"/>
      <c r="O445" s="79"/>
      <c r="P445" s="74"/>
      <c r="Q445" s="197"/>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197"/>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197"/>
      <c r="BS445" s="80"/>
      <c r="BT445" s="80"/>
      <c r="BU445" s="80"/>
      <c r="BV445" s="80"/>
      <c r="BW445" s="80"/>
      <c r="BX445" s="77"/>
      <c r="BY445" s="77"/>
      <c r="CN445" s="180"/>
    </row>
    <row r="446" spans="1:92" ht="51" customHeight="1" x14ac:dyDescent="0.25">
      <c r="A446" s="8">
        <v>43714</v>
      </c>
      <c r="E446" s="19">
        <v>0.69791666666666663</v>
      </c>
      <c r="F446" s="26">
        <v>54954</v>
      </c>
      <c r="G446" s="26" t="s">
        <v>31</v>
      </c>
      <c r="H446" s="104" t="s">
        <v>47</v>
      </c>
      <c r="I446" s="100">
        <v>800</v>
      </c>
      <c r="J446" s="101">
        <v>1800</v>
      </c>
      <c r="K446" s="67" t="s">
        <v>957</v>
      </c>
      <c r="L446" s="1" t="s">
        <v>955</v>
      </c>
      <c r="M446" s="147" t="s">
        <v>954</v>
      </c>
      <c r="O446" s="37">
        <v>55.8</v>
      </c>
      <c r="P446" s="25" t="s">
        <v>946</v>
      </c>
      <c r="Q446" s="194">
        <v>2950</v>
      </c>
      <c r="R446" s="11">
        <v>49.41</v>
      </c>
      <c r="S446" s="11">
        <v>49.36</v>
      </c>
      <c r="T446" s="11">
        <v>54.2</v>
      </c>
      <c r="U446" s="11">
        <v>49.12</v>
      </c>
      <c r="AP446" s="11">
        <v>55.9</v>
      </c>
      <c r="AQ446" s="25">
        <v>90</v>
      </c>
      <c r="AR446" s="194">
        <v>2950</v>
      </c>
      <c r="AS446" s="11">
        <v>53.94</v>
      </c>
      <c r="AT446" s="11">
        <v>49.31</v>
      </c>
      <c r="AU446" s="146">
        <v>55.11</v>
      </c>
      <c r="AV446" s="11">
        <v>47.8</v>
      </c>
      <c r="BP446" s="11">
        <v>56.05</v>
      </c>
      <c r="BQ446" s="25">
        <v>180</v>
      </c>
      <c r="BR446" s="194">
        <v>2950</v>
      </c>
      <c r="BS446" s="11">
        <v>57.11</v>
      </c>
      <c r="BT446" s="11">
        <v>56.36</v>
      </c>
      <c r="BU446" s="11">
        <v>50.72</v>
      </c>
      <c r="BV446" s="11">
        <v>45.58</v>
      </c>
    </row>
    <row r="447" spans="1:92" ht="36.75" customHeight="1" x14ac:dyDescent="0.25">
      <c r="A447" s="8">
        <v>43714</v>
      </c>
      <c r="F447" s="26">
        <v>54985</v>
      </c>
      <c r="G447" s="26" t="s">
        <v>404</v>
      </c>
      <c r="H447" s="26" t="s">
        <v>47</v>
      </c>
      <c r="I447" s="26" t="s">
        <v>47</v>
      </c>
      <c r="J447" s="26" t="s">
        <v>47</v>
      </c>
      <c r="K447" s="67" t="s">
        <v>521</v>
      </c>
      <c r="L447" s="1" t="s">
        <v>956</v>
      </c>
      <c r="O447" s="37">
        <v>55.8</v>
      </c>
      <c r="P447" s="25" t="s">
        <v>946</v>
      </c>
      <c r="Q447" s="194">
        <v>2950</v>
      </c>
      <c r="R447" s="11">
        <v>49.41</v>
      </c>
      <c r="S447" s="11">
        <v>49.36</v>
      </c>
      <c r="T447" s="11">
        <v>54.2</v>
      </c>
      <c r="U447" s="11">
        <v>49.12</v>
      </c>
      <c r="AP447" s="11">
        <v>55.9</v>
      </c>
      <c r="AQ447" s="25">
        <v>90</v>
      </c>
      <c r="AR447" s="194">
        <v>2950</v>
      </c>
      <c r="AS447" s="11">
        <v>53.94</v>
      </c>
      <c r="AT447" s="11">
        <v>49.31</v>
      </c>
      <c r="AU447" s="146">
        <v>55.11</v>
      </c>
      <c r="AV447" s="11">
        <v>47.8</v>
      </c>
      <c r="BP447" s="11">
        <v>56.05</v>
      </c>
      <c r="BQ447" s="25">
        <v>180</v>
      </c>
      <c r="BR447" s="194">
        <v>2950</v>
      </c>
      <c r="BS447" s="11">
        <v>57.11</v>
      </c>
      <c r="BT447" s="11">
        <v>56.36</v>
      </c>
      <c r="BU447" s="11">
        <v>50.72</v>
      </c>
      <c r="BV447" s="11">
        <v>45.58</v>
      </c>
    </row>
    <row r="448" spans="1:92" ht="36.75" customHeight="1" x14ac:dyDescent="0.25">
      <c r="A448" s="8">
        <v>43714</v>
      </c>
      <c r="E448" s="19">
        <v>0.7284722222222223</v>
      </c>
      <c r="F448" s="26">
        <v>54986</v>
      </c>
      <c r="G448" s="26" t="s">
        <v>31</v>
      </c>
      <c r="H448" s="26" t="s">
        <v>47</v>
      </c>
      <c r="I448" s="100">
        <v>800</v>
      </c>
      <c r="J448" s="101">
        <v>1800</v>
      </c>
      <c r="K448" s="67" t="s">
        <v>958</v>
      </c>
      <c r="L448" s="1" t="s">
        <v>963</v>
      </c>
      <c r="M448" s="147" t="s">
        <v>964</v>
      </c>
      <c r="O448" s="37">
        <v>55.8</v>
      </c>
      <c r="P448" s="25" t="s">
        <v>946</v>
      </c>
      <c r="Q448" s="194">
        <v>2950</v>
      </c>
      <c r="R448" s="11">
        <v>49.41</v>
      </c>
      <c r="S448" s="11">
        <v>49.36</v>
      </c>
      <c r="T448" s="11">
        <v>54.2</v>
      </c>
      <c r="U448" s="11">
        <v>49.12</v>
      </c>
      <c r="AP448" s="11">
        <v>55.9</v>
      </c>
      <c r="AQ448" s="25">
        <v>90</v>
      </c>
      <c r="AR448" s="194">
        <v>2950</v>
      </c>
      <c r="AS448" s="11">
        <v>53.94</v>
      </c>
      <c r="AT448" s="11">
        <v>49.31</v>
      </c>
      <c r="AU448" s="146">
        <v>55.11</v>
      </c>
      <c r="AV448" s="11">
        <v>47.8</v>
      </c>
      <c r="BP448" s="11">
        <v>56.05</v>
      </c>
      <c r="BQ448" s="25">
        <v>180</v>
      </c>
      <c r="BR448" s="194">
        <v>2950</v>
      </c>
      <c r="BS448" s="11">
        <v>57.11</v>
      </c>
      <c r="BT448" s="11">
        <v>56.36</v>
      </c>
      <c r="BU448" s="11">
        <v>50.72</v>
      </c>
      <c r="BV448" s="11">
        <v>45.58</v>
      </c>
    </row>
    <row r="449" spans="1:92" ht="36.75" customHeight="1" x14ac:dyDescent="0.25">
      <c r="A449" s="8">
        <v>43714</v>
      </c>
      <c r="F449" s="26">
        <v>54987</v>
      </c>
      <c r="G449" s="26" t="s">
        <v>31</v>
      </c>
      <c r="H449" s="99">
        <v>1200</v>
      </c>
      <c r="I449" s="26" t="s">
        <v>47</v>
      </c>
      <c r="J449" s="99">
        <v>1800</v>
      </c>
      <c r="K449" s="67" t="s">
        <v>959</v>
      </c>
      <c r="L449" s="1" t="s">
        <v>961</v>
      </c>
      <c r="O449" s="37">
        <v>55.8</v>
      </c>
      <c r="P449" s="25" t="s">
        <v>946</v>
      </c>
      <c r="Q449" s="194">
        <v>2950</v>
      </c>
      <c r="R449" s="11">
        <v>49.41</v>
      </c>
      <c r="S449" s="11">
        <v>49.36</v>
      </c>
      <c r="T449" s="11">
        <v>54.2</v>
      </c>
      <c r="U449" s="11">
        <v>49.12</v>
      </c>
      <c r="AP449" s="11">
        <v>55.9</v>
      </c>
      <c r="AQ449" s="25">
        <v>90</v>
      </c>
      <c r="AR449" s="194">
        <v>2950</v>
      </c>
      <c r="AS449" s="11">
        <v>53.94</v>
      </c>
      <c r="AT449" s="11">
        <v>49.31</v>
      </c>
      <c r="AU449" s="146">
        <v>55.11</v>
      </c>
      <c r="AV449" s="11">
        <v>47.8</v>
      </c>
      <c r="BP449" s="11">
        <v>56.05</v>
      </c>
      <c r="BQ449" s="25">
        <v>180</v>
      </c>
      <c r="BR449" s="194">
        <v>2950</v>
      </c>
      <c r="BS449" s="11">
        <v>57.11</v>
      </c>
      <c r="BT449" s="11">
        <v>56.36</v>
      </c>
      <c r="BU449" s="11">
        <v>50.72</v>
      </c>
      <c r="BV449" s="11">
        <v>45.58</v>
      </c>
    </row>
    <row r="450" spans="1:92" ht="36.75" customHeight="1" x14ac:dyDescent="0.25">
      <c r="A450" s="8">
        <v>43714</v>
      </c>
      <c r="F450" s="26">
        <v>54988</v>
      </c>
      <c r="G450" s="26" t="s">
        <v>404</v>
      </c>
      <c r="H450" s="26" t="s">
        <v>47</v>
      </c>
      <c r="I450" s="26" t="s">
        <v>47</v>
      </c>
      <c r="J450" s="26" t="s">
        <v>47</v>
      </c>
      <c r="K450" s="67" t="s">
        <v>960</v>
      </c>
      <c r="L450" s="1" t="s">
        <v>962</v>
      </c>
      <c r="O450" s="37">
        <v>55.8</v>
      </c>
      <c r="P450" s="25" t="s">
        <v>946</v>
      </c>
      <c r="Q450" s="194">
        <v>2950</v>
      </c>
      <c r="R450" s="11">
        <v>49.41</v>
      </c>
      <c r="S450" s="11">
        <v>49.36</v>
      </c>
      <c r="T450" s="11">
        <v>54.2</v>
      </c>
      <c r="U450" s="11">
        <v>49.12</v>
      </c>
      <c r="AP450" s="11">
        <v>55.9</v>
      </c>
      <c r="AQ450" s="25">
        <v>90</v>
      </c>
      <c r="AR450" s="194">
        <v>2950</v>
      </c>
      <c r="AS450" s="11">
        <v>53.94</v>
      </c>
      <c r="AT450" s="11">
        <v>49.31</v>
      </c>
      <c r="AU450" s="146">
        <v>55.11</v>
      </c>
      <c r="AV450" s="11">
        <v>47.8</v>
      </c>
      <c r="BP450" s="11">
        <v>56.05</v>
      </c>
      <c r="BQ450" s="25">
        <v>180</v>
      </c>
      <c r="BR450" s="194">
        <v>2950</v>
      </c>
      <c r="BS450" s="11">
        <v>57.11</v>
      </c>
      <c r="BT450" s="11">
        <v>56.36</v>
      </c>
      <c r="BU450" s="11">
        <v>50.72</v>
      </c>
      <c r="BV450" s="11">
        <v>45.58</v>
      </c>
    </row>
    <row r="451" spans="1:92" ht="54.75" customHeight="1" x14ac:dyDescent="0.25">
      <c r="A451" s="8">
        <v>43714</v>
      </c>
      <c r="F451" s="26">
        <v>54989</v>
      </c>
      <c r="G451" s="26" t="s">
        <v>31</v>
      </c>
      <c r="H451" s="99">
        <v>1200</v>
      </c>
      <c r="I451" s="99">
        <v>800</v>
      </c>
      <c r="J451" s="99">
        <v>1800</v>
      </c>
      <c r="K451" s="143" t="s">
        <v>960</v>
      </c>
      <c r="L451" s="1" t="s">
        <v>967</v>
      </c>
      <c r="M451" s="147" t="s">
        <v>965</v>
      </c>
      <c r="O451" s="37">
        <v>55.8</v>
      </c>
      <c r="P451" s="25" t="s">
        <v>946</v>
      </c>
      <c r="Q451" s="194">
        <v>2950</v>
      </c>
      <c r="R451" s="11">
        <v>49.41</v>
      </c>
      <c r="S451" s="11">
        <v>49.36</v>
      </c>
      <c r="T451" s="11">
        <v>54.2</v>
      </c>
      <c r="U451" s="11">
        <v>49.12</v>
      </c>
      <c r="AP451" s="11">
        <v>55.9</v>
      </c>
      <c r="AQ451" s="25">
        <v>90</v>
      </c>
      <c r="AR451" s="194">
        <v>2950</v>
      </c>
      <c r="AS451" s="11">
        <v>53.94</v>
      </c>
      <c r="AT451" s="11">
        <v>49.31</v>
      </c>
      <c r="AU451" s="146">
        <v>55.11</v>
      </c>
      <c r="AV451" s="11">
        <v>47.8</v>
      </c>
      <c r="BP451" s="11">
        <v>56.05</v>
      </c>
      <c r="BQ451" s="25">
        <v>180</v>
      </c>
      <c r="BR451" s="194">
        <v>2950</v>
      </c>
      <c r="BS451" s="11">
        <v>57.11</v>
      </c>
      <c r="BT451" s="11">
        <v>56.36</v>
      </c>
      <c r="BU451" s="11">
        <v>50.72</v>
      </c>
      <c r="BV451" s="11">
        <v>45.58</v>
      </c>
    </row>
    <row r="452" spans="1:92" ht="36.75" customHeight="1" x14ac:dyDescent="0.25">
      <c r="A452" s="8">
        <v>43714</v>
      </c>
      <c r="F452" s="26">
        <v>54990</v>
      </c>
      <c r="G452" s="26" t="s">
        <v>404</v>
      </c>
      <c r="H452" s="26" t="s">
        <v>47</v>
      </c>
      <c r="I452" s="26" t="s">
        <v>47</v>
      </c>
      <c r="J452" s="26" t="s">
        <v>47</v>
      </c>
      <c r="K452" s="67" t="s">
        <v>966</v>
      </c>
      <c r="L452" s="1" t="s">
        <v>968</v>
      </c>
      <c r="O452" s="37">
        <v>55.8</v>
      </c>
      <c r="P452" s="25" t="s">
        <v>946</v>
      </c>
      <c r="Q452" s="194">
        <v>2950</v>
      </c>
      <c r="R452" s="11">
        <v>49.41</v>
      </c>
      <c r="S452" s="11">
        <v>49.36</v>
      </c>
      <c r="T452" s="11">
        <v>54.2</v>
      </c>
      <c r="U452" s="11">
        <v>49.12</v>
      </c>
      <c r="AP452" s="11">
        <v>55.9</v>
      </c>
      <c r="AQ452" s="25">
        <v>90</v>
      </c>
      <c r="AR452" s="194">
        <v>2950</v>
      </c>
      <c r="AS452" s="11">
        <v>53.94</v>
      </c>
      <c r="AT452" s="11">
        <v>49.31</v>
      </c>
      <c r="AU452" s="146">
        <v>55.11</v>
      </c>
      <c r="AV452" s="11">
        <v>47.8</v>
      </c>
      <c r="BP452" s="11">
        <v>56.05</v>
      </c>
      <c r="BQ452" s="25">
        <v>180</v>
      </c>
      <c r="BR452" s="194">
        <v>2950</v>
      </c>
      <c r="BS452" s="11">
        <v>57.11</v>
      </c>
      <c r="BT452" s="11">
        <v>56.36</v>
      </c>
      <c r="BU452" s="11">
        <v>50.72</v>
      </c>
      <c r="BV452" s="11">
        <v>45.58</v>
      </c>
    </row>
    <row r="453" spans="1:92" ht="36.75" customHeight="1" x14ac:dyDescent="0.25">
      <c r="A453" s="8">
        <v>43714</v>
      </c>
      <c r="F453" s="26">
        <v>54991</v>
      </c>
      <c r="G453" s="26" t="s">
        <v>31</v>
      </c>
      <c r="H453" s="99">
        <v>12000</v>
      </c>
      <c r="I453" s="101">
        <v>0</v>
      </c>
      <c r="J453" s="99">
        <v>1800</v>
      </c>
      <c r="K453" s="67" t="s">
        <v>969</v>
      </c>
      <c r="L453" s="1" t="s">
        <v>970</v>
      </c>
      <c r="O453" s="37">
        <v>55.8</v>
      </c>
      <c r="P453" s="25" t="s">
        <v>946</v>
      </c>
      <c r="Q453" s="194">
        <v>2950</v>
      </c>
      <c r="R453" s="11">
        <v>49.41</v>
      </c>
      <c r="S453" s="11">
        <v>49.36</v>
      </c>
      <c r="T453" s="11">
        <v>54.2</v>
      </c>
      <c r="U453" s="11">
        <v>49.12</v>
      </c>
      <c r="AP453" s="11">
        <v>55.9</v>
      </c>
      <c r="AQ453" s="25">
        <v>90</v>
      </c>
      <c r="AR453" s="194">
        <v>2950</v>
      </c>
      <c r="AS453" s="11">
        <v>53.94</v>
      </c>
      <c r="AT453" s="11">
        <v>49.31</v>
      </c>
      <c r="AU453" s="146">
        <v>55.11</v>
      </c>
      <c r="AV453" s="11">
        <v>47.8</v>
      </c>
      <c r="BP453" s="11">
        <v>56.05</v>
      </c>
      <c r="BQ453" s="25">
        <v>180</v>
      </c>
      <c r="BR453" s="194">
        <v>2950</v>
      </c>
      <c r="BS453" s="11">
        <v>57.11</v>
      </c>
      <c r="BT453" s="11">
        <v>56.36</v>
      </c>
      <c r="BU453" s="11">
        <v>50.72</v>
      </c>
      <c r="BV453" s="11">
        <v>45.58</v>
      </c>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9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95"/>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95"/>
      <c r="BS454" s="131"/>
      <c r="BT454" s="131"/>
      <c r="BU454" s="131"/>
      <c r="BV454" s="131"/>
      <c r="BW454" s="131"/>
      <c r="BX454" s="128"/>
      <c r="BY454" s="128"/>
      <c r="CN454" s="180"/>
    </row>
    <row r="455" spans="1:92" ht="36.75" customHeight="1" x14ac:dyDescent="0.25">
      <c r="D455" s="144"/>
      <c r="E455" s="144"/>
      <c r="K455" s="145"/>
      <c r="L455" s="148" t="s">
        <v>977</v>
      </c>
      <c r="M455" s="87" t="s">
        <v>974</v>
      </c>
      <c r="X455" s="87"/>
      <c r="AU455" s="149"/>
      <c r="AY455" s="87"/>
      <c r="BX455" s="145"/>
      <c r="BY455" s="145"/>
    </row>
    <row r="456" spans="1:92" ht="42" customHeight="1" x14ac:dyDescent="0.25">
      <c r="A456" s="8">
        <v>43718</v>
      </c>
      <c r="F456" s="26">
        <v>55000</v>
      </c>
      <c r="G456" s="26" t="s">
        <v>31</v>
      </c>
      <c r="H456" s="26" t="s">
        <v>47</v>
      </c>
      <c r="I456" s="26" t="s">
        <v>47</v>
      </c>
      <c r="J456" s="26" t="s">
        <v>47</v>
      </c>
      <c r="K456" s="67" t="s">
        <v>975</v>
      </c>
      <c r="L456" s="1" t="s">
        <v>980</v>
      </c>
      <c r="M456" s="3" t="s">
        <v>976</v>
      </c>
      <c r="O456" s="37">
        <v>55.8</v>
      </c>
      <c r="P456" s="25" t="s">
        <v>946</v>
      </c>
      <c r="Q456" s="194">
        <v>3060</v>
      </c>
      <c r="R456" s="11">
        <v>49.85</v>
      </c>
      <c r="S456" s="11">
        <v>49.36</v>
      </c>
      <c r="T456" s="11">
        <v>54.2</v>
      </c>
      <c r="U456" s="11">
        <v>49.12</v>
      </c>
      <c r="X456" s="87" t="s">
        <v>972</v>
      </c>
      <c r="AP456" s="11">
        <v>55.9</v>
      </c>
      <c r="AQ456" s="25">
        <v>90</v>
      </c>
      <c r="AR456" s="194">
        <v>2950</v>
      </c>
      <c r="AS456" s="11">
        <v>53.94</v>
      </c>
      <c r="AT456" s="11">
        <v>49.31</v>
      </c>
      <c r="AU456" s="149">
        <v>55.11</v>
      </c>
      <c r="AV456" s="11">
        <v>47.8</v>
      </c>
      <c r="AY456" s="87" t="s">
        <v>973</v>
      </c>
      <c r="BP456" s="11">
        <v>56.05</v>
      </c>
      <c r="BQ456" s="25">
        <v>180</v>
      </c>
      <c r="BR456" s="194">
        <v>2950</v>
      </c>
      <c r="BS456" s="11">
        <v>57.08</v>
      </c>
      <c r="BT456" s="11">
        <v>56.39</v>
      </c>
      <c r="BU456" s="11">
        <v>50.75</v>
      </c>
      <c r="BV456" s="11">
        <v>45.58</v>
      </c>
      <c r="BY456" s="72" t="s">
        <v>971</v>
      </c>
    </row>
    <row r="457" spans="1:92" ht="36.75" customHeight="1" x14ac:dyDescent="0.25">
      <c r="A457" s="8">
        <v>43718</v>
      </c>
      <c r="F457" s="26">
        <v>55001</v>
      </c>
      <c r="G457" s="26" t="s">
        <v>31</v>
      </c>
      <c r="H457" s="26" t="s">
        <v>47</v>
      </c>
      <c r="I457" s="26" t="s">
        <v>47</v>
      </c>
      <c r="J457" s="26" t="s">
        <v>47</v>
      </c>
      <c r="K457" s="67" t="s">
        <v>521</v>
      </c>
      <c r="L457" s="1" t="s">
        <v>284</v>
      </c>
      <c r="M457" s="3"/>
      <c r="O457" s="37">
        <v>55.8</v>
      </c>
      <c r="P457" s="25" t="s">
        <v>946</v>
      </c>
      <c r="Q457" s="194">
        <v>3060</v>
      </c>
      <c r="R457" s="11">
        <v>49.85</v>
      </c>
      <c r="S457" s="11">
        <v>49.36</v>
      </c>
      <c r="T457" s="11">
        <v>54.2</v>
      </c>
      <c r="U457" s="11">
        <v>49.12</v>
      </c>
      <c r="AP457" s="11">
        <v>55.9</v>
      </c>
      <c r="AQ457" s="25">
        <v>90</v>
      </c>
      <c r="AR457" s="194">
        <v>2950</v>
      </c>
      <c r="AS457" s="11">
        <v>53.94</v>
      </c>
      <c r="AT457" s="11">
        <v>49.31</v>
      </c>
      <c r="AU457" s="149">
        <v>55.11</v>
      </c>
      <c r="AV457" s="11">
        <v>47.8</v>
      </c>
      <c r="BP457" s="11">
        <v>56.05</v>
      </c>
      <c r="BQ457" s="25">
        <v>180</v>
      </c>
      <c r="BR457" s="194">
        <v>2950</v>
      </c>
      <c r="BS457" s="11">
        <v>57.08</v>
      </c>
      <c r="BT457" s="11">
        <v>56.39</v>
      </c>
      <c r="BU457" s="11">
        <v>50.75</v>
      </c>
      <c r="BV457" s="11">
        <v>45.58</v>
      </c>
    </row>
    <row r="458" spans="1:92" ht="45" x14ac:dyDescent="0.25">
      <c r="A458" s="8">
        <v>43718</v>
      </c>
      <c r="F458" s="26">
        <v>55002</v>
      </c>
      <c r="G458" s="26" t="s">
        <v>31</v>
      </c>
      <c r="H458" s="26" t="s">
        <v>47</v>
      </c>
      <c r="I458" s="26" t="s">
        <v>47</v>
      </c>
      <c r="J458" s="26" t="s">
        <v>47</v>
      </c>
      <c r="K458" s="67" t="s">
        <v>984</v>
      </c>
      <c r="L458" s="1" t="s">
        <v>284</v>
      </c>
      <c r="M458" s="1" t="s">
        <v>982</v>
      </c>
      <c r="O458" s="37">
        <v>55.8</v>
      </c>
      <c r="P458" s="25" t="s">
        <v>946</v>
      </c>
      <c r="Q458" s="194">
        <v>3060</v>
      </c>
      <c r="R458" s="11">
        <v>49.85</v>
      </c>
      <c r="S458" s="11">
        <v>49.36</v>
      </c>
      <c r="T458" s="11">
        <v>54.2</v>
      </c>
      <c r="U458" s="11">
        <v>49.12</v>
      </c>
      <c r="AP458" s="11">
        <v>55.9</v>
      </c>
      <c r="AQ458" s="25">
        <v>90</v>
      </c>
      <c r="AR458" s="194">
        <v>2950</v>
      </c>
      <c r="AS458" s="11">
        <v>53.94</v>
      </c>
      <c r="AT458" s="11">
        <v>49.31</v>
      </c>
      <c r="AU458" s="149">
        <v>55.11</v>
      </c>
      <c r="AV458" s="11">
        <v>47.8</v>
      </c>
      <c r="BP458" s="11">
        <v>56.05</v>
      </c>
      <c r="BQ458" s="25">
        <v>180</v>
      </c>
      <c r="BR458" s="194">
        <v>2950</v>
      </c>
      <c r="BS458" s="11">
        <v>57.08</v>
      </c>
      <c r="BT458" s="11">
        <v>56.39</v>
      </c>
      <c r="BU458" s="11">
        <v>50.75</v>
      </c>
      <c r="BV458" s="11">
        <v>45.58</v>
      </c>
    </row>
    <row r="459" spans="1:92" ht="30" x14ac:dyDescent="0.25">
      <c r="A459" s="8">
        <v>43718</v>
      </c>
      <c r="F459" s="26">
        <v>55003</v>
      </c>
      <c r="G459" s="26" t="s">
        <v>404</v>
      </c>
      <c r="H459" s="26" t="s">
        <v>47</v>
      </c>
      <c r="I459" s="26" t="s">
        <v>47</v>
      </c>
      <c r="J459" s="26" t="s">
        <v>47</v>
      </c>
      <c r="K459" s="67" t="s">
        <v>978</v>
      </c>
      <c r="L459" s="1" t="s">
        <v>979</v>
      </c>
      <c r="O459" s="37">
        <v>55.8</v>
      </c>
      <c r="P459" s="25" t="s">
        <v>946</v>
      </c>
      <c r="Q459" s="194">
        <v>3060</v>
      </c>
      <c r="R459" s="11">
        <v>49.85</v>
      </c>
      <c r="S459" s="11">
        <v>49.36</v>
      </c>
      <c r="T459" s="11">
        <v>54.2</v>
      </c>
      <c r="U459" s="11">
        <v>49.12</v>
      </c>
      <c r="AP459" s="11">
        <v>55.9</v>
      </c>
      <c r="AQ459" s="25">
        <v>90</v>
      </c>
      <c r="AR459" s="194">
        <v>2951</v>
      </c>
      <c r="AS459" s="11">
        <v>53.94</v>
      </c>
      <c r="AT459" s="11">
        <v>49.31</v>
      </c>
      <c r="AU459" s="149">
        <v>55.11</v>
      </c>
      <c r="AV459" s="11">
        <v>47.8</v>
      </c>
      <c r="BP459" s="11">
        <v>56.05</v>
      </c>
      <c r="BQ459" s="25">
        <v>180</v>
      </c>
      <c r="BR459" s="194">
        <v>2951</v>
      </c>
      <c r="BS459" s="11">
        <v>57.08</v>
      </c>
      <c r="BT459" s="11">
        <v>56.39</v>
      </c>
      <c r="BU459" s="11">
        <v>50.75</v>
      </c>
      <c r="BV459" s="11">
        <v>45.58</v>
      </c>
    </row>
    <row r="460" spans="1:92" ht="30" x14ac:dyDescent="0.25">
      <c r="A460" s="8">
        <v>43718</v>
      </c>
      <c r="F460" s="26">
        <v>55004</v>
      </c>
      <c r="G460" s="26" t="s">
        <v>31</v>
      </c>
      <c r="H460" s="26" t="s">
        <v>47</v>
      </c>
      <c r="I460" s="26" t="s">
        <v>47</v>
      </c>
      <c r="J460" s="26" t="s">
        <v>47</v>
      </c>
      <c r="K460" s="67" t="s">
        <v>981</v>
      </c>
      <c r="L460" s="145" t="s">
        <v>980</v>
      </c>
      <c r="M460" s="1" t="s">
        <v>983</v>
      </c>
      <c r="O460" s="37">
        <v>55.8</v>
      </c>
      <c r="P460" s="25" t="s">
        <v>946</v>
      </c>
      <c r="Q460" s="194">
        <v>3060</v>
      </c>
      <c r="R460" s="11">
        <v>49.85</v>
      </c>
      <c r="S460" s="11">
        <v>49.36</v>
      </c>
      <c r="T460" s="11">
        <v>54.2</v>
      </c>
      <c r="U460" s="11">
        <v>49.12</v>
      </c>
      <c r="AP460" s="11">
        <v>55.9</v>
      </c>
      <c r="AQ460" s="25">
        <v>90</v>
      </c>
      <c r="AR460" s="194">
        <v>2951</v>
      </c>
      <c r="AS460" s="11">
        <v>53.94</v>
      </c>
      <c r="AT460" s="11">
        <v>49.31</v>
      </c>
      <c r="AU460" s="149">
        <v>55.11</v>
      </c>
      <c r="AV460" s="11">
        <v>47.8</v>
      </c>
      <c r="BP460" s="11">
        <v>56.05</v>
      </c>
      <c r="BQ460" s="25">
        <v>180</v>
      </c>
      <c r="BR460" s="194">
        <v>2951</v>
      </c>
      <c r="BS460" s="11">
        <v>57.08</v>
      </c>
      <c r="BT460" s="11">
        <v>56.39</v>
      </c>
      <c r="BU460" s="11">
        <v>50.75</v>
      </c>
      <c r="BV460" s="11">
        <v>45.58</v>
      </c>
    </row>
    <row r="461" spans="1:92" ht="30.75" customHeight="1" x14ac:dyDescent="0.25">
      <c r="A461" s="8">
        <v>43718</v>
      </c>
      <c r="F461" s="26">
        <v>55005</v>
      </c>
      <c r="G461" s="26" t="s">
        <v>404</v>
      </c>
      <c r="H461" s="26" t="s">
        <v>47</v>
      </c>
      <c r="I461" s="26" t="s">
        <v>47</v>
      </c>
      <c r="J461" s="26" t="s">
        <v>47</v>
      </c>
      <c r="K461" s="67" t="s">
        <v>985</v>
      </c>
      <c r="L461" s="1" t="s">
        <v>986</v>
      </c>
      <c r="M461" s="1" t="s">
        <v>988</v>
      </c>
      <c r="O461" s="37">
        <v>55.8</v>
      </c>
      <c r="P461" s="25" t="s">
        <v>946</v>
      </c>
      <c r="Q461" s="194">
        <v>3060</v>
      </c>
      <c r="R461" s="11">
        <v>49.85</v>
      </c>
      <c r="S461" s="11">
        <v>49.36</v>
      </c>
      <c r="T461" s="11">
        <v>54.2</v>
      </c>
      <c r="U461" s="11">
        <v>49.12</v>
      </c>
      <c r="AP461" s="11">
        <v>55.9</v>
      </c>
      <c r="AQ461" s="25">
        <v>90</v>
      </c>
      <c r="AR461" s="194">
        <v>2951</v>
      </c>
      <c r="AS461" s="11">
        <v>53.94</v>
      </c>
      <c r="AT461" s="11">
        <v>49.31</v>
      </c>
      <c r="AU461" s="149">
        <v>55.11</v>
      </c>
      <c r="AV461" s="11">
        <v>47.8</v>
      </c>
      <c r="BP461" s="11">
        <v>56.05</v>
      </c>
      <c r="BQ461" s="25">
        <v>180</v>
      </c>
      <c r="BR461" s="194">
        <v>2951</v>
      </c>
      <c r="BS461" s="11">
        <v>57.08</v>
      </c>
      <c r="BT461" s="11">
        <v>56.39</v>
      </c>
      <c r="BU461" s="11">
        <v>50.75</v>
      </c>
      <c r="BV461" s="11">
        <v>45.58</v>
      </c>
    </row>
    <row r="462" spans="1:92" ht="30.75" customHeight="1" x14ac:dyDescent="0.25">
      <c r="A462" s="8">
        <v>43718</v>
      </c>
      <c r="F462" s="26">
        <v>55006</v>
      </c>
      <c r="G462" s="26" t="s">
        <v>31</v>
      </c>
      <c r="H462" s="26" t="s">
        <v>47</v>
      </c>
      <c r="I462" s="26" t="s">
        <v>47</v>
      </c>
      <c r="J462" s="26" t="s">
        <v>47</v>
      </c>
      <c r="K462" s="67" t="s">
        <v>521</v>
      </c>
      <c r="L462" s="1" t="s">
        <v>987</v>
      </c>
      <c r="O462" s="37">
        <v>55.8</v>
      </c>
      <c r="P462" s="25" t="s">
        <v>946</v>
      </c>
      <c r="Q462" s="194">
        <v>3060</v>
      </c>
      <c r="R462" s="11">
        <v>49.85</v>
      </c>
      <c r="S462" s="11">
        <v>49.36</v>
      </c>
      <c r="T462" s="11">
        <v>54.2</v>
      </c>
      <c r="U462" s="11">
        <v>49.12</v>
      </c>
      <c r="AP462" s="11">
        <v>55.9</v>
      </c>
      <c r="AQ462" s="25">
        <v>90</v>
      </c>
      <c r="AR462" s="194">
        <v>2951</v>
      </c>
      <c r="AS462" s="11">
        <v>53.94</v>
      </c>
      <c r="AT462" s="11">
        <v>49.31</v>
      </c>
      <c r="AU462" s="149">
        <v>55.11</v>
      </c>
      <c r="AV462" s="11">
        <v>47.8</v>
      </c>
      <c r="BP462" s="11">
        <v>56.05</v>
      </c>
      <c r="BQ462" s="25">
        <v>180</v>
      </c>
      <c r="BR462" s="194">
        <v>2951</v>
      </c>
      <c r="BS462" s="11">
        <v>57.08</v>
      </c>
      <c r="BT462" s="11">
        <v>56.39</v>
      </c>
      <c r="BU462" s="11">
        <v>50.75</v>
      </c>
      <c r="BV462" s="11">
        <v>45.58</v>
      </c>
    </row>
    <row r="463" spans="1:92" ht="30.75" customHeight="1" x14ac:dyDescent="0.25">
      <c r="A463" s="8">
        <v>43718</v>
      </c>
      <c r="F463" s="26">
        <v>55007</v>
      </c>
      <c r="G463" s="26" t="s">
        <v>404</v>
      </c>
      <c r="H463" s="26" t="s">
        <v>47</v>
      </c>
      <c r="I463" s="26" t="s">
        <v>47</v>
      </c>
      <c r="J463" s="26" t="s">
        <v>47</v>
      </c>
      <c r="K463" s="145" t="s">
        <v>521</v>
      </c>
      <c r="L463" s="145" t="s">
        <v>979</v>
      </c>
      <c r="O463" s="37">
        <v>55.8</v>
      </c>
      <c r="P463" s="25" t="s">
        <v>946</v>
      </c>
      <c r="Q463" s="194">
        <v>3060</v>
      </c>
      <c r="R463" s="11">
        <v>49.85</v>
      </c>
      <c r="S463" s="11">
        <v>49.36</v>
      </c>
      <c r="T463" s="11">
        <v>54.2</v>
      </c>
      <c r="U463" s="11">
        <v>49.12</v>
      </c>
      <c r="AP463" s="11">
        <v>55.9</v>
      </c>
      <c r="AQ463" s="25">
        <v>90</v>
      </c>
      <c r="AR463" s="194">
        <v>2951</v>
      </c>
      <c r="AS463" s="11">
        <v>53.94</v>
      </c>
      <c r="AT463" s="11">
        <v>49.31</v>
      </c>
      <c r="AU463" s="149">
        <v>55.11</v>
      </c>
      <c r="AV463" s="11">
        <v>47.8</v>
      </c>
      <c r="BP463" s="11">
        <v>56.05</v>
      </c>
      <c r="BQ463" s="25">
        <v>180</v>
      </c>
      <c r="BR463" s="194">
        <v>2951</v>
      </c>
      <c r="BS463" s="11">
        <v>57.08</v>
      </c>
      <c r="BT463" s="11">
        <v>56.39</v>
      </c>
      <c r="BU463" s="11">
        <v>50.75</v>
      </c>
      <c r="BV463" s="11">
        <v>45.58</v>
      </c>
    </row>
    <row r="464" spans="1:92" ht="30.75" customHeight="1" x14ac:dyDescent="0.25">
      <c r="A464" s="8">
        <v>43718</v>
      </c>
      <c r="F464" s="26">
        <v>55008</v>
      </c>
      <c r="G464" s="26" t="s">
        <v>31</v>
      </c>
      <c r="H464" s="26" t="s">
        <v>47</v>
      </c>
      <c r="I464" s="26" t="s">
        <v>47</v>
      </c>
      <c r="J464" s="26" t="s">
        <v>47</v>
      </c>
      <c r="K464" s="145" t="s">
        <v>521</v>
      </c>
      <c r="L464" s="145" t="s">
        <v>987</v>
      </c>
      <c r="O464" s="37">
        <v>55.8</v>
      </c>
      <c r="P464" s="25" t="s">
        <v>946</v>
      </c>
      <c r="Q464" s="194">
        <v>3060</v>
      </c>
      <c r="R464" s="11">
        <v>49.85</v>
      </c>
      <c r="S464" s="11">
        <v>49.36</v>
      </c>
      <c r="T464" s="11">
        <v>54.2</v>
      </c>
      <c r="U464" s="11">
        <v>49.12</v>
      </c>
      <c r="AP464" s="11">
        <v>55.9</v>
      </c>
      <c r="AQ464" s="25">
        <v>90</v>
      </c>
      <c r="AR464" s="194">
        <v>2951</v>
      </c>
      <c r="AS464" s="11">
        <v>53.94</v>
      </c>
      <c r="AT464" s="11">
        <v>49.31</v>
      </c>
      <c r="AU464" s="149">
        <v>55.11</v>
      </c>
      <c r="AV464" s="11">
        <v>47.8</v>
      </c>
      <c r="BP464" s="11">
        <v>56.05</v>
      </c>
      <c r="BQ464" s="25">
        <v>180</v>
      </c>
      <c r="BR464" s="194">
        <v>2951</v>
      </c>
      <c r="BS464" s="11">
        <v>57.08</v>
      </c>
      <c r="BT464" s="11">
        <v>56.39</v>
      </c>
      <c r="BU464" s="11">
        <v>50.75</v>
      </c>
      <c r="BV464" s="11">
        <v>45.58</v>
      </c>
    </row>
    <row r="465" spans="1:92" ht="30.75" customHeight="1" x14ac:dyDescent="0.25">
      <c r="A465" s="8">
        <v>43718</v>
      </c>
      <c r="F465" s="26">
        <v>55009</v>
      </c>
      <c r="G465" s="26" t="s">
        <v>31</v>
      </c>
      <c r="H465" s="26" t="s">
        <v>47</v>
      </c>
      <c r="I465" s="99">
        <v>500</v>
      </c>
      <c r="J465" s="99">
        <v>700</v>
      </c>
      <c r="K465" s="67" t="s">
        <v>949</v>
      </c>
      <c r="L465" s="1" t="s">
        <v>1018</v>
      </c>
      <c r="O465" s="37">
        <v>55.8</v>
      </c>
      <c r="P465" s="25" t="s">
        <v>946</v>
      </c>
      <c r="Q465" s="194">
        <v>3060</v>
      </c>
      <c r="R465" s="11">
        <v>49.85</v>
      </c>
      <c r="S465" s="11">
        <v>49.36</v>
      </c>
      <c r="T465" s="11">
        <v>54.2</v>
      </c>
      <c r="U465" s="11">
        <v>49.12</v>
      </c>
      <c r="AP465" s="11">
        <v>55.9</v>
      </c>
      <c r="AQ465" s="25">
        <v>90</v>
      </c>
      <c r="AR465" s="194">
        <v>2951</v>
      </c>
      <c r="AS465" s="11">
        <v>53.94</v>
      </c>
      <c r="AT465" s="11">
        <v>49.31</v>
      </c>
      <c r="AU465" s="149">
        <v>55.11</v>
      </c>
      <c r="AV465" s="11">
        <v>47.8</v>
      </c>
      <c r="BP465" s="11">
        <v>56.05</v>
      </c>
      <c r="BQ465" s="25">
        <v>180</v>
      </c>
      <c r="BR465" s="194">
        <v>2951</v>
      </c>
      <c r="BS465" s="11">
        <v>57.08</v>
      </c>
      <c r="BT465" s="11">
        <v>56.39</v>
      </c>
      <c r="BU465" s="11">
        <v>50.75</v>
      </c>
      <c r="BV465" s="11">
        <v>45.58</v>
      </c>
    </row>
    <row r="466" spans="1:92" ht="30.75" customHeight="1" x14ac:dyDescent="0.25">
      <c r="A466" s="8">
        <v>43718</v>
      </c>
      <c r="F466" s="26">
        <v>55010</v>
      </c>
      <c r="G466" s="26" t="s">
        <v>31</v>
      </c>
      <c r="H466" s="26" t="s">
        <v>47</v>
      </c>
      <c r="I466" s="26" t="s">
        <v>47</v>
      </c>
      <c r="J466" s="26" t="s">
        <v>47</v>
      </c>
      <c r="K466" s="67" t="s">
        <v>989</v>
      </c>
      <c r="L466" s="1" t="s">
        <v>990</v>
      </c>
      <c r="O466" s="37">
        <v>55.8</v>
      </c>
      <c r="P466" s="25" t="s">
        <v>946</v>
      </c>
      <c r="Q466" s="194">
        <v>3060</v>
      </c>
      <c r="R466" s="11">
        <v>49.85</v>
      </c>
      <c r="S466" s="11">
        <v>49.36</v>
      </c>
      <c r="T466" s="11">
        <v>54.2</v>
      </c>
      <c r="U466" s="11">
        <v>49.12</v>
      </c>
      <c r="AP466" s="11">
        <v>55.9</v>
      </c>
      <c r="AQ466" s="25">
        <v>90</v>
      </c>
      <c r="AR466" s="194">
        <v>2946.1</v>
      </c>
      <c r="AS466" s="11">
        <v>53.94</v>
      </c>
      <c r="AT466" s="11">
        <v>49.31</v>
      </c>
      <c r="AU466" s="149">
        <v>55.11</v>
      </c>
      <c r="AV466" s="11">
        <v>47.8</v>
      </c>
      <c r="BP466" s="11">
        <v>56.05</v>
      </c>
      <c r="BQ466" s="25">
        <v>180</v>
      </c>
      <c r="BR466" s="194">
        <v>2945.9</v>
      </c>
      <c r="BS466" s="11">
        <v>57.08</v>
      </c>
      <c r="BT466" s="11">
        <v>56.39</v>
      </c>
      <c r="BU466" s="11">
        <v>50.75</v>
      </c>
      <c r="BV466" s="11">
        <v>45.58</v>
      </c>
    </row>
    <row r="467" spans="1:92" ht="30.75" customHeight="1" x14ac:dyDescent="0.25">
      <c r="A467" s="8">
        <v>43718</v>
      </c>
      <c r="F467" s="26">
        <v>55011</v>
      </c>
      <c r="G467" s="26" t="s">
        <v>31</v>
      </c>
      <c r="H467" s="26" t="s">
        <v>47</v>
      </c>
      <c r="I467" s="26" t="s">
        <v>47</v>
      </c>
      <c r="J467" s="26" t="s">
        <v>47</v>
      </c>
      <c r="K467" s="67" t="s">
        <v>521</v>
      </c>
      <c r="L467" s="1" t="s">
        <v>987</v>
      </c>
      <c r="O467" s="37">
        <v>55.8</v>
      </c>
      <c r="P467" s="25" t="s">
        <v>946</v>
      </c>
      <c r="Q467" s="194">
        <v>3060</v>
      </c>
      <c r="R467" s="11">
        <v>49.85</v>
      </c>
      <c r="S467" s="11">
        <v>49.36</v>
      </c>
      <c r="T467" s="11">
        <v>54.2</v>
      </c>
      <c r="U467" s="11">
        <v>49.12</v>
      </c>
      <c r="X467" s="145"/>
      <c r="AP467" s="11">
        <v>55.9</v>
      </c>
      <c r="AQ467" s="25">
        <v>90</v>
      </c>
      <c r="AR467" s="194">
        <v>2946.1</v>
      </c>
      <c r="AS467" s="11">
        <v>53.94</v>
      </c>
      <c r="AT467" s="11">
        <v>49.31</v>
      </c>
      <c r="AU467" s="149">
        <v>55.11</v>
      </c>
      <c r="AV467" s="11">
        <v>47.8</v>
      </c>
      <c r="AY467" s="145"/>
      <c r="BP467" s="11">
        <v>56.05</v>
      </c>
      <c r="BQ467" s="25">
        <v>180</v>
      </c>
      <c r="BR467" s="194">
        <v>2945.9</v>
      </c>
      <c r="BS467" s="11">
        <v>57.08</v>
      </c>
      <c r="BT467" s="11">
        <v>56.39</v>
      </c>
      <c r="BU467" s="11">
        <v>50.75</v>
      </c>
      <c r="BV467" s="11">
        <v>45.58</v>
      </c>
    </row>
    <row r="468" spans="1:92" ht="30.75" customHeight="1" x14ac:dyDescent="0.25">
      <c r="A468" s="8">
        <v>43718</v>
      </c>
      <c r="D468" s="144"/>
      <c r="E468" s="144"/>
      <c r="F468" s="26">
        <v>55012</v>
      </c>
      <c r="G468" s="26" t="s">
        <v>404</v>
      </c>
      <c r="H468" s="26" t="s">
        <v>47</v>
      </c>
      <c r="I468" s="26" t="s">
        <v>47</v>
      </c>
      <c r="J468" s="26" t="s">
        <v>47</v>
      </c>
      <c r="K468" s="145"/>
      <c r="L468" s="145" t="s">
        <v>979</v>
      </c>
      <c r="M468" s="145"/>
      <c r="Q468" s="194">
        <v>3060</v>
      </c>
      <c r="X468" s="145"/>
      <c r="AU468" s="149"/>
      <c r="AY468" s="145"/>
      <c r="BX468" s="145"/>
      <c r="BY468" s="145"/>
    </row>
    <row r="469" spans="1:92" ht="30.75" customHeight="1" x14ac:dyDescent="0.25">
      <c r="A469" s="8">
        <v>43718</v>
      </c>
      <c r="F469" s="26">
        <v>55013</v>
      </c>
      <c r="G469" s="26" t="s">
        <v>404</v>
      </c>
      <c r="H469" s="26" t="s">
        <v>47</v>
      </c>
      <c r="I469" s="26" t="s">
        <v>47</v>
      </c>
      <c r="J469" s="26" t="s">
        <v>47</v>
      </c>
      <c r="K469" s="67" t="s">
        <v>993</v>
      </c>
      <c r="L469" s="1" t="s">
        <v>992</v>
      </c>
      <c r="O469" s="37">
        <v>55.8</v>
      </c>
      <c r="P469" s="25" t="s">
        <v>946</v>
      </c>
      <c r="Q469" s="200">
        <v>3006</v>
      </c>
      <c r="R469" s="11">
        <v>49.85</v>
      </c>
      <c r="S469" s="11">
        <v>49.36</v>
      </c>
      <c r="T469" s="11">
        <v>54.2</v>
      </c>
      <c r="U469" s="11">
        <v>49.12</v>
      </c>
      <c r="X469" s="145"/>
      <c r="AP469" s="11">
        <v>55.9</v>
      </c>
      <c r="AQ469" s="25">
        <v>90</v>
      </c>
      <c r="AR469" s="194">
        <v>2946.1</v>
      </c>
      <c r="AS469" s="11">
        <v>53.94</v>
      </c>
      <c r="AT469" s="11">
        <v>49.31</v>
      </c>
      <c r="AU469" s="149">
        <v>55.11</v>
      </c>
      <c r="AV469" s="11">
        <v>47.8</v>
      </c>
      <c r="AY469" s="145"/>
      <c r="BP469" s="11">
        <v>56.05</v>
      </c>
      <c r="BQ469" s="25">
        <v>180</v>
      </c>
      <c r="BR469" s="194">
        <v>2945.9</v>
      </c>
      <c r="BS469" s="11">
        <v>57.08</v>
      </c>
      <c r="BT469" s="11">
        <v>56.39</v>
      </c>
      <c r="BU469" s="11">
        <v>50.75</v>
      </c>
      <c r="BV469" s="11">
        <v>45.58</v>
      </c>
    </row>
    <row r="470" spans="1:92" ht="30.75" customHeight="1" x14ac:dyDescent="0.25">
      <c r="A470" s="8">
        <v>43718</v>
      </c>
      <c r="F470" s="26">
        <v>55014</v>
      </c>
      <c r="G470" s="26" t="s">
        <v>31</v>
      </c>
      <c r="H470" s="100">
        <v>700</v>
      </c>
      <c r="I470" s="100">
        <v>700</v>
      </c>
      <c r="J470" s="99">
        <v>1200</v>
      </c>
      <c r="K470" s="67" t="s">
        <v>521</v>
      </c>
      <c r="L470" s="1" t="s">
        <v>991</v>
      </c>
      <c r="O470" s="37">
        <v>55.8</v>
      </c>
      <c r="P470" s="25" t="s">
        <v>946</v>
      </c>
      <c r="Q470" s="200">
        <v>3006</v>
      </c>
      <c r="R470" s="11">
        <v>49.85</v>
      </c>
      <c r="S470" s="11">
        <v>49.36</v>
      </c>
      <c r="T470" s="11">
        <v>54.2</v>
      </c>
      <c r="U470" s="11">
        <v>49.12</v>
      </c>
      <c r="X470" s="145"/>
      <c r="AP470" s="11">
        <v>55.9</v>
      </c>
      <c r="AQ470" s="25">
        <v>90</v>
      </c>
      <c r="AR470" s="194">
        <v>2946.1</v>
      </c>
      <c r="AS470" s="11">
        <v>53.94</v>
      </c>
      <c r="AT470" s="11">
        <v>49.31</v>
      </c>
      <c r="AU470" s="149">
        <v>55.11</v>
      </c>
      <c r="AV470" s="11">
        <v>47.8</v>
      </c>
      <c r="AY470" s="145"/>
      <c r="BP470" s="11">
        <v>56.05</v>
      </c>
      <c r="BQ470" s="25">
        <v>180</v>
      </c>
      <c r="BR470" s="194">
        <v>2945.9</v>
      </c>
      <c r="BS470" s="11">
        <v>57.08</v>
      </c>
      <c r="BT470" s="11">
        <v>56.39</v>
      </c>
      <c r="BU470" s="11">
        <v>50.75</v>
      </c>
      <c r="BV470" s="11">
        <v>45.58</v>
      </c>
    </row>
    <row r="471" spans="1:92" ht="30.75" customHeight="1" x14ac:dyDescent="0.25">
      <c r="A471" s="8">
        <v>43718</v>
      </c>
      <c r="F471" s="26">
        <v>55015</v>
      </c>
      <c r="G471" s="26" t="s">
        <v>31</v>
      </c>
      <c r="H471" s="99">
        <v>700</v>
      </c>
      <c r="I471" s="99">
        <v>700</v>
      </c>
      <c r="J471" s="99">
        <v>1200</v>
      </c>
      <c r="K471" s="67" t="s">
        <v>994</v>
      </c>
      <c r="L471" s="1" t="s">
        <v>996</v>
      </c>
      <c r="M471" s="1" t="s">
        <v>997</v>
      </c>
      <c r="O471" s="37">
        <v>55.8</v>
      </c>
      <c r="P471" s="25" t="s">
        <v>998</v>
      </c>
      <c r="Q471" s="200">
        <v>3006</v>
      </c>
      <c r="R471" s="11">
        <v>49.85</v>
      </c>
      <c r="S471" s="11">
        <v>49.36</v>
      </c>
      <c r="T471" s="11">
        <v>54.2</v>
      </c>
      <c r="U471" s="11">
        <v>49.12</v>
      </c>
      <c r="X471" s="145"/>
      <c r="AP471" s="11">
        <v>55.9</v>
      </c>
      <c r="AQ471" s="25">
        <v>90</v>
      </c>
      <c r="AR471" s="202">
        <v>3006</v>
      </c>
      <c r="AS471" s="11">
        <v>53.94</v>
      </c>
      <c r="AT471" s="11">
        <v>49.31</v>
      </c>
      <c r="AU471" s="149">
        <v>55.11</v>
      </c>
      <c r="AV471" s="11">
        <v>47.8</v>
      </c>
      <c r="BP471" s="11">
        <v>56.05</v>
      </c>
      <c r="BQ471" s="25">
        <v>180</v>
      </c>
      <c r="BR471" s="202">
        <v>3006</v>
      </c>
      <c r="BS471" s="11">
        <v>57.08</v>
      </c>
      <c r="BT471" s="11">
        <v>56.39</v>
      </c>
      <c r="BU471" s="11">
        <v>50.75</v>
      </c>
      <c r="BV471" s="11">
        <v>45.58</v>
      </c>
    </row>
    <row r="472" spans="1:92" ht="30.75" customHeight="1" x14ac:dyDescent="0.25">
      <c r="A472" s="8">
        <v>43718</v>
      </c>
      <c r="F472" s="26">
        <v>55016</v>
      </c>
      <c r="G472" s="26" t="s">
        <v>404</v>
      </c>
      <c r="H472" s="26" t="s">
        <v>47</v>
      </c>
      <c r="I472" s="26" t="s">
        <v>47</v>
      </c>
      <c r="J472" s="26" t="s">
        <v>47</v>
      </c>
      <c r="K472" s="67" t="s">
        <v>995</v>
      </c>
      <c r="L472" s="1" t="s">
        <v>365</v>
      </c>
      <c r="O472" s="37">
        <v>55.8</v>
      </c>
      <c r="P472" s="25" t="s">
        <v>998</v>
      </c>
      <c r="Q472" s="200">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row>
    <row r="473" spans="1:92" ht="30.75" customHeight="1" x14ac:dyDescent="0.25">
      <c r="A473" s="8">
        <v>43718</v>
      </c>
      <c r="F473" s="26">
        <v>55017</v>
      </c>
      <c r="G473" s="26" t="s">
        <v>404</v>
      </c>
      <c r="H473" s="26" t="s">
        <v>47</v>
      </c>
      <c r="I473" s="26" t="s">
        <v>47</v>
      </c>
      <c r="J473" s="26" t="s">
        <v>47</v>
      </c>
      <c r="K473" s="145" t="s">
        <v>995</v>
      </c>
      <c r="L473" s="1" t="s">
        <v>999</v>
      </c>
      <c r="O473" s="37">
        <v>55.8</v>
      </c>
      <c r="P473" s="25" t="s">
        <v>998</v>
      </c>
      <c r="Q473" s="200">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row>
    <row r="474" spans="1:92" ht="30.75" customHeight="1" x14ac:dyDescent="0.25">
      <c r="A474" s="8">
        <v>43718</v>
      </c>
      <c r="F474" s="26">
        <v>55018</v>
      </c>
      <c r="G474" s="26" t="s">
        <v>404</v>
      </c>
      <c r="H474" s="26" t="s">
        <v>47</v>
      </c>
      <c r="I474" s="26" t="s">
        <v>47</v>
      </c>
      <c r="J474" s="26" t="s">
        <v>47</v>
      </c>
      <c r="K474" s="145" t="s">
        <v>995</v>
      </c>
      <c r="L474" s="145" t="s">
        <v>999</v>
      </c>
      <c r="O474" s="37">
        <v>55.8</v>
      </c>
      <c r="P474" s="25" t="s">
        <v>998</v>
      </c>
      <c r="Q474" s="200">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row>
    <row r="475" spans="1:92" s="78" customFormat="1" ht="30.75" customHeight="1" x14ac:dyDescent="0.25">
      <c r="A475" s="73"/>
      <c r="B475" s="74"/>
      <c r="C475" s="74"/>
      <c r="D475" s="75"/>
      <c r="E475" s="75"/>
      <c r="F475" s="76"/>
      <c r="G475" s="76"/>
      <c r="H475" s="76"/>
      <c r="I475" s="76"/>
      <c r="J475" s="76"/>
      <c r="K475" s="77"/>
      <c r="L475" s="77"/>
      <c r="M475" s="77"/>
      <c r="O475" s="79"/>
      <c r="P475" s="74"/>
      <c r="Q475" s="197"/>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197"/>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197"/>
      <c r="BS475" s="80"/>
      <c r="BT475" s="80"/>
      <c r="BU475" s="80"/>
      <c r="BV475" s="80"/>
      <c r="BW475" s="80"/>
      <c r="BX475" s="77"/>
      <c r="BY475" s="77"/>
      <c r="CN475" s="180"/>
    </row>
    <row r="476" spans="1:92" ht="71.25" customHeight="1" x14ac:dyDescent="0.25">
      <c r="A476" s="8">
        <v>43721</v>
      </c>
      <c r="L476" s="87" t="s">
        <v>1004</v>
      </c>
      <c r="M476" s="87" t="s">
        <v>1000</v>
      </c>
    </row>
    <row r="477" spans="1:92" ht="30.75" customHeight="1" x14ac:dyDescent="0.25">
      <c r="A477" s="8">
        <v>43721</v>
      </c>
      <c r="E477" s="19">
        <v>0.61805555555555558</v>
      </c>
      <c r="F477" s="26">
        <v>55104</v>
      </c>
      <c r="G477" s="26" t="s">
        <v>404</v>
      </c>
      <c r="H477" s="26" t="s">
        <v>47</v>
      </c>
      <c r="I477" s="26" t="s">
        <v>47</v>
      </c>
      <c r="J477" s="26" t="s">
        <v>47</v>
      </c>
      <c r="K477" s="67" t="s">
        <v>1006</v>
      </c>
      <c r="L477" s="1" t="s">
        <v>1002</v>
      </c>
      <c r="M477" s="1" t="s">
        <v>1001</v>
      </c>
      <c r="O477" s="37">
        <v>55.8</v>
      </c>
      <c r="P477" s="25" t="s">
        <v>998</v>
      </c>
      <c r="Q477" s="194">
        <v>3004.1</v>
      </c>
      <c r="R477" s="149">
        <v>51.23</v>
      </c>
      <c r="S477" s="11">
        <v>49.36</v>
      </c>
      <c r="T477" s="11">
        <v>54.2</v>
      </c>
      <c r="U477" s="11">
        <v>49.12</v>
      </c>
      <c r="X477" s="87" t="s">
        <v>1003</v>
      </c>
      <c r="AP477" s="11">
        <v>55.9</v>
      </c>
      <c r="AQ477" s="25">
        <v>90</v>
      </c>
      <c r="AR477" s="194">
        <v>3004</v>
      </c>
      <c r="AS477" s="11">
        <v>53.94</v>
      </c>
      <c r="AT477" s="11">
        <v>49.31</v>
      </c>
      <c r="AU477" s="149">
        <v>55.11</v>
      </c>
      <c r="AV477" s="11">
        <v>47.8</v>
      </c>
      <c r="BP477" s="11">
        <v>56.05</v>
      </c>
      <c r="BQ477" s="25">
        <v>180</v>
      </c>
      <c r="BR477" s="194">
        <v>3004</v>
      </c>
      <c r="BS477" s="11">
        <v>57.08</v>
      </c>
      <c r="BT477" s="11">
        <v>56.42</v>
      </c>
      <c r="BU477" s="11">
        <v>50.75</v>
      </c>
      <c r="BV477" s="11">
        <v>45.58</v>
      </c>
    </row>
    <row r="478" spans="1:92" ht="30.75" customHeight="1" x14ac:dyDescent="0.25">
      <c r="A478" s="8">
        <v>43721</v>
      </c>
      <c r="F478" s="26">
        <v>55105</v>
      </c>
      <c r="G478" s="26" t="s">
        <v>404</v>
      </c>
      <c r="H478" s="26" t="s">
        <v>47</v>
      </c>
      <c r="I478" s="26" t="s">
        <v>47</v>
      </c>
      <c r="J478" s="26" t="s">
        <v>47</v>
      </c>
      <c r="K478" s="67" t="s">
        <v>521</v>
      </c>
      <c r="L478" s="1" t="s">
        <v>1005</v>
      </c>
      <c r="O478" s="37">
        <v>55.8</v>
      </c>
      <c r="P478" s="25" t="s">
        <v>998</v>
      </c>
      <c r="Q478" s="194">
        <v>3004.1</v>
      </c>
      <c r="R478" s="149">
        <v>51.23</v>
      </c>
      <c r="S478" s="11">
        <v>49.36</v>
      </c>
      <c r="T478" s="11">
        <v>54.2</v>
      </c>
      <c r="U478" s="11">
        <v>49.12</v>
      </c>
      <c r="AP478" s="11">
        <v>55.9</v>
      </c>
      <c r="AQ478" s="25">
        <v>90</v>
      </c>
      <c r="AR478" s="194">
        <v>3004</v>
      </c>
      <c r="AS478" s="11">
        <v>53.94</v>
      </c>
      <c r="AT478" s="11">
        <v>49.31</v>
      </c>
      <c r="AU478" s="149">
        <v>55.11</v>
      </c>
      <c r="AV478" s="11">
        <v>47.8</v>
      </c>
      <c r="BP478" s="11">
        <v>56.05</v>
      </c>
      <c r="BQ478" s="25">
        <v>180</v>
      </c>
      <c r="BR478" s="194">
        <v>3004</v>
      </c>
      <c r="BS478" s="11">
        <v>57.08</v>
      </c>
      <c r="BT478" s="11">
        <v>56.42</v>
      </c>
      <c r="BU478" s="11">
        <v>50.75</v>
      </c>
      <c r="BV478" s="11">
        <v>45.58</v>
      </c>
    </row>
    <row r="479" spans="1:92" ht="30.75" customHeight="1" x14ac:dyDescent="0.25">
      <c r="A479" s="8">
        <v>43721</v>
      </c>
      <c r="F479" s="26">
        <v>55106</v>
      </c>
      <c r="G479" s="26" t="s">
        <v>31</v>
      </c>
      <c r="H479" s="26">
        <v>0</v>
      </c>
      <c r="I479" s="26">
        <v>0</v>
      </c>
      <c r="J479" s="26">
        <v>0</v>
      </c>
      <c r="K479" s="67" t="s">
        <v>521</v>
      </c>
      <c r="L479" s="145" t="s">
        <v>533</v>
      </c>
      <c r="O479" s="37">
        <v>55.8</v>
      </c>
      <c r="P479" s="25" t="s">
        <v>998</v>
      </c>
      <c r="Q479" s="194">
        <v>3004.1</v>
      </c>
      <c r="R479" s="149">
        <v>51.23</v>
      </c>
      <c r="S479" s="11">
        <v>49.36</v>
      </c>
      <c r="T479" s="11">
        <v>54.2</v>
      </c>
      <c r="U479" s="11">
        <v>49.12</v>
      </c>
      <c r="AP479" s="11">
        <v>55.9</v>
      </c>
      <c r="AQ479" s="25">
        <v>90</v>
      </c>
      <c r="AR479" s="194">
        <v>3004</v>
      </c>
      <c r="AS479" s="11">
        <v>53.94</v>
      </c>
      <c r="AT479" s="11">
        <v>49.31</v>
      </c>
      <c r="AU479" s="149">
        <v>55.11</v>
      </c>
      <c r="AV479" s="11">
        <v>47.8</v>
      </c>
      <c r="BP479" s="11">
        <v>56.05</v>
      </c>
      <c r="BQ479" s="25">
        <v>180</v>
      </c>
      <c r="BR479" s="194">
        <v>3004</v>
      </c>
      <c r="BS479" s="11">
        <v>57.08</v>
      </c>
      <c r="BT479" s="11">
        <v>56.42</v>
      </c>
      <c r="BU479" s="11">
        <v>50.75</v>
      </c>
      <c r="BV479" s="11">
        <v>45.58</v>
      </c>
    </row>
    <row r="480" spans="1:92" ht="30.75" customHeight="1" x14ac:dyDescent="0.25">
      <c r="A480" s="8">
        <v>43721</v>
      </c>
      <c r="D480" s="151"/>
      <c r="E480" s="151"/>
      <c r="F480" s="26">
        <v>55107</v>
      </c>
      <c r="K480" s="152"/>
      <c r="L480" s="152"/>
      <c r="M480" s="152"/>
      <c r="R480" s="149"/>
      <c r="X480" s="152"/>
      <c r="AU480" s="149"/>
      <c r="AY480" s="152"/>
      <c r="BX480" s="152"/>
      <c r="BY480" s="152"/>
    </row>
    <row r="481" spans="1:92" ht="30.75" customHeight="1" x14ac:dyDescent="0.25">
      <c r="A481" s="8">
        <v>43721</v>
      </c>
      <c r="F481" s="26">
        <v>55108</v>
      </c>
      <c r="G481" s="26" t="s">
        <v>31</v>
      </c>
      <c r="H481" s="100">
        <v>500</v>
      </c>
      <c r="I481" s="99">
        <v>500</v>
      </c>
      <c r="J481" s="99">
        <v>500</v>
      </c>
      <c r="K481" s="67" t="s">
        <v>1007</v>
      </c>
      <c r="L481" s="145" t="s">
        <v>1013</v>
      </c>
      <c r="M481" s="1" t="s">
        <v>1009</v>
      </c>
      <c r="O481" s="37">
        <v>55.8</v>
      </c>
      <c r="P481" s="25" t="s">
        <v>946</v>
      </c>
      <c r="Q481" s="194">
        <v>3006</v>
      </c>
      <c r="R481" s="149">
        <v>51.23</v>
      </c>
      <c r="S481" s="11">
        <v>49.36</v>
      </c>
      <c r="T481" s="11">
        <v>54.2</v>
      </c>
      <c r="U481" s="11">
        <v>49.12</v>
      </c>
      <c r="X481" s="1" t="s">
        <v>1008</v>
      </c>
      <c r="AP481" s="11">
        <v>55.9</v>
      </c>
      <c r="AQ481" s="25">
        <v>90</v>
      </c>
      <c r="AR481" s="194">
        <v>3006</v>
      </c>
      <c r="AS481" s="11">
        <v>53.94</v>
      </c>
      <c r="AT481" s="11">
        <v>49.31</v>
      </c>
      <c r="AU481" s="149">
        <v>55.11</v>
      </c>
      <c r="AV481" s="11">
        <v>47.8</v>
      </c>
      <c r="BP481" s="11">
        <v>56.05</v>
      </c>
      <c r="BQ481" s="25">
        <v>180</v>
      </c>
      <c r="BR481" s="194">
        <v>3006</v>
      </c>
      <c r="BS481" s="11">
        <v>57.08</v>
      </c>
      <c r="BT481" s="11">
        <v>56.42</v>
      </c>
      <c r="BU481" s="11">
        <v>50.75</v>
      </c>
      <c r="BV481" s="11">
        <v>45.58</v>
      </c>
    </row>
    <row r="482" spans="1:92" ht="30.75" customHeight="1" x14ac:dyDescent="0.25">
      <c r="A482" s="8">
        <v>43721</v>
      </c>
      <c r="F482" s="26">
        <v>55109</v>
      </c>
      <c r="G482" s="26" t="s">
        <v>31</v>
      </c>
      <c r="H482" s="100">
        <v>500</v>
      </c>
      <c r="I482" s="99">
        <v>500</v>
      </c>
      <c r="J482" s="99">
        <v>500</v>
      </c>
      <c r="K482" s="145" t="s">
        <v>521</v>
      </c>
      <c r="L482" s="145" t="s">
        <v>1013</v>
      </c>
      <c r="M482" s="145" t="s">
        <v>1024</v>
      </c>
      <c r="O482" s="37">
        <v>55.8</v>
      </c>
      <c r="P482" s="25" t="s">
        <v>946</v>
      </c>
      <c r="Q482" s="194">
        <v>3006</v>
      </c>
      <c r="R482" s="149">
        <v>51.23</v>
      </c>
      <c r="S482" s="11">
        <v>49.36</v>
      </c>
      <c r="T482" s="11">
        <v>54.2</v>
      </c>
      <c r="U482" s="11">
        <v>49.12</v>
      </c>
      <c r="AP482" s="11">
        <v>55.9</v>
      </c>
      <c r="AQ482" s="25">
        <v>90</v>
      </c>
      <c r="AR482" s="194">
        <v>3006</v>
      </c>
      <c r="AS482" s="11">
        <v>53.94</v>
      </c>
      <c r="AT482" s="11">
        <v>49.31</v>
      </c>
      <c r="AU482" s="149">
        <v>55.11</v>
      </c>
      <c r="AV482" s="11">
        <v>47.8</v>
      </c>
      <c r="BP482" s="11">
        <v>56.05</v>
      </c>
      <c r="BQ482" s="25">
        <v>180</v>
      </c>
      <c r="BR482" s="194">
        <v>3006</v>
      </c>
      <c r="BS482" s="11">
        <v>57.08</v>
      </c>
      <c r="BT482" s="11">
        <v>56.42</v>
      </c>
      <c r="BU482" s="11">
        <v>50.75</v>
      </c>
      <c r="BV482" s="11">
        <v>45.58</v>
      </c>
    </row>
    <row r="483" spans="1:92" ht="30.75" customHeight="1" x14ac:dyDescent="0.25">
      <c r="A483" s="8">
        <v>43721</v>
      </c>
      <c r="F483" s="26">
        <v>55110</v>
      </c>
      <c r="G483" s="26" t="s">
        <v>31</v>
      </c>
      <c r="H483" s="100">
        <v>500</v>
      </c>
      <c r="I483" s="99">
        <v>500</v>
      </c>
      <c r="J483" s="99">
        <v>500</v>
      </c>
      <c r="K483" s="67" t="s">
        <v>521</v>
      </c>
      <c r="L483" s="145" t="s">
        <v>1013</v>
      </c>
      <c r="M483" s="145"/>
      <c r="O483" s="37">
        <v>55.8</v>
      </c>
      <c r="P483" s="25" t="s">
        <v>1010</v>
      </c>
      <c r="Q483" s="194">
        <v>3006</v>
      </c>
      <c r="R483" s="149">
        <v>51.23</v>
      </c>
      <c r="S483" s="11">
        <v>49.36</v>
      </c>
      <c r="T483" s="11">
        <v>54.2</v>
      </c>
      <c r="U483" s="11">
        <v>49.12</v>
      </c>
      <c r="X483" s="1" t="s">
        <v>1011</v>
      </c>
      <c r="AP483" s="11">
        <v>55.9</v>
      </c>
      <c r="AQ483" s="25">
        <v>90</v>
      </c>
      <c r="AR483" s="194">
        <v>3006</v>
      </c>
      <c r="AS483" s="11">
        <v>53.94</v>
      </c>
      <c r="AT483" s="11">
        <v>49.31</v>
      </c>
      <c r="AU483" s="149">
        <v>55.11</v>
      </c>
      <c r="AV483" s="11">
        <v>47.8</v>
      </c>
      <c r="BP483" s="11">
        <v>55.9</v>
      </c>
      <c r="BQ483" s="25">
        <v>90</v>
      </c>
      <c r="BR483" s="194">
        <v>3006</v>
      </c>
      <c r="BS483" s="11">
        <v>57.08</v>
      </c>
      <c r="BT483" s="11">
        <v>56.42</v>
      </c>
      <c r="BU483" s="11">
        <v>50.75</v>
      </c>
      <c r="BV483" s="11">
        <v>45.58</v>
      </c>
    </row>
    <row r="484" spans="1:92" ht="87" customHeight="1" x14ac:dyDescent="0.25">
      <c r="A484" s="8">
        <v>43721</v>
      </c>
      <c r="F484" s="26">
        <v>55111</v>
      </c>
      <c r="G484" s="26" t="s">
        <v>31</v>
      </c>
      <c r="H484" s="100">
        <v>500</v>
      </c>
      <c r="I484" s="99">
        <v>500</v>
      </c>
      <c r="J484" s="99">
        <v>500</v>
      </c>
      <c r="K484" s="145" t="s">
        <v>521</v>
      </c>
      <c r="L484" s="145" t="s">
        <v>1013</v>
      </c>
      <c r="M484" s="150" t="s">
        <v>1025</v>
      </c>
      <c r="O484" s="37">
        <v>55.8</v>
      </c>
      <c r="P484" s="25" t="s">
        <v>1010</v>
      </c>
      <c r="Q484" s="194">
        <v>3006</v>
      </c>
      <c r="R484" s="149">
        <v>51.23</v>
      </c>
      <c r="S484" s="11">
        <v>49.36</v>
      </c>
      <c r="T484" s="11">
        <v>54.2</v>
      </c>
      <c r="U484" s="11">
        <v>49.12</v>
      </c>
      <c r="AP484" s="11">
        <v>55.9</v>
      </c>
      <c r="AQ484" s="25">
        <v>90</v>
      </c>
      <c r="AR484" s="194">
        <v>3006</v>
      </c>
      <c r="AS484" s="11">
        <v>53.94</v>
      </c>
      <c r="AT484" s="11">
        <v>49.31</v>
      </c>
      <c r="AU484" s="149">
        <v>55.11</v>
      </c>
      <c r="AV484" s="11">
        <v>47.8</v>
      </c>
      <c r="BP484" s="11">
        <v>55.9</v>
      </c>
      <c r="BQ484" s="25">
        <v>90</v>
      </c>
      <c r="BR484" s="194">
        <v>3006</v>
      </c>
      <c r="BS484" s="11">
        <v>57.08</v>
      </c>
      <c r="BT484" s="11">
        <v>56.42</v>
      </c>
      <c r="BU484" s="11">
        <v>50.75</v>
      </c>
      <c r="BV484" s="11">
        <v>45.58</v>
      </c>
    </row>
    <row r="485" spans="1:92" ht="30.75" customHeight="1" x14ac:dyDescent="0.25">
      <c r="A485" s="8">
        <v>43721</v>
      </c>
      <c r="F485" s="26">
        <v>55112</v>
      </c>
      <c r="G485" s="26" t="s">
        <v>31</v>
      </c>
      <c r="H485" s="100">
        <v>500</v>
      </c>
      <c r="I485" s="99">
        <v>500</v>
      </c>
      <c r="J485" s="99">
        <v>500</v>
      </c>
      <c r="K485" s="145" t="s">
        <v>521</v>
      </c>
      <c r="L485" s="145" t="s">
        <v>1015</v>
      </c>
      <c r="M485" s="150" t="s">
        <v>1012</v>
      </c>
      <c r="O485" s="37">
        <v>55.8</v>
      </c>
      <c r="P485" s="25" t="s">
        <v>1010</v>
      </c>
      <c r="Q485" s="194">
        <v>3006</v>
      </c>
      <c r="R485" s="149">
        <v>51.23</v>
      </c>
      <c r="S485" s="11">
        <v>49.36</v>
      </c>
      <c r="T485" s="11">
        <v>54.2</v>
      </c>
      <c r="U485" s="11">
        <v>49.12</v>
      </c>
      <c r="AP485" s="11">
        <v>55.9</v>
      </c>
      <c r="AQ485" s="25">
        <v>90</v>
      </c>
      <c r="AR485" s="194">
        <v>3006</v>
      </c>
      <c r="AS485" s="11">
        <v>53.94</v>
      </c>
      <c r="AT485" s="11">
        <v>49.31</v>
      </c>
      <c r="AU485" s="149">
        <v>55.11</v>
      </c>
      <c r="AV485" s="11">
        <v>47.8</v>
      </c>
      <c r="BP485" s="11">
        <v>55.9</v>
      </c>
      <c r="BQ485" s="25">
        <v>90</v>
      </c>
      <c r="BR485" s="194">
        <v>3006</v>
      </c>
      <c r="BS485" s="11">
        <v>57.08</v>
      </c>
      <c r="BT485" s="11">
        <v>56.42</v>
      </c>
      <c r="BU485" s="11">
        <v>50.75</v>
      </c>
      <c r="BV485" s="11">
        <v>45.58</v>
      </c>
    </row>
    <row r="486" spans="1:92" ht="30.75" customHeight="1" x14ac:dyDescent="0.25">
      <c r="A486" s="8">
        <v>43721</v>
      </c>
      <c r="F486" s="26">
        <v>55113</v>
      </c>
      <c r="G486" s="26" t="s">
        <v>31</v>
      </c>
      <c r="H486" s="100">
        <v>500</v>
      </c>
      <c r="I486" s="99">
        <v>500</v>
      </c>
      <c r="J486" s="99">
        <v>500</v>
      </c>
      <c r="K486" s="145" t="s">
        <v>521</v>
      </c>
      <c r="L486" s="145" t="s">
        <v>1019</v>
      </c>
      <c r="M486" s="150" t="s">
        <v>1014</v>
      </c>
      <c r="O486" s="37">
        <v>55.8</v>
      </c>
      <c r="P486" s="25" t="s">
        <v>1010</v>
      </c>
      <c r="Q486" s="194">
        <v>3006</v>
      </c>
      <c r="R486" s="149">
        <v>51.23</v>
      </c>
      <c r="S486" s="11">
        <v>49.36</v>
      </c>
      <c r="T486" s="11">
        <v>54.2</v>
      </c>
      <c r="U486" s="11">
        <v>49.12</v>
      </c>
      <c r="AP486" s="11">
        <v>55.9</v>
      </c>
      <c r="AQ486" s="25">
        <v>90</v>
      </c>
      <c r="AR486" s="194">
        <v>3006</v>
      </c>
      <c r="AS486" s="11">
        <v>53.94</v>
      </c>
      <c r="AT486" s="11">
        <v>49.31</v>
      </c>
      <c r="AU486" s="149">
        <v>55.11</v>
      </c>
      <c r="AV486" s="11">
        <v>47.8</v>
      </c>
      <c r="BP486" s="11">
        <v>55.9</v>
      </c>
      <c r="BQ486" s="25">
        <v>90</v>
      </c>
      <c r="BR486" s="194">
        <v>3006</v>
      </c>
      <c r="BS486" s="11">
        <v>57.08</v>
      </c>
      <c r="BT486" s="11">
        <v>56.42</v>
      </c>
      <c r="BU486" s="11">
        <v>50.75</v>
      </c>
      <c r="BV486" s="11">
        <v>45.58</v>
      </c>
    </row>
    <row r="487" spans="1:92" ht="30.75" customHeight="1" x14ac:dyDescent="0.25">
      <c r="A487" s="8">
        <v>43721</v>
      </c>
      <c r="F487" s="26">
        <v>55114</v>
      </c>
      <c r="G487" s="26" t="s">
        <v>31</v>
      </c>
      <c r="H487" s="100">
        <v>500</v>
      </c>
      <c r="I487" s="99">
        <v>500</v>
      </c>
      <c r="J487" s="99">
        <v>500</v>
      </c>
      <c r="K487" s="145" t="s">
        <v>521</v>
      </c>
      <c r="L487" s="1" t="s">
        <v>1016</v>
      </c>
      <c r="M487" s="1" t="s">
        <v>1017</v>
      </c>
      <c r="O487" s="37">
        <v>55.8</v>
      </c>
      <c r="P487" s="25" t="s">
        <v>1010</v>
      </c>
      <c r="Q487" s="194">
        <v>3006</v>
      </c>
      <c r="R487" s="149">
        <v>51.23</v>
      </c>
      <c r="S487" s="11">
        <v>49.36</v>
      </c>
      <c r="T487" s="11">
        <v>54.2</v>
      </c>
      <c r="U487" s="11">
        <v>49.12</v>
      </c>
      <c r="AP487" s="11">
        <v>55.9</v>
      </c>
      <c r="AQ487" s="25">
        <v>90</v>
      </c>
      <c r="AR487" s="194">
        <v>3006</v>
      </c>
      <c r="AS487" s="11">
        <v>53.94</v>
      </c>
      <c r="AT487" s="11">
        <v>49.31</v>
      </c>
      <c r="AU487" s="149">
        <v>55.11</v>
      </c>
      <c r="AV487" s="11">
        <v>47.8</v>
      </c>
      <c r="BP487" s="11">
        <v>55.9</v>
      </c>
      <c r="BQ487" s="25">
        <v>90</v>
      </c>
      <c r="BR487" s="194">
        <v>3006</v>
      </c>
      <c r="BS487" s="11">
        <v>57.08</v>
      </c>
      <c r="BT487" s="11">
        <v>56.42</v>
      </c>
      <c r="BU487" s="11">
        <v>50.75</v>
      </c>
      <c r="BV487" s="11">
        <v>45.58</v>
      </c>
    </row>
    <row r="488" spans="1:92" s="78" customFormat="1" ht="30.75" customHeight="1" x14ac:dyDescent="0.25">
      <c r="A488" s="73"/>
      <c r="B488" s="74"/>
      <c r="C488" s="74"/>
      <c r="D488" s="75"/>
      <c r="E488" s="75"/>
      <c r="F488" s="76"/>
      <c r="G488" s="76"/>
      <c r="H488" s="76"/>
      <c r="I488" s="76"/>
      <c r="J488" s="76"/>
      <c r="K488" s="77"/>
      <c r="L488" s="77"/>
      <c r="M488" s="77"/>
      <c r="O488" s="79"/>
      <c r="P488" s="74"/>
      <c r="Q488" s="197"/>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197"/>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197"/>
      <c r="BS488" s="80"/>
      <c r="BT488" s="80"/>
      <c r="BU488" s="80"/>
      <c r="BV488" s="80"/>
      <c r="BW488" s="80"/>
      <c r="BX488" s="77"/>
      <c r="BY488" s="77"/>
      <c r="CN488" s="180"/>
    </row>
    <row r="489" spans="1:92" ht="30.75" customHeight="1" x14ac:dyDescent="0.25">
      <c r="A489" s="8">
        <v>43725</v>
      </c>
      <c r="K489" s="67" t="s">
        <v>1020</v>
      </c>
      <c r="L489" s="1" t="s">
        <v>1027</v>
      </c>
      <c r="M489" s="1" t="s">
        <v>1021</v>
      </c>
    </row>
    <row r="490" spans="1:92" ht="50.25" customHeight="1" x14ac:dyDescent="0.25">
      <c r="A490" s="8">
        <v>43725</v>
      </c>
      <c r="F490" s="26">
        <v>55144</v>
      </c>
      <c r="G490" s="26" t="s">
        <v>31</v>
      </c>
      <c r="H490" s="100">
        <v>500</v>
      </c>
      <c r="I490" s="100">
        <v>500</v>
      </c>
      <c r="J490" s="99">
        <v>500</v>
      </c>
      <c r="K490" s="67" t="s">
        <v>1026</v>
      </c>
      <c r="L490" s="1" t="s">
        <v>1028</v>
      </c>
      <c r="M490" s="31" t="s">
        <v>1043</v>
      </c>
      <c r="O490" s="37">
        <v>55.8</v>
      </c>
      <c r="P490" s="25" t="s">
        <v>1010</v>
      </c>
      <c r="Q490" s="194">
        <v>2950</v>
      </c>
      <c r="R490" s="149">
        <v>51.23</v>
      </c>
      <c r="S490" s="11">
        <v>49.36</v>
      </c>
      <c r="T490" s="11">
        <v>54.2</v>
      </c>
      <c r="U490" s="11">
        <v>49.12</v>
      </c>
      <c r="AP490" s="11">
        <v>55.9</v>
      </c>
      <c r="AQ490" s="25">
        <v>90</v>
      </c>
      <c r="AR490" s="194">
        <v>2950</v>
      </c>
      <c r="AS490" s="11">
        <v>53.94</v>
      </c>
      <c r="AT490" s="11">
        <v>49.31</v>
      </c>
      <c r="AU490" s="149">
        <v>55.11</v>
      </c>
      <c r="AV490" s="11">
        <v>47.8</v>
      </c>
      <c r="BP490" s="11">
        <v>55.9</v>
      </c>
      <c r="BQ490" s="25">
        <v>90</v>
      </c>
      <c r="BR490" s="194">
        <v>2950</v>
      </c>
      <c r="BS490" s="11">
        <v>57.08</v>
      </c>
      <c r="BT490" s="11">
        <v>56.42</v>
      </c>
      <c r="BU490" s="11">
        <v>50.75</v>
      </c>
      <c r="BV490" s="11">
        <v>45.58</v>
      </c>
    </row>
    <row r="491" spans="1:92" ht="94.5" customHeight="1" x14ac:dyDescent="0.25">
      <c r="A491" s="8">
        <v>43725</v>
      </c>
      <c r="F491" s="26">
        <v>55145</v>
      </c>
      <c r="G491" s="26" t="s">
        <v>31</v>
      </c>
      <c r="H491" s="100">
        <v>500</v>
      </c>
      <c r="I491" s="100">
        <v>500</v>
      </c>
      <c r="J491" s="99">
        <v>500</v>
      </c>
      <c r="K491" s="67" t="s">
        <v>1081</v>
      </c>
      <c r="L491" s="1" t="s">
        <v>1080</v>
      </c>
      <c r="M491" s="31" t="s">
        <v>1042</v>
      </c>
      <c r="O491" s="37">
        <v>55.8</v>
      </c>
      <c r="P491" s="25" t="s">
        <v>1010</v>
      </c>
      <c r="Q491" s="194">
        <v>2950</v>
      </c>
      <c r="R491" s="149">
        <v>51.23</v>
      </c>
      <c r="S491" s="11">
        <v>49.36</v>
      </c>
      <c r="T491" s="11">
        <v>54.2</v>
      </c>
      <c r="U491" s="11">
        <v>49.12</v>
      </c>
      <c r="AP491" s="11">
        <v>55.9</v>
      </c>
      <c r="AQ491" s="25">
        <v>90</v>
      </c>
      <c r="AR491" s="194">
        <v>2950</v>
      </c>
      <c r="AS491" s="11">
        <v>53.94</v>
      </c>
      <c r="AT491" s="11">
        <v>49.31</v>
      </c>
      <c r="AU491" s="149">
        <v>55.11</v>
      </c>
      <c r="AV491" s="11">
        <v>47.8</v>
      </c>
      <c r="BP491" s="11">
        <v>55.9</v>
      </c>
      <c r="BQ491" s="25">
        <v>90</v>
      </c>
      <c r="BR491" s="194">
        <v>2950</v>
      </c>
      <c r="BS491" s="11">
        <v>57.08</v>
      </c>
      <c r="BT491" s="11">
        <v>56.42</v>
      </c>
      <c r="BU491" s="11">
        <v>50.75</v>
      </c>
      <c r="BV491" s="11">
        <v>45.58</v>
      </c>
    </row>
    <row r="492" spans="1:92" ht="58.5" customHeight="1" x14ac:dyDescent="0.25">
      <c r="A492" s="8">
        <v>43725</v>
      </c>
      <c r="F492" s="26">
        <v>55146</v>
      </c>
      <c r="G492" s="26" t="s">
        <v>31</v>
      </c>
      <c r="H492" s="100">
        <v>500</v>
      </c>
      <c r="I492" s="100">
        <v>500</v>
      </c>
      <c r="J492" s="99">
        <v>500</v>
      </c>
      <c r="K492" s="67" t="s">
        <v>1029</v>
      </c>
      <c r="L492" s="1" t="s">
        <v>1030</v>
      </c>
      <c r="M492" s="31" t="s">
        <v>1040</v>
      </c>
      <c r="O492" s="37">
        <v>55.8</v>
      </c>
      <c r="P492" s="25" t="s">
        <v>1010</v>
      </c>
      <c r="Q492" s="194">
        <v>2950</v>
      </c>
      <c r="R492" s="149">
        <v>51.23</v>
      </c>
      <c r="S492" s="11">
        <v>49.36</v>
      </c>
      <c r="T492" s="11">
        <v>54.2</v>
      </c>
      <c r="U492" s="11">
        <v>49.12</v>
      </c>
      <c r="AP492" s="11">
        <v>55.9</v>
      </c>
      <c r="AQ492" s="25">
        <v>90</v>
      </c>
      <c r="AR492" s="194">
        <v>2950</v>
      </c>
      <c r="AS492" s="11">
        <v>53.94</v>
      </c>
      <c r="AT492" s="11">
        <v>49.31</v>
      </c>
      <c r="AU492" s="149">
        <v>55.11</v>
      </c>
      <c r="AV492" s="11">
        <v>47.8</v>
      </c>
      <c r="BP492" s="11">
        <v>55.9</v>
      </c>
      <c r="BQ492" s="25">
        <v>90</v>
      </c>
      <c r="BR492" s="194">
        <v>2950</v>
      </c>
      <c r="BS492" s="11">
        <v>57.08</v>
      </c>
      <c r="BT492" s="11">
        <v>56.42</v>
      </c>
      <c r="BU492" s="11">
        <v>50.75</v>
      </c>
      <c r="BV492" s="11">
        <v>45.58</v>
      </c>
    </row>
    <row r="493" spans="1:92" ht="75" x14ac:dyDescent="0.25">
      <c r="A493" s="8">
        <v>43725</v>
      </c>
      <c r="F493" s="26">
        <v>55147</v>
      </c>
      <c r="G493" s="26" t="s">
        <v>31</v>
      </c>
      <c r="H493" s="100">
        <v>500</v>
      </c>
      <c r="I493" s="100">
        <v>1000</v>
      </c>
      <c r="J493" s="100">
        <v>1000</v>
      </c>
      <c r="K493" s="67" t="s">
        <v>1031</v>
      </c>
      <c r="L493" s="1" t="s">
        <v>1032</v>
      </c>
      <c r="M493" s="31" t="s">
        <v>1033</v>
      </c>
      <c r="O493" s="37">
        <v>55.8</v>
      </c>
      <c r="P493" s="25" t="s">
        <v>1010</v>
      </c>
      <c r="Q493" s="194">
        <v>2950</v>
      </c>
      <c r="R493" s="149">
        <v>51.23</v>
      </c>
      <c r="S493" s="11">
        <v>49.36</v>
      </c>
      <c r="T493" s="11">
        <v>54.2</v>
      </c>
      <c r="U493" s="11">
        <v>49.12</v>
      </c>
      <c r="AP493" s="11">
        <v>55.9</v>
      </c>
      <c r="AQ493" s="25">
        <v>90</v>
      </c>
      <c r="AR493" s="194">
        <v>2950</v>
      </c>
      <c r="AS493" s="11">
        <v>53.94</v>
      </c>
      <c r="AT493" s="11">
        <v>49.31</v>
      </c>
      <c r="AU493" s="149">
        <v>55.11</v>
      </c>
      <c r="AV493" s="11">
        <v>47.8</v>
      </c>
      <c r="BP493" s="11">
        <v>55.9</v>
      </c>
      <c r="BQ493" s="25">
        <v>90</v>
      </c>
      <c r="BR493" s="194">
        <v>2950</v>
      </c>
      <c r="BS493" s="11">
        <v>57.08</v>
      </c>
      <c r="BT493" s="11">
        <v>56.42</v>
      </c>
      <c r="BU493" s="11">
        <v>50.75</v>
      </c>
      <c r="BV493" s="11">
        <v>45.58</v>
      </c>
    </row>
    <row r="494" spans="1:92" ht="45" x14ac:dyDescent="0.25">
      <c r="A494" s="8">
        <v>43725</v>
      </c>
      <c r="F494" s="26">
        <v>55148</v>
      </c>
      <c r="G494" s="26" t="s">
        <v>31</v>
      </c>
      <c r="H494" s="100">
        <v>500</v>
      </c>
      <c r="I494" s="101">
        <v>1000</v>
      </c>
      <c r="J494" s="100">
        <v>1000</v>
      </c>
      <c r="K494" s="67" t="s">
        <v>1034</v>
      </c>
      <c r="L494" s="1" t="s">
        <v>1039</v>
      </c>
    </row>
    <row r="495" spans="1:92" ht="25.5" customHeight="1" x14ac:dyDescent="0.25">
      <c r="A495" s="8">
        <v>43725</v>
      </c>
      <c r="F495" s="26">
        <v>55149</v>
      </c>
      <c r="G495" s="26" t="s">
        <v>404</v>
      </c>
      <c r="H495" s="26" t="s">
        <v>47</v>
      </c>
      <c r="I495" s="26" t="s">
        <v>47</v>
      </c>
      <c r="J495" s="26" t="s">
        <v>47</v>
      </c>
      <c r="K495" s="67" t="s">
        <v>47</v>
      </c>
      <c r="L495" s="1" t="s">
        <v>1036</v>
      </c>
    </row>
    <row r="496" spans="1:92" ht="30" x14ac:dyDescent="0.25">
      <c r="A496" s="8">
        <v>43725</v>
      </c>
      <c r="F496" s="26">
        <v>55150</v>
      </c>
      <c r="G496" s="26" t="s">
        <v>31</v>
      </c>
      <c r="H496" s="99">
        <v>500</v>
      </c>
      <c r="I496" s="99">
        <v>1000</v>
      </c>
      <c r="J496" s="99">
        <v>1000</v>
      </c>
      <c r="K496" s="153" t="s">
        <v>1035</v>
      </c>
      <c r="L496" s="153" t="s">
        <v>1037</v>
      </c>
    </row>
    <row r="497" spans="1:92" ht="47.25" customHeight="1" x14ac:dyDescent="0.25">
      <c r="A497" s="8">
        <v>43725</v>
      </c>
      <c r="F497" s="26">
        <v>55151</v>
      </c>
      <c r="G497" s="26" t="s">
        <v>31</v>
      </c>
      <c r="H497" s="99">
        <v>800</v>
      </c>
      <c r="I497" s="99">
        <v>800</v>
      </c>
      <c r="J497" s="99">
        <v>800</v>
      </c>
      <c r="K497" s="67" t="s">
        <v>1038</v>
      </c>
      <c r="L497" s="1" t="s">
        <v>1041</v>
      </c>
    </row>
    <row r="498" spans="1:92" s="78" customFormat="1" x14ac:dyDescent="0.25">
      <c r="A498" s="73"/>
      <c r="B498" s="74"/>
      <c r="C498" s="74"/>
      <c r="D498" s="75"/>
      <c r="E498" s="75"/>
      <c r="F498" s="76"/>
      <c r="G498" s="76"/>
      <c r="H498" s="76"/>
      <c r="I498" s="76"/>
      <c r="J498" s="76"/>
      <c r="K498" s="77"/>
      <c r="L498" s="77"/>
      <c r="M498" s="77"/>
      <c r="O498" s="79"/>
      <c r="P498" s="74"/>
      <c r="Q498" s="197"/>
      <c r="R498" s="80"/>
      <c r="S498" s="80"/>
      <c r="T498" s="80"/>
      <c r="U498" s="80"/>
      <c r="V498" s="80"/>
      <c r="W498" s="80"/>
      <c r="X498" s="77"/>
      <c r="Y498" s="80"/>
      <c r="Z498" s="80"/>
      <c r="AA498" s="80"/>
      <c r="AB498" s="80"/>
      <c r="AC498" s="80"/>
      <c r="AD498" s="80"/>
      <c r="AE498" s="80"/>
      <c r="AF498" s="80"/>
      <c r="AG498" s="80"/>
      <c r="AH498" s="80"/>
      <c r="AI498" s="80"/>
      <c r="AJ498" s="80"/>
      <c r="AK498" s="80"/>
      <c r="AL498" s="80"/>
      <c r="AM498" s="80"/>
      <c r="AN498" s="80"/>
      <c r="AO498" s="80"/>
      <c r="AP498" s="80"/>
      <c r="AQ498" s="74"/>
      <c r="AR498" s="197"/>
      <c r="AS498" s="80"/>
      <c r="AT498" s="80"/>
      <c r="AU498" s="80"/>
      <c r="AV498" s="80"/>
      <c r="AW498" s="80"/>
      <c r="AX498" s="80"/>
      <c r="AY498" s="77"/>
      <c r="AZ498" s="80"/>
      <c r="BA498" s="80"/>
      <c r="BB498" s="80"/>
      <c r="BC498" s="80"/>
      <c r="BD498" s="80"/>
      <c r="BE498" s="80"/>
      <c r="BF498" s="80"/>
      <c r="BG498" s="80"/>
      <c r="BH498" s="80"/>
      <c r="BI498" s="80"/>
      <c r="BJ498" s="80"/>
      <c r="BK498" s="80"/>
      <c r="BL498" s="80"/>
      <c r="BM498" s="80"/>
      <c r="BN498" s="80"/>
      <c r="BO498" s="80"/>
      <c r="BP498" s="80"/>
      <c r="BQ498" s="74"/>
      <c r="BR498" s="197"/>
      <c r="BS498" s="80"/>
      <c r="BT498" s="80"/>
      <c r="BU498" s="80"/>
      <c r="BV498" s="80"/>
      <c r="BW498" s="80"/>
      <c r="BX498" s="77"/>
      <c r="BY498" s="77"/>
      <c r="CN498" s="180"/>
    </row>
    <row r="499" spans="1:92" ht="59.25" customHeight="1" x14ac:dyDescent="0.25">
      <c r="A499" s="8">
        <v>43726</v>
      </c>
      <c r="F499" s="26">
        <v>55158</v>
      </c>
      <c r="G499" s="26" t="s">
        <v>404</v>
      </c>
      <c r="H499" s="26" t="s">
        <v>47</v>
      </c>
      <c r="I499" s="26" t="s">
        <v>47</v>
      </c>
      <c r="J499" s="26" t="s">
        <v>47</v>
      </c>
      <c r="K499" s="67" t="s">
        <v>1047</v>
      </c>
      <c r="L499" s="1" t="s">
        <v>1044</v>
      </c>
    </row>
    <row r="500" spans="1:92" ht="59.25" customHeight="1" x14ac:dyDescent="0.25">
      <c r="A500" s="8">
        <v>43726</v>
      </c>
      <c r="F500" s="26">
        <v>55159</v>
      </c>
      <c r="G500" s="26" t="s">
        <v>31</v>
      </c>
      <c r="H500" s="100">
        <v>500</v>
      </c>
      <c r="I500" s="99">
        <v>700</v>
      </c>
      <c r="J500" s="99">
        <v>700</v>
      </c>
      <c r="K500" s="67" t="s">
        <v>1045</v>
      </c>
      <c r="L500" s="1" t="s">
        <v>1046</v>
      </c>
    </row>
    <row r="501" spans="1:92" ht="59.25" customHeight="1" x14ac:dyDescent="0.25">
      <c r="A501" s="8">
        <v>43726</v>
      </c>
      <c r="F501" s="26">
        <v>55160</v>
      </c>
      <c r="G501" s="26" t="s">
        <v>31</v>
      </c>
      <c r="H501" s="100">
        <v>500</v>
      </c>
      <c r="I501" s="99">
        <v>700</v>
      </c>
      <c r="J501" s="99">
        <v>700</v>
      </c>
      <c r="K501" s="67" t="s">
        <v>1048</v>
      </c>
      <c r="L501" s="1" t="s">
        <v>1049</v>
      </c>
      <c r="M501" s="87" t="s">
        <v>1050</v>
      </c>
    </row>
    <row r="502" spans="1:92" ht="69" customHeight="1" x14ac:dyDescent="0.25">
      <c r="A502" s="8">
        <v>43726</v>
      </c>
      <c r="F502" s="26">
        <v>55161</v>
      </c>
      <c r="G502" s="26" t="s">
        <v>31</v>
      </c>
      <c r="H502" s="100">
        <v>500</v>
      </c>
      <c r="I502" s="99">
        <v>700</v>
      </c>
      <c r="J502" s="99">
        <v>700</v>
      </c>
      <c r="K502" s="67" t="s">
        <v>1051</v>
      </c>
      <c r="L502" s="1" t="s">
        <v>1052</v>
      </c>
      <c r="M502" s="156" t="s">
        <v>1156</v>
      </c>
    </row>
    <row r="503" spans="1:92" ht="59.25" customHeight="1" x14ac:dyDescent="0.25">
      <c r="A503" s="8">
        <v>43726</v>
      </c>
      <c r="F503" s="26">
        <v>55162</v>
      </c>
      <c r="G503" s="26" t="s">
        <v>404</v>
      </c>
      <c r="H503" s="26" t="s">
        <v>47</v>
      </c>
      <c r="I503" s="26" t="s">
        <v>47</v>
      </c>
      <c r="J503" s="26" t="s">
        <v>47</v>
      </c>
      <c r="K503" s="67" t="s">
        <v>1053</v>
      </c>
      <c r="L503" s="1" t="s">
        <v>1057</v>
      </c>
    </row>
    <row r="504" spans="1:92" ht="59.25" customHeight="1" x14ac:dyDescent="0.25">
      <c r="A504" s="8">
        <v>43726</v>
      </c>
      <c r="F504" s="26">
        <v>55163</v>
      </c>
      <c r="G504" s="26" t="s">
        <v>404</v>
      </c>
      <c r="H504" s="157" t="s">
        <v>47</v>
      </c>
      <c r="I504" s="26" t="s">
        <v>47</v>
      </c>
      <c r="J504" s="26" t="s">
        <v>47</v>
      </c>
      <c r="K504" s="67" t="s">
        <v>1058</v>
      </c>
      <c r="L504" s="1" t="s">
        <v>1055</v>
      </c>
      <c r="M504" s="1" t="s">
        <v>1056</v>
      </c>
    </row>
    <row r="505" spans="1:92" ht="59.25" customHeight="1" x14ac:dyDescent="0.25">
      <c r="A505" s="8">
        <v>43726</v>
      </c>
      <c r="F505" s="26">
        <v>55164</v>
      </c>
      <c r="G505" s="26" t="s">
        <v>31</v>
      </c>
      <c r="H505" s="100">
        <v>500</v>
      </c>
      <c r="I505" s="99">
        <v>700</v>
      </c>
      <c r="J505" s="99">
        <v>700</v>
      </c>
      <c r="K505" s="67" t="s">
        <v>521</v>
      </c>
      <c r="L505" s="1" t="s">
        <v>1059</v>
      </c>
      <c r="M505" s="34" t="s">
        <v>1063</v>
      </c>
    </row>
    <row r="506" spans="1:92" ht="59.25" customHeight="1" x14ac:dyDescent="0.25">
      <c r="A506" s="8">
        <v>43726</v>
      </c>
      <c r="F506" s="26">
        <v>55165</v>
      </c>
      <c r="G506" s="26" t="s">
        <v>31</v>
      </c>
      <c r="H506" s="100">
        <v>500</v>
      </c>
      <c r="I506" s="99">
        <v>700</v>
      </c>
      <c r="J506" s="99">
        <v>700</v>
      </c>
      <c r="K506" s="67" t="s">
        <v>1060</v>
      </c>
      <c r="L506" s="1" t="s">
        <v>1061</v>
      </c>
      <c r="M506" s="1" t="s">
        <v>1066</v>
      </c>
    </row>
    <row r="507" spans="1:92" ht="59.25" customHeight="1" x14ac:dyDescent="0.25">
      <c r="A507" s="8">
        <v>43726</v>
      </c>
      <c r="F507" s="26">
        <v>55166</v>
      </c>
      <c r="G507" s="26" t="s">
        <v>31</v>
      </c>
      <c r="H507" s="100">
        <v>500</v>
      </c>
      <c r="I507" s="99">
        <v>700</v>
      </c>
      <c r="J507" s="100">
        <v>700</v>
      </c>
      <c r="K507" s="67" t="s">
        <v>1062</v>
      </c>
      <c r="L507" s="1" t="s">
        <v>1064</v>
      </c>
      <c r="M507" s="156" t="s">
        <v>1065</v>
      </c>
    </row>
    <row r="508" spans="1:92" ht="59.25" customHeight="1" x14ac:dyDescent="0.25">
      <c r="A508" s="8">
        <v>43726</v>
      </c>
      <c r="F508" s="26">
        <v>55167</v>
      </c>
      <c r="G508" s="26" t="s">
        <v>31</v>
      </c>
      <c r="H508" s="100">
        <v>500</v>
      </c>
      <c r="I508" s="99">
        <v>700</v>
      </c>
      <c r="J508" s="99">
        <v>700</v>
      </c>
      <c r="K508" s="67" t="s">
        <v>1068</v>
      </c>
      <c r="L508" s="1" t="s">
        <v>1067</v>
      </c>
    </row>
    <row r="509" spans="1:92" ht="59.25" customHeight="1" x14ac:dyDescent="0.25">
      <c r="A509" s="8">
        <v>43726</v>
      </c>
      <c r="F509" s="26">
        <v>55168</v>
      </c>
      <c r="G509" s="26" t="s">
        <v>31</v>
      </c>
      <c r="H509" s="99">
        <v>700</v>
      </c>
      <c r="I509" s="99">
        <v>700</v>
      </c>
      <c r="J509" s="99">
        <v>700</v>
      </c>
      <c r="K509" s="67" t="s">
        <v>1069</v>
      </c>
      <c r="L509" s="1" t="s">
        <v>1071</v>
      </c>
    </row>
    <row r="510" spans="1:92" ht="59.25" customHeight="1" x14ac:dyDescent="0.25">
      <c r="A510" s="8">
        <v>43726</v>
      </c>
      <c r="F510" s="26">
        <v>55169</v>
      </c>
      <c r="G510" s="26" t="s">
        <v>31</v>
      </c>
      <c r="H510" s="99">
        <v>1000</v>
      </c>
      <c r="I510" s="99">
        <v>1000</v>
      </c>
      <c r="J510" s="99">
        <v>1000</v>
      </c>
      <c r="K510" s="67" t="s">
        <v>1070</v>
      </c>
      <c r="L510" s="1" t="s">
        <v>1157</v>
      </c>
    </row>
    <row r="511" spans="1:92" ht="59.25" customHeight="1" x14ac:dyDescent="0.25">
      <c r="A511" s="8">
        <v>43726</v>
      </c>
      <c r="F511" s="26">
        <v>55170</v>
      </c>
      <c r="G511" s="26" t="s">
        <v>31</v>
      </c>
      <c r="H511" s="100">
        <v>1000</v>
      </c>
      <c r="I511" s="100">
        <v>1000</v>
      </c>
      <c r="J511" s="100">
        <v>1000</v>
      </c>
      <c r="K511" s="67" t="s">
        <v>1072</v>
      </c>
      <c r="L511" s="1" t="s">
        <v>1078</v>
      </c>
      <c r="M511" s="156" t="s">
        <v>1079</v>
      </c>
    </row>
    <row r="512" spans="1:92" ht="59.25" customHeight="1" x14ac:dyDescent="0.25">
      <c r="A512" s="8">
        <v>43726</v>
      </c>
      <c r="F512" s="26">
        <v>55171</v>
      </c>
      <c r="G512" s="26" t="s">
        <v>31</v>
      </c>
      <c r="H512" s="100">
        <v>1000</v>
      </c>
      <c r="I512" s="100">
        <v>1000</v>
      </c>
      <c r="J512" s="100">
        <v>1000</v>
      </c>
      <c r="K512" s="67" t="s">
        <v>1073</v>
      </c>
      <c r="L512" s="1" t="s">
        <v>1075</v>
      </c>
      <c r="M512" s="156" t="s">
        <v>1090</v>
      </c>
    </row>
    <row r="513" spans="1:92" ht="59.25" customHeight="1" x14ac:dyDescent="0.25">
      <c r="A513" s="8">
        <v>43726</v>
      </c>
      <c r="F513" s="26">
        <v>55172</v>
      </c>
      <c r="G513" s="26" t="s">
        <v>31</v>
      </c>
      <c r="H513" s="100">
        <v>1000</v>
      </c>
      <c r="I513" s="100">
        <v>1500</v>
      </c>
      <c r="J513" s="100">
        <v>1500</v>
      </c>
      <c r="K513" s="67" t="s">
        <v>1074</v>
      </c>
      <c r="L513" s="1" t="s">
        <v>1085</v>
      </c>
      <c r="M513" s="156" t="s">
        <v>1091</v>
      </c>
    </row>
    <row r="514" spans="1:92" ht="59.25" customHeight="1" x14ac:dyDescent="0.25">
      <c r="A514" s="8">
        <v>43726</v>
      </c>
      <c r="F514" s="26">
        <v>55173</v>
      </c>
      <c r="G514" s="26" t="s">
        <v>404</v>
      </c>
      <c r="H514" s="26" t="s">
        <v>47</v>
      </c>
      <c r="I514" s="26" t="s">
        <v>47</v>
      </c>
      <c r="J514" s="26" t="s">
        <v>47</v>
      </c>
      <c r="K514" s="67" t="s">
        <v>1076</v>
      </c>
      <c r="L514" s="1" t="s">
        <v>1077</v>
      </c>
    </row>
    <row r="515" spans="1:92" ht="59.25" customHeight="1" x14ac:dyDescent="0.25">
      <c r="A515" s="8">
        <v>43726</v>
      </c>
      <c r="F515" s="26">
        <v>55174</v>
      </c>
      <c r="G515" s="26" t="s">
        <v>31</v>
      </c>
      <c r="H515" s="100">
        <v>1000</v>
      </c>
      <c r="I515" s="100">
        <v>800</v>
      </c>
      <c r="J515" s="99">
        <v>1500</v>
      </c>
      <c r="K515" s="67" t="s">
        <v>521</v>
      </c>
      <c r="L515" s="1" t="s">
        <v>1086</v>
      </c>
      <c r="M515" s="156" t="s">
        <v>1084</v>
      </c>
    </row>
    <row r="516" spans="1:92" ht="59.25" customHeight="1" x14ac:dyDescent="0.25">
      <c r="A516" s="8">
        <v>43726</v>
      </c>
      <c r="F516" s="26">
        <v>55175</v>
      </c>
      <c r="G516" s="26" t="s">
        <v>31</v>
      </c>
      <c r="H516" s="100">
        <v>500</v>
      </c>
      <c r="I516" s="100">
        <v>800</v>
      </c>
      <c r="J516" s="99">
        <v>1500</v>
      </c>
      <c r="K516" s="67" t="s">
        <v>1088</v>
      </c>
      <c r="L516" s="1" t="s">
        <v>1082</v>
      </c>
      <c r="M516" s="87" t="s">
        <v>1083</v>
      </c>
    </row>
    <row r="517" spans="1:92" ht="59.25" customHeight="1" x14ac:dyDescent="0.25">
      <c r="A517" s="8">
        <v>43726</v>
      </c>
      <c r="F517" s="26">
        <v>55176</v>
      </c>
      <c r="G517" s="26" t="s">
        <v>31</v>
      </c>
      <c r="H517" s="100">
        <v>500</v>
      </c>
      <c r="I517" s="99">
        <v>1000</v>
      </c>
      <c r="J517" s="26" t="s">
        <v>47</v>
      </c>
      <c r="K517" s="67" t="s">
        <v>1087</v>
      </c>
      <c r="L517" s="1" t="s">
        <v>1158</v>
      </c>
    </row>
    <row r="518" spans="1:92" ht="59.25" customHeight="1" x14ac:dyDescent="0.25">
      <c r="A518" s="8">
        <v>43726</v>
      </c>
      <c r="F518" s="26">
        <v>55177</v>
      </c>
      <c r="G518" s="26" t="s">
        <v>31</v>
      </c>
      <c r="H518" s="26" t="s">
        <v>47</v>
      </c>
      <c r="I518" s="26" t="s">
        <v>47</v>
      </c>
      <c r="J518" s="26" t="s">
        <v>47</v>
      </c>
      <c r="K518" s="67" t="s">
        <v>1089</v>
      </c>
      <c r="L518" s="1" t="s">
        <v>1092</v>
      </c>
    </row>
    <row r="519" spans="1:92" ht="59.25" customHeight="1" x14ac:dyDescent="0.25">
      <c r="A519" s="8">
        <v>43726</v>
      </c>
      <c r="F519" s="26">
        <v>55178</v>
      </c>
      <c r="G519" s="26" t="s">
        <v>31</v>
      </c>
      <c r="H519" s="26" t="s">
        <v>47</v>
      </c>
      <c r="I519" s="26" t="s">
        <v>47</v>
      </c>
      <c r="J519" s="99">
        <v>1000</v>
      </c>
      <c r="K519" s="67" t="s">
        <v>1054</v>
      </c>
      <c r="L519" s="1" t="s">
        <v>1093</v>
      </c>
    </row>
    <row r="520" spans="1:92" s="78" customFormat="1" ht="59.25" customHeight="1" x14ac:dyDescent="0.25">
      <c r="A520" s="73"/>
      <c r="B520" s="74"/>
      <c r="C520" s="74"/>
      <c r="D520" s="75"/>
      <c r="E520" s="75"/>
      <c r="F520" s="76"/>
      <c r="G520" s="76"/>
      <c r="H520" s="76"/>
      <c r="I520" s="76"/>
      <c r="J520" s="76"/>
      <c r="K520" s="77"/>
      <c r="L520" s="77"/>
      <c r="M520" s="77"/>
      <c r="O520" s="79"/>
      <c r="P520" s="74"/>
      <c r="Q520" s="197"/>
      <c r="R520" s="80"/>
      <c r="S520" s="80"/>
      <c r="T520" s="80"/>
      <c r="U520" s="80"/>
      <c r="V520" s="80"/>
      <c r="W520" s="80"/>
      <c r="X520" s="77"/>
      <c r="Y520" s="80"/>
      <c r="Z520" s="80"/>
      <c r="AA520" s="80"/>
      <c r="AB520" s="80"/>
      <c r="AC520" s="80"/>
      <c r="AD520" s="80"/>
      <c r="AE520" s="80"/>
      <c r="AF520" s="80"/>
      <c r="AG520" s="80"/>
      <c r="AH520" s="80"/>
      <c r="AI520" s="80"/>
      <c r="AJ520" s="80"/>
      <c r="AK520" s="80"/>
      <c r="AL520" s="80"/>
      <c r="AM520" s="80"/>
      <c r="AN520" s="80"/>
      <c r="AO520" s="80"/>
      <c r="AP520" s="80"/>
      <c r="AQ520" s="74"/>
      <c r="AR520" s="197"/>
      <c r="AS520" s="80"/>
      <c r="AT520" s="80"/>
      <c r="AU520" s="80"/>
      <c r="AV520" s="80"/>
      <c r="AW520" s="80"/>
      <c r="AX520" s="80"/>
      <c r="AY520" s="77"/>
      <c r="AZ520" s="80"/>
      <c r="BA520" s="80"/>
      <c r="BB520" s="80"/>
      <c r="BC520" s="80"/>
      <c r="BD520" s="80"/>
      <c r="BE520" s="80"/>
      <c r="BF520" s="80"/>
      <c r="BG520" s="80"/>
      <c r="BH520" s="80"/>
      <c r="BI520" s="80"/>
      <c r="BJ520" s="80"/>
      <c r="BK520" s="80"/>
      <c r="BL520" s="80"/>
      <c r="BM520" s="80"/>
      <c r="BN520" s="80"/>
      <c r="BO520" s="80"/>
      <c r="BP520" s="80"/>
      <c r="BQ520" s="74"/>
      <c r="BR520" s="197"/>
      <c r="BS520" s="80"/>
      <c r="BT520" s="80"/>
      <c r="BU520" s="80"/>
      <c r="BV520" s="80"/>
      <c r="BW520" s="80"/>
      <c r="BX520" s="77"/>
      <c r="BY520" s="77"/>
      <c r="CN520" s="180"/>
    </row>
    <row r="521" spans="1:92" ht="59.25" customHeight="1" x14ac:dyDescent="0.25">
      <c r="A521" s="8">
        <v>43727</v>
      </c>
      <c r="F521" s="26">
        <v>55192</v>
      </c>
      <c r="G521" s="26" t="s">
        <v>31</v>
      </c>
      <c r="H521" s="26" t="s">
        <v>47</v>
      </c>
      <c r="I521" s="99">
        <v>700</v>
      </c>
      <c r="J521" s="99">
        <v>700</v>
      </c>
      <c r="K521" s="67" t="s">
        <v>1094</v>
      </c>
      <c r="L521" s="1" t="s">
        <v>1095</v>
      </c>
      <c r="M521" s="1" t="s">
        <v>1097</v>
      </c>
      <c r="O521" s="37">
        <v>55.8</v>
      </c>
      <c r="P521" s="25" t="s">
        <v>1010</v>
      </c>
      <c r="Q521" s="194">
        <v>2950</v>
      </c>
      <c r="R521" s="149">
        <v>51.55</v>
      </c>
      <c r="S521" s="11">
        <v>49.36</v>
      </c>
      <c r="T521" s="11">
        <v>54.2</v>
      </c>
      <c r="U521" s="11">
        <v>49.12</v>
      </c>
      <c r="AP521" s="11">
        <v>55.9</v>
      </c>
      <c r="AQ521" s="25">
        <v>90</v>
      </c>
      <c r="AR521" s="194">
        <v>2950</v>
      </c>
      <c r="AS521" s="11">
        <v>53.94</v>
      </c>
      <c r="AT521" s="11">
        <v>49.31</v>
      </c>
      <c r="AU521" s="149">
        <v>55.11</v>
      </c>
      <c r="AV521" s="11">
        <v>47.8</v>
      </c>
      <c r="BP521" s="11">
        <v>55.9</v>
      </c>
      <c r="BQ521" s="25">
        <v>90</v>
      </c>
      <c r="BR521" s="194">
        <v>2950</v>
      </c>
      <c r="BS521" s="11">
        <v>57.08</v>
      </c>
      <c r="BT521" s="11">
        <v>56.42</v>
      </c>
      <c r="BU521" s="11">
        <v>50.75</v>
      </c>
      <c r="BV521" s="11">
        <v>45.58</v>
      </c>
    </row>
    <row r="522" spans="1:92" ht="59.25" customHeight="1" x14ac:dyDescent="0.25">
      <c r="A522" s="8">
        <v>43727</v>
      </c>
      <c r="F522" s="26">
        <v>55193</v>
      </c>
      <c r="G522" s="26" t="s">
        <v>31</v>
      </c>
      <c r="H522" s="26" t="s">
        <v>47</v>
      </c>
      <c r="I522" s="99">
        <v>900</v>
      </c>
      <c r="J522" s="99">
        <v>900</v>
      </c>
      <c r="K522" s="67" t="s">
        <v>1098</v>
      </c>
      <c r="L522" s="1" t="s">
        <v>1099</v>
      </c>
      <c r="M522" s="1" t="s">
        <v>1096</v>
      </c>
      <c r="O522" s="37">
        <v>55.8</v>
      </c>
      <c r="P522" s="25" t="s">
        <v>1010</v>
      </c>
      <c r="Q522" s="194">
        <v>2950</v>
      </c>
      <c r="R522" s="149">
        <v>51.55</v>
      </c>
      <c r="S522" s="11">
        <v>49.36</v>
      </c>
      <c r="T522" s="11">
        <v>54.2</v>
      </c>
      <c r="U522" s="11">
        <v>49.12</v>
      </c>
      <c r="AP522" s="11">
        <v>55.9</v>
      </c>
      <c r="AQ522" s="25">
        <v>90</v>
      </c>
      <c r="AR522" s="194">
        <v>2950</v>
      </c>
      <c r="AS522" s="11">
        <v>53.94</v>
      </c>
      <c r="AT522" s="11">
        <v>49.31</v>
      </c>
      <c r="AU522" s="149">
        <v>55.11</v>
      </c>
      <c r="AV522" s="11">
        <v>47.8</v>
      </c>
      <c r="BP522" s="11">
        <v>55.9</v>
      </c>
      <c r="BQ522" s="25">
        <v>90</v>
      </c>
      <c r="BR522" s="194">
        <v>2950</v>
      </c>
      <c r="BS522" s="11">
        <v>57.08</v>
      </c>
      <c r="BT522" s="11">
        <v>56.42</v>
      </c>
      <c r="BU522" s="11">
        <v>50.75</v>
      </c>
      <c r="BV522" s="11">
        <v>45.58</v>
      </c>
    </row>
    <row r="523" spans="1:92" ht="59.25" customHeight="1" x14ac:dyDescent="0.25">
      <c r="A523" s="8">
        <v>43727</v>
      </c>
      <c r="F523" s="26">
        <v>55194</v>
      </c>
      <c r="G523" s="26" t="s">
        <v>31</v>
      </c>
      <c r="H523" s="26" t="s">
        <v>47</v>
      </c>
      <c r="I523" s="99">
        <v>900</v>
      </c>
      <c r="J523" s="99">
        <v>900</v>
      </c>
      <c r="K523" s="67" t="s">
        <v>521</v>
      </c>
      <c r="L523" s="1" t="s">
        <v>1101</v>
      </c>
      <c r="M523" s="1" t="s">
        <v>1100</v>
      </c>
      <c r="O523" s="37">
        <v>55.8</v>
      </c>
      <c r="P523" s="25" t="s">
        <v>1010</v>
      </c>
      <c r="Q523" s="194">
        <v>2950</v>
      </c>
      <c r="R523" s="149">
        <v>51.55</v>
      </c>
      <c r="S523" s="11">
        <v>49.36</v>
      </c>
      <c r="T523" s="11">
        <v>54.2</v>
      </c>
      <c r="U523" s="11">
        <v>49.12</v>
      </c>
      <c r="AP523" s="11">
        <v>55.9</v>
      </c>
      <c r="AQ523" s="25">
        <v>90</v>
      </c>
      <c r="AR523" s="194">
        <v>2950</v>
      </c>
      <c r="AS523" s="11">
        <v>53.94</v>
      </c>
      <c r="AT523" s="11">
        <v>49.31</v>
      </c>
      <c r="AU523" s="149">
        <v>55.11</v>
      </c>
      <c r="AV523" s="11">
        <v>47.8</v>
      </c>
      <c r="BP523" s="11">
        <v>55.9</v>
      </c>
      <c r="BQ523" s="25">
        <v>90</v>
      </c>
      <c r="BR523" s="194">
        <v>2950</v>
      </c>
      <c r="BS523" s="11">
        <v>57.08</v>
      </c>
      <c r="BT523" s="11">
        <v>56.42</v>
      </c>
      <c r="BU523" s="11">
        <v>50.75</v>
      </c>
      <c r="BV523" s="11">
        <v>45.58</v>
      </c>
    </row>
    <row r="524" spans="1:92" ht="59.25" customHeight="1" x14ac:dyDescent="0.25">
      <c r="A524" s="8">
        <v>43727</v>
      </c>
      <c r="F524" s="26">
        <v>55195</v>
      </c>
      <c r="G524" s="26" t="s">
        <v>31</v>
      </c>
      <c r="H524" s="26" t="s">
        <v>47</v>
      </c>
      <c r="I524" s="100">
        <v>900</v>
      </c>
      <c r="J524" s="99">
        <v>900</v>
      </c>
      <c r="K524" s="67" t="s">
        <v>521</v>
      </c>
      <c r="L524" s="1" t="s">
        <v>1102</v>
      </c>
      <c r="O524" s="37">
        <v>55.8</v>
      </c>
      <c r="P524" s="25" t="s">
        <v>1010</v>
      </c>
      <c r="Q524" s="194">
        <v>2950</v>
      </c>
      <c r="R524" s="149">
        <v>51.55</v>
      </c>
      <c r="S524" s="11">
        <v>49.36</v>
      </c>
      <c r="T524" s="11">
        <v>54.2</v>
      </c>
      <c r="U524" s="11">
        <v>49.12</v>
      </c>
      <c r="AP524" s="11">
        <v>55.9</v>
      </c>
      <c r="AQ524" s="25">
        <v>90</v>
      </c>
      <c r="AR524" s="194">
        <v>2950</v>
      </c>
      <c r="AS524" s="11">
        <v>53.94</v>
      </c>
      <c r="AT524" s="11">
        <v>49.31</v>
      </c>
      <c r="AU524" s="149">
        <v>55.11</v>
      </c>
      <c r="AV524" s="11">
        <v>47.8</v>
      </c>
      <c r="BP524" s="11">
        <v>55.9</v>
      </c>
      <c r="BQ524" s="25">
        <v>90</v>
      </c>
      <c r="BR524" s="194">
        <v>2950</v>
      </c>
      <c r="BS524" s="11">
        <v>57.08</v>
      </c>
      <c r="BT524" s="11">
        <v>56.42</v>
      </c>
      <c r="BU524" s="11">
        <v>50.75</v>
      </c>
      <c r="BV524" s="11">
        <v>45.58</v>
      </c>
    </row>
    <row r="525" spans="1:92" ht="59.25" customHeight="1" x14ac:dyDescent="0.25">
      <c r="A525" s="8">
        <v>43727</v>
      </c>
      <c r="F525" s="26">
        <v>55196</v>
      </c>
      <c r="G525" s="26" t="s">
        <v>31</v>
      </c>
      <c r="H525" s="26" t="s">
        <v>47</v>
      </c>
      <c r="I525" s="99">
        <v>1000</v>
      </c>
      <c r="J525" s="99">
        <v>1000</v>
      </c>
      <c r="K525" s="67" t="s">
        <v>521</v>
      </c>
      <c r="L525" s="1" t="s">
        <v>1103</v>
      </c>
      <c r="O525" s="37">
        <v>55.8</v>
      </c>
      <c r="P525" s="25" t="s">
        <v>1010</v>
      </c>
      <c r="Q525" s="194">
        <v>2950</v>
      </c>
      <c r="R525" s="149">
        <v>51.55</v>
      </c>
      <c r="S525" s="11">
        <v>49.36</v>
      </c>
      <c r="T525" s="11">
        <v>54.2</v>
      </c>
      <c r="U525" s="11">
        <v>49.12</v>
      </c>
      <c r="AP525" s="11">
        <v>55.9</v>
      </c>
      <c r="AQ525" s="25">
        <v>90</v>
      </c>
      <c r="AR525" s="194">
        <v>2950</v>
      </c>
      <c r="AS525" s="11">
        <v>53.94</v>
      </c>
      <c r="AT525" s="11">
        <v>49.31</v>
      </c>
      <c r="AU525" s="149">
        <v>55.11</v>
      </c>
      <c r="AV525" s="11">
        <v>47.8</v>
      </c>
      <c r="BP525" s="11">
        <v>55.9</v>
      </c>
      <c r="BQ525" s="25">
        <v>90</v>
      </c>
      <c r="BR525" s="194">
        <v>2950</v>
      </c>
      <c r="BS525" s="11">
        <v>57.08</v>
      </c>
      <c r="BT525" s="11">
        <v>56.42</v>
      </c>
      <c r="BU525" s="11">
        <v>50.75</v>
      </c>
      <c r="BV525" s="11">
        <v>45.58</v>
      </c>
    </row>
    <row r="526" spans="1:92" ht="59.25" customHeight="1" x14ac:dyDescent="0.25">
      <c r="A526" s="8">
        <v>43727</v>
      </c>
      <c r="F526" s="26">
        <v>551967</v>
      </c>
      <c r="G526" s="26" t="s">
        <v>31</v>
      </c>
      <c r="H526" s="26" t="s">
        <v>47</v>
      </c>
      <c r="I526" s="26" t="s">
        <v>47</v>
      </c>
      <c r="J526" s="26" t="s">
        <v>47</v>
      </c>
      <c r="K526" s="67" t="s">
        <v>1104</v>
      </c>
      <c r="L526" s="1" t="s">
        <v>1105</v>
      </c>
      <c r="O526" s="37">
        <v>55.8</v>
      </c>
      <c r="P526" s="25" t="s">
        <v>1010</v>
      </c>
      <c r="Q526" s="194">
        <v>2950</v>
      </c>
      <c r="R526" s="149">
        <v>51.55</v>
      </c>
      <c r="S526" s="11">
        <v>49.36</v>
      </c>
      <c r="T526" s="11">
        <v>54.2</v>
      </c>
      <c r="U526" s="11">
        <v>49.12</v>
      </c>
      <c r="AP526" s="11">
        <v>55.9</v>
      </c>
      <c r="AQ526" s="25">
        <v>90</v>
      </c>
      <c r="AR526" s="194">
        <v>2950</v>
      </c>
      <c r="AS526" s="11">
        <v>53.94</v>
      </c>
      <c r="AT526" s="11">
        <v>49.31</v>
      </c>
      <c r="AU526" s="149">
        <v>55.11</v>
      </c>
      <c r="AV526" s="11">
        <v>47.8</v>
      </c>
      <c r="BP526" s="11">
        <v>55.9</v>
      </c>
      <c r="BQ526" s="25">
        <v>90</v>
      </c>
      <c r="BR526" s="194">
        <v>2950</v>
      </c>
      <c r="BS526" s="11">
        <v>57.08</v>
      </c>
      <c r="BT526" s="11">
        <v>56.42</v>
      </c>
      <c r="BU526" s="11">
        <v>50.75</v>
      </c>
      <c r="BV526" s="11">
        <v>45.58</v>
      </c>
    </row>
    <row r="527" spans="1:92" ht="59.25" customHeight="1" x14ac:dyDescent="0.25">
      <c r="A527" s="8">
        <v>43727</v>
      </c>
      <c r="F527" s="26">
        <v>55198</v>
      </c>
      <c r="G527" s="26" t="s">
        <v>31</v>
      </c>
      <c r="H527" s="26" t="s">
        <v>47</v>
      </c>
      <c r="I527" s="100">
        <v>1000</v>
      </c>
      <c r="J527" s="99">
        <v>1000</v>
      </c>
      <c r="K527" s="67" t="s">
        <v>521</v>
      </c>
      <c r="L527" s="1" t="s">
        <v>1106</v>
      </c>
      <c r="O527" s="37">
        <v>55.8</v>
      </c>
      <c r="P527" s="25" t="s">
        <v>1010</v>
      </c>
      <c r="Q527" s="194">
        <v>2950</v>
      </c>
      <c r="R527" s="149">
        <v>51.55</v>
      </c>
      <c r="S527" s="11">
        <v>49.36</v>
      </c>
      <c r="T527" s="11">
        <v>54.2</v>
      </c>
      <c r="U527" s="11">
        <v>49.12</v>
      </c>
      <c r="AP527" s="11">
        <v>55.9</v>
      </c>
      <c r="AQ527" s="25">
        <v>90</v>
      </c>
      <c r="AR527" s="194">
        <v>2950</v>
      </c>
      <c r="AS527" s="11">
        <v>53.94</v>
      </c>
      <c r="AT527" s="11">
        <v>49.31</v>
      </c>
      <c r="AU527" s="149">
        <v>55.11</v>
      </c>
      <c r="AV527" s="11">
        <v>47.8</v>
      </c>
      <c r="BP527" s="11">
        <v>55.9</v>
      </c>
      <c r="BQ527" s="25">
        <v>90</v>
      </c>
      <c r="BR527" s="194">
        <v>2950</v>
      </c>
      <c r="BS527" s="11">
        <v>57.08</v>
      </c>
      <c r="BT527" s="11">
        <v>56.42</v>
      </c>
      <c r="BU527" s="11">
        <v>50.75</v>
      </c>
      <c r="BV527" s="11">
        <v>45.58</v>
      </c>
    </row>
    <row r="528" spans="1:92" ht="59.25" customHeight="1" x14ac:dyDescent="0.25">
      <c r="A528" s="8">
        <v>43727</v>
      </c>
      <c r="F528" s="26">
        <v>55199</v>
      </c>
      <c r="G528" s="26" t="s">
        <v>31</v>
      </c>
      <c r="H528" s="26" t="s">
        <v>47</v>
      </c>
      <c r="I528" s="100">
        <v>1000</v>
      </c>
      <c r="J528" s="99">
        <v>1000</v>
      </c>
      <c r="K528" s="67" t="s">
        <v>1108</v>
      </c>
      <c r="L528" s="1" t="s">
        <v>1109</v>
      </c>
      <c r="M528" s="1" t="s">
        <v>1107</v>
      </c>
      <c r="O528" s="37">
        <v>55.8</v>
      </c>
      <c r="P528" s="25" t="s">
        <v>1010</v>
      </c>
      <c r="Q528" s="194">
        <v>2950</v>
      </c>
      <c r="R528" s="149">
        <v>51.55</v>
      </c>
      <c r="S528" s="11">
        <v>49.36</v>
      </c>
      <c r="T528" s="11">
        <v>54.2</v>
      </c>
      <c r="U528" s="11">
        <v>49.12</v>
      </c>
      <c r="AP528" s="11">
        <v>55.9</v>
      </c>
      <c r="AQ528" s="25">
        <v>90</v>
      </c>
      <c r="AR528" s="194">
        <v>2950</v>
      </c>
      <c r="AS528" s="11">
        <v>53.94</v>
      </c>
      <c r="AT528" s="11">
        <v>49.31</v>
      </c>
      <c r="AU528" s="149">
        <v>55.11</v>
      </c>
      <c r="AV528" s="11">
        <v>47.8</v>
      </c>
      <c r="BP528" s="11">
        <v>55.9</v>
      </c>
      <c r="BQ528" s="25">
        <v>90</v>
      </c>
      <c r="BR528" s="194">
        <v>2950</v>
      </c>
      <c r="BS528" s="11">
        <v>57.08</v>
      </c>
      <c r="BT528" s="11">
        <v>56.42</v>
      </c>
      <c r="BU528" s="11">
        <v>50.75</v>
      </c>
      <c r="BV528" s="11">
        <v>45.58</v>
      </c>
    </row>
    <row r="529" spans="1:92" ht="59.25" customHeight="1" x14ac:dyDescent="0.25">
      <c r="A529" s="8">
        <v>43727</v>
      </c>
      <c r="F529" s="26">
        <v>55200</v>
      </c>
      <c r="G529" s="26" t="s">
        <v>31</v>
      </c>
      <c r="H529" s="26" t="s">
        <v>47</v>
      </c>
      <c r="I529" s="99">
        <v>1000</v>
      </c>
      <c r="J529" s="99">
        <v>1200</v>
      </c>
      <c r="K529" s="67" t="s">
        <v>1110</v>
      </c>
      <c r="L529" s="1" t="s">
        <v>1111</v>
      </c>
      <c r="O529" s="37">
        <v>55.8</v>
      </c>
      <c r="P529" s="25" t="s">
        <v>1010</v>
      </c>
      <c r="Q529" s="194">
        <v>2950</v>
      </c>
      <c r="R529" s="149">
        <v>51.55</v>
      </c>
      <c r="S529" s="11">
        <v>49.36</v>
      </c>
      <c r="T529" s="11">
        <v>54.2</v>
      </c>
      <c r="U529" s="11">
        <v>49.12</v>
      </c>
      <c r="AP529" s="11">
        <v>55.9</v>
      </c>
      <c r="AQ529" s="25">
        <v>230</v>
      </c>
      <c r="AR529" s="194">
        <v>2950</v>
      </c>
      <c r="AS529" s="11">
        <v>53.94</v>
      </c>
      <c r="AT529" s="11">
        <v>49.31</v>
      </c>
      <c r="AU529" s="149">
        <v>55.11</v>
      </c>
      <c r="AV529" s="11">
        <v>47.8</v>
      </c>
      <c r="BP529" s="11">
        <v>55.9</v>
      </c>
      <c r="BQ529" s="25">
        <v>90</v>
      </c>
      <c r="BR529" s="194">
        <v>2950</v>
      </c>
      <c r="BS529" s="11">
        <v>57.08</v>
      </c>
      <c r="BT529" s="11">
        <v>56.42</v>
      </c>
      <c r="BU529" s="11">
        <v>50.75</v>
      </c>
      <c r="BV529" s="11">
        <v>45.58</v>
      </c>
    </row>
    <row r="530" spans="1:92" ht="59.25" customHeight="1" x14ac:dyDescent="0.25">
      <c r="A530" s="8">
        <v>43727</v>
      </c>
      <c r="F530" s="26">
        <v>55201</v>
      </c>
      <c r="G530" s="26" t="s">
        <v>31</v>
      </c>
      <c r="H530" s="26" t="s">
        <v>47</v>
      </c>
      <c r="I530" s="26" t="s">
        <v>47</v>
      </c>
      <c r="J530" s="26" t="s">
        <v>47</v>
      </c>
      <c r="K530" s="67" t="s">
        <v>1112</v>
      </c>
      <c r="L530" s="1" t="s">
        <v>895</v>
      </c>
      <c r="O530" s="37">
        <v>55.8</v>
      </c>
      <c r="P530" s="25" t="s">
        <v>1010</v>
      </c>
      <c r="Q530" s="194">
        <v>2950</v>
      </c>
      <c r="R530" s="149">
        <v>51.55</v>
      </c>
      <c r="S530" s="11">
        <v>49.36</v>
      </c>
      <c r="T530" s="11">
        <v>54.2</v>
      </c>
      <c r="U530" s="11">
        <v>49.12</v>
      </c>
      <c r="AP530" s="11">
        <v>55.9</v>
      </c>
      <c r="AQ530" s="25">
        <v>230</v>
      </c>
      <c r="AR530" s="194">
        <v>2950</v>
      </c>
      <c r="AS530" s="11">
        <v>53.94</v>
      </c>
      <c r="AT530" s="11">
        <v>49.31</v>
      </c>
      <c r="AU530" s="149">
        <v>55.11</v>
      </c>
      <c r="AV530" s="11">
        <v>47.8</v>
      </c>
      <c r="BP530" s="11">
        <v>55.9</v>
      </c>
      <c r="BQ530" s="25">
        <v>90</v>
      </c>
      <c r="BR530" s="194">
        <v>2950</v>
      </c>
      <c r="BS530" s="11">
        <v>57.2</v>
      </c>
      <c r="BT530" s="11">
        <v>56.42</v>
      </c>
      <c r="BU530" s="11">
        <v>50.75</v>
      </c>
      <c r="BV530" s="11">
        <v>45.58</v>
      </c>
    </row>
    <row r="531" spans="1:92" ht="45" customHeight="1" x14ac:dyDescent="0.25">
      <c r="A531" s="8">
        <v>43727</v>
      </c>
      <c r="F531" s="26">
        <v>55202</v>
      </c>
      <c r="G531" s="26" t="s">
        <v>31</v>
      </c>
      <c r="H531" s="26" t="s">
        <v>47</v>
      </c>
      <c r="I531" s="99">
        <v>1000</v>
      </c>
      <c r="J531" s="99">
        <v>1200</v>
      </c>
      <c r="K531" s="67" t="s">
        <v>521</v>
      </c>
      <c r="L531" s="1" t="s">
        <v>1155</v>
      </c>
      <c r="M531" s="148" t="s">
        <v>1118</v>
      </c>
      <c r="O531" s="37">
        <v>55.8</v>
      </c>
      <c r="P531" s="25" t="s">
        <v>1010</v>
      </c>
      <c r="Q531" s="194">
        <v>2950</v>
      </c>
      <c r="R531" s="149">
        <v>51.55</v>
      </c>
      <c r="S531" s="11">
        <v>49.36</v>
      </c>
      <c r="T531" s="11">
        <v>54.2</v>
      </c>
      <c r="U531" s="11">
        <v>49.12</v>
      </c>
      <c r="AP531" s="11">
        <v>55.9</v>
      </c>
      <c r="AQ531" s="25">
        <v>230</v>
      </c>
      <c r="AR531" s="194">
        <v>2950</v>
      </c>
      <c r="AS531" s="11">
        <v>53.94</v>
      </c>
      <c r="AT531" s="11">
        <v>49.31</v>
      </c>
      <c r="AU531" s="149">
        <v>55.11</v>
      </c>
      <c r="AV531" s="11">
        <v>47.8</v>
      </c>
      <c r="BP531" s="11">
        <v>55.9</v>
      </c>
      <c r="BQ531" s="25">
        <v>90</v>
      </c>
      <c r="BR531" s="194">
        <v>2950</v>
      </c>
      <c r="BS531" s="11">
        <v>57.2</v>
      </c>
      <c r="BT531" s="11">
        <v>56.42</v>
      </c>
      <c r="BU531" s="11">
        <v>50.75</v>
      </c>
      <c r="BV531" s="11">
        <v>45.58</v>
      </c>
    </row>
    <row r="532" spans="1:92" ht="30" x14ac:dyDescent="0.25">
      <c r="A532" s="8">
        <v>43727</v>
      </c>
      <c r="F532" s="26">
        <v>55203</v>
      </c>
      <c r="G532" s="26" t="s">
        <v>31</v>
      </c>
      <c r="H532" s="26" t="s">
        <v>47</v>
      </c>
      <c r="I532" s="26" t="s">
        <v>47</v>
      </c>
      <c r="J532" s="26" t="s">
        <v>47</v>
      </c>
      <c r="K532" s="67" t="s">
        <v>1113</v>
      </c>
      <c r="L532" s="1" t="s">
        <v>1105</v>
      </c>
      <c r="O532" s="37">
        <v>55.8</v>
      </c>
      <c r="P532" s="25" t="s">
        <v>1010</v>
      </c>
      <c r="Q532" s="194">
        <v>2950</v>
      </c>
      <c r="R532" s="149">
        <v>51.55</v>
      </c>
      <c r="S532" s="11">
        <v>49.36</v>
      </c>
      <c r="T532" s="11">
        <v>54.2</v>
      </c>
      <c r="U532" s="11">
        <v>49.12</v>
      </c>
      <c r="AP532" s="11">
        <v>55.9</v>
      </c>
      <c r="AQ532" s="25">
        <v>230</v>
      </c>
      <c r="AR532" s="194">
        <v>2950</v>
      </c>
      <c r="AS532" s="11">
        <v>53.94</v>
      </c>
      <c r="AT532" s="11">
        <v>49.31</v>
      </c>
      <c r="AU532" s="149">
        <v>55.11</v>
      </c>
      <c r="AV532" s="11">
        <v>47.8</v>
      </c>
      <c r="BP532" s="11">
        <v>55.9</v>
      </c>
      <c r="BQ532" s="25">
        <v>90</v>
      </c>
      <c r="BR532" s="194">
        <v>2950</v>
      </c>
      <c r="BS532" s="11">
        <v>57.2</v>
      </c>
      <c r="BT532" s="11">
        <v>56.42</v>
      </c>
      <c r="BU532" s="11">
        <v>50.75</v>
      </c>
      <c r="BV532" s="11">
        <v>45.58</v>
      </c>
    </row>
    <row r="533" spans="1:92" ht="36.75" customHeight="1" x14ac:dyDescent="0.25">
      <c r="A533" s="8">
        <v>43727</v>
      </c>
      <c r="F533" s="26">
        <v>55204</v>
      </c>
      <c r="G533" s="26" t="s">
        <v>31</v>
      </c>
      <c r="H533" s="26" t="s">
        <v>47</v>
      </c>
      <c r="I533" s="99">
        <v>1200</v>
      </c>
      <c r="J533" s="99">
        <v>1200</v>
      </c>
      <c r="K533" s="67" t="s">
        <v>521</v>
      </c>
      <c r="L533" s="1" t="s">
        <v>1154</v>
      </c>
      <c r="O533" s="37">
        <v>55.8</v>
      </c>
      <c r="P533" s="25" t="s">
        <v>1010</v>
      </c>
      <c r="Q533" s="194">
        <v>2950</v>
      </c>
      <c r="R533" s="149">
        <v>51.55</v>
      </c>
      <c r="S533" s="11">
        <v>49.36</v>
      </c>
      <c r="T533" s="11">
        <v>54.2</v>
      </c>
      <c r="U533" s="11">
        <v>49.12</v>
      </c>
      <c r="AP533" s="11">
        <v>55.9</v>
      </c>
      <c r="AQ533" s="25">
        <v>230</v>
      </c>
      <c r="AR533" s="194">
        <v>2950</v>
      </c>
      <c r="AS533" s="11">
        <v>53.94</v>
      </c>
      <c r="AT533" s="11">
        <v>49.31</v>
      </c>
      <c r="AU533" s="149">
        <v>55.11</v>
      </c>
      <c r="AV533" s="11">
        <v>47.8</v>
      </c>
      <c r="BP533" s="11">
        <v>55.9</v>
      </c>
      <c r="BQ533" s="25">
        <v>90</v>
      </c>
      <c r="BR533" s="194">
        <v>2950</v>
      </c>
      <c r="BS533" s="11">
        <v>57.2</v>
      </c>
      <c r="BT533" s="11">
        <v>56.42</v>
      </c>
      <c r="BU533" s="11">
        <v>50.75</v>
      </c>
      <c r="BV533" s="11">
        <v>45.58</v>
      </c>
    </row>
    <row r="534" spans="1:92" ht="36.75" customHeight="1" x14ac:dyDescent="0.25">
      <c r="A534" s="8">
        <v>43727</v>
      </c>
      <c r="F534" s="26">
        <v>55205</v>
      </c>
      <c r="G534" s="26" t="s">
        <v>404</v>
      </c>
      <c r="H534" s="26" t="s">
        <v>47</v>
      </c>
      <c r="I534" s="26" t="s">
        <v>47</v>
      </c>
      <c r="J534" s="26" t="s">
        <v>47</v>
      </c>
      <c r="K534" s="67" t="s">
        <v>521</v>
      </c>
      <c r="L534" s="1" t="s">
        <v>1114</v>
      </c>
      <c r="O534" s="37">
        <v>55.8</v>
      </c>
      <c r="P534" s="25" t="s">
        <v>1010</v>
      </c>
      <c r="Q534" s="194">
        <v>2950</v>
      </c>
      <c r="R534" s="149">
        <v>51.55</v>
      </c>
      <c r="S534" s="11">
        <v>49.36</v>
      </c>
      <c r="T534" s="11">
        <v>54.2</v>
      </c>
      <c r="U534" s="11">
        <v>49.12</v>
      </c>
      <c r="AP534" s="11">
        <v>55.9</v>
      </c>
      <c r="AQ534" s="25">
        <v>230</v>
      </c>
      <c r="AR534" s="194">
        <v>2950</v>
      </c>
      <c r="AS534" s="11">
        <v>53.94</v>
      </c>
      <c r="AT534" s="11">
        <v>49.31</v>
      </c>
      <c r="AU534" s="149">
        <v>55.11</v>
      </c>
      <c r="AV534" s="11">
        <v>47.8</v>
      </c>
      <c r="BP534" s="11">
        <v>55.9</v>
      </c>
      <c r="BQ534" s="25">
        <v>90</v>
      </c>
      <c r="BR534" s="194">
        <v>2950</v>
      </c>
      <c r="BS534" s="11">
        <v>57.2</v>
      </c>
      <c r="BT534" s="11">
        <v>56.42</v>
      </c>
      <c r="BU534" s="11">
        <v>50.75</v>
      </c>
      <c r="BV534" s="11">
        <v>45.58</v>
      </c>
    </row>
    <row r="535" spans="1:92" ht="36.75" customHeight="1" x14ac:dyDescent="0.25">
      <c r="A535" s="8">
        <v>43727</v>
      </c>
      <c r="F535" s="26">
        <v>55206</v>
      </c>
      <c r="G535" s="26" t="s">
        <v>31</v>
      </c>
      <c r="H535" s="26" t="s">
        <v>47</v>
      </c>
      <c r="I535" s="99">
        <v>1200</v>
      </c>
      <c r="J535" s="99">
        <v>1200</v>
      </c>
      <c r="K535" s="155" t="s">
        <v>521</v>
      </c>
      <c r="L535" s="1" t="s">
        <v>1153</v>
      </c>
      <c r="M535" s="155" t="s">
        <v>1117</v>
      </c>
      <c r="O535" s="37">
        <v>55.8</v>
      </c>
      <c r="P535" s="25" t="s">
        <v>1010</v>
      </c>
      <c r="Q535" s="194">
        <v>2950</v>
      </c>
      <c r="R535" s="149">
        <v>51.55</v>
      </c>
      <c r="S535" s="11">
        <v>49.36</v>
      </c>
      <c r="T535" s="11">
        <v>54.2</v>
      </c>
      <c r="U535" s="11">
        <v>49.12</v>
      </c>
      <c r="AP535" s="11">
        <v>55.9</v>
      </c>
      <c r="AQ535" s="25">
        <v>230</v>
      </c>
      <c r="AR535" s="194">
        <v>2950</v>
      </c>
      <c r="AS535" s="11">
        <v>53.94</v>
      </c>
      <c r="AT535" s="11">
        <v>49.31</v>
      </c>
      <c r="AU535" s="149">
        <v>55.11</v>
      </c>
      <c r="AV535" s="11">
        <v>47.8</v>
      </c>
      <c r="BP535" s="11">
        <v>55.9</v>
      </c>
      <c r="BQ535" s="25">
        <v>90</v>
      </c>
      <c r="BR535" s="194">
        <v>2950</v>
      </c>
      <c r="BS535" s="11">
        <v>57.2</v>
      </c>
      <c r="BT535" s="11">
        <v>56.42</v>
      </c>
      <c r="BU535" s="11">
        <v>50.75</v>
      </c>
      <c r="BV535" s="11">
        <v>45.58</v>
      </c>
    </row>
    <row r="536" spans="1:92" ht="36.75" customHeight="1" x14ac:dyDescent="0.25">
      <c r="A536" s="8">
        <v>43727</v>
      </c>
      <c r="F536" s="26">
        <v>55207</v>
      </c>
      <c r="G536" s="26" t="s">
        <v>31</v>
      </c>
      <c r="H536" s="26" t="s">
        <v>47</v>
      </c>
      <c r="I536" s="99">
        <v>1200</v>
      </c>
      <c r="J536" s="99">
        <v>1200</v>
      </c>
      <c r="K536" s="155" t="s">
        <v>521</v>
      </c>
      <c r="L536" s="155" t="s">
        <v>1152</v>
      </c>
      <c r="M536" s="156" t="s">
        <v>1119</v>
      </c>
      <c r="O536" s="37">
        <v>55.8</v>
      </c>
      <c r="P536" s="25" t="s">
        <v>1010</v>
      </c>
      <c r="Q536" s="194">
        <v>2950</v>
      </c>
      <c r="R536" s="149">
        <v>51.55</v>
      </c>
      <c r="S536" s="11">
        <v>49.36</v>
      </c>
      <c r="T536" s="11">
        <v>54.2</v>
      </c>
      <c r="U536" s="11">
        <v>49.12</v>
      </c>
      <c r="AP536" s="11">
        <v>55.9</v>
      </c>
      <c r="AQ536" s="25">
        <v>230</v>
      </c>
      <c r="AR536" s="194">
        <v>2950</v>
      </c>
      <c r="AS536" s="11">
        <v>53.94</v>
      </c>
      <c r="AT536" s="11">
        <v>49.31</v>
      </c>
      <c r="AU536" s="149">
        <v>55.11</v>
      </c>
      <c r="AV536" s="11">
        <v>47.8</v>
      </c>
      <c r="BP536" s="11">
        <v>55.9</v>
      </c>
      <c r="BQ536" s="25">
        <v>90</v>
      </c>
      <c r="BR536" s="194">
        <v>2950</v>
      </c>
      <c r="BS536" s="11">
        <v>57.2</v>
      </c>
      <c r="BT536" s="11">
        <v>56.42</v>
      </c>
      <c r="BU536" s="11">
        <v>50.75</v>
      </c>
      <c r="BV536" s="11">
        <v>45.58</v>
      </c>
    </row>
    <row r="537" spans="1:92" ht="36.75" customHeight="1" x14ac:dyDescent="0.25">
      <c r="A537" s="8">
        <v>43727</v>
      </c>
      <c r="F537" s="26">
        <v>55208</v>
      </c>
      <c r="G537" s="26" t="s">
        <v>404</v>
      </c>
      <c r="H537" s="26" t="s">
        <v>47</v>
      </c>
      <c r="I537" s="26" t="s">
        <v>47</v>
      </c>
      <c r="J537" s="26" t="s">
        <v>47</v>
      </c>
      <c r="K537" s="67" t="s">
        <v>1115</v>
      </c>
      <c r="L537" s="1" t="s">
        <v>365</v>
      </c>
      <c r="M537" s="1" t="s">
        <v>1117</v>
      </c>
      <c r="O537" s="37">
        <v>55.8</v>
      </c>
      <c r="P537" s="25" t="s">
        <v>1010</v>
      </c>
      <c r="Q537" s="194">
        <v>2950</v>
      </c>
      <c r="R537" s="149">
        <v>51.55</v>
      </c>
      <c r="S537" s="11">
        <v>49.36</v>
      </c>
      <c r="T537" s="11">
        <v>54.2</v>
      </c>
      <c r="U537" s="11">
        <v>49.12</v>
      </c>
      <c r="AP537" s="11">
        <v>55.9</v>
      </c>
      <c r="AQ537" s="25">
        <v>230</v>
      </c>
      <c r="AR537" s="194">
        <v>2950</v>
      </c>
      <c r="AS537" s="11">
        <v>53.94</v>
      </c>
      <c r="AT537" s="11">
        <v>49.31</v>
      </c>
      <c r="AU537" s="149">
        <v>55.11</v>
      </c>
      <c r="AV537" s="11">
        <v>47.8</v>
      </c>
      <c r="BP537" s="11">
        <v>55.9</v>
      </c>
      <c r="BQ537" s="25">
        <v>90</v>
      </c>
      <c r="BR537" s="194">
        <v>2950</v>
      </c>
      <c r="BS537" s="11">
        <v>57.2</v>
      </c>
      <c r="BT537" s="11">
        <v>56.42</v>
      </c>
      <c r="BU537" s="11">
        <v>50.75</v>
      </c>
      <c r="BV537" s="11">
        <v>45.58</v>
      </c>
    </row>
    <row r="538" spans="1:92" ht="36.75" customHeight="1" x14ac:dyDescent="0.25">
      <c r="A538" s="8">
        <v>43727</v>
      </c>
      <c r="F538" s="26">
        <v>55209</v>
      </c>
      <c r="G538" s="26" t="s">
        <v>31</v>
      </c>
      <c r="H538" s="26" t="s">
        <v>47</v>
      </c>
      <c r="I538" s="26" t="s">
        <v>47</v>
      </c>
      <c r="J538" s="99">
        <v>700</v>
      </c>
      <c r="K538" s="67" t="s">
        <v>521</v>
      </c>
      <c r="L538" s="1" t="s">
        <v>1116</v>
      </c>
      <c r="M538" s="155" t="s">
        <v>1117</v>
      </c>
      <c r="O538" s="37">
        <v>55.8</v>
      </c>
      <c r="P538" s="25" t="s">
        <v>1010</v>
      </c>
      <c r="Q538" s="194">
        <v>2950</v>
      </c>
      <c r="R538" s="149">
        <v>51.55</v>
      </c>
      <c r="S538" s="11">
        <v>49.36</v>
      </c>
      <c r="T538" s="11">
        <v>54.2</v>
      </c>
      <c r="U538" s="11">
        <v>49.12</v>
      </c>
      <c r="AP538" s="11">
        <v>55.9</v>
      </c>
      <c r="AQ538" s="25">
        <v>230</v>
      </c>
      <c r="AR538" s="194">
        <v>2950</v>
      </c>
      <c r="AS538" s="11">
        <v>53.94</v>
      </c>
      <c r="AT538" s="11">
        <v>49.31</v>
      </c>
      <c r="AU538" s="149">
        <v>55.11</v>
      </c>
      <c r="AV538" s="11">
        <v>47.8</v>
      </c>
      <c r="BP538" s="11">
        <v>55.9</v>
      </c>
      <c r="BQ538" s="25">
        <v>90</v>
      </c>
      <c r="BR538" s="194">
        <v>2950</v>
      </c>
      <c r="BS538" s="11">
        <v>57.2</v>
      </c>
      <c r="BT538" s="11">
        <v>56.42</v>
      </c>
      <c r="BU538" s="11">
        <v>50.75</v>
      </c>
      <c r="BV538" s="11">
        <v>45.58</v>
      </c>
    </row>
    <row r="539" spans="1:92" ht="36.75" customHeight="1" x14ac:dyDescent="0.25">
      <c r="A539" s="8">
        <v>43727</v>
      </c>
      <c r="F539" s="26">
        <v>55210</v>
      </c>
      <c r="G539" s="26" t="s">
        <v>31</v>
      </c>
      <c r="H539" s="26" t="s">
        <v>47</v>
      </c>
      <c r="I539" s="26" t="s">
        <v>47</v>
      </c>
      <c r="J539" s="99">
        <v>600</v>
      </c>
      <c r="K539" s="67" t="s">
        <v>521</v>
      </c>
      <c r="L539" s="1" t="s">
        <v>284</v>
      </c>
      <c r="O539" s="37">
        <v>55.8</v>
      </c>
      <c r="P539" s="25" t="s">
        <v>1010</v>
      </c>
      <c r="Q539" s="194">
        <v>2950</v>
      </c>
      <c r="R539" s="149">
        <v>51.55</v>
      </c>
      <c r="S539" s="11">
        <v>49.36</v>
      </c>
      <c r="T539" s="11">
        <v>54.2</v>
      </c>
      <c r="U539" s="11">
        <v>49.12</v>
      </c>
      <c r="AP539" s="11">
        <v>55.9</v>
      </c>
      <c r="AQ539" s="25">
        <v>230</v>
      </c>
      <c r="AR539" s="194">
        <v>2950</v>
      </c>
      <c r="AS539" s="11">
        <v>53.94</v>
      </c>
      <c r="AT539" s="11">
        <v>49.31</v>
      </c>
      <c r="AU539" s="149">
        <v>55.11</v>
      </c>
      <c r="AV539" s="11">
        <v>47.8</v>
      </c>
      <c r="BP539" s="11">
        <v>55.9</v>
      </c>
      <c r="BQ539" s="25">
        <v>90</v>
      </c>
      <c r="BR539" s="194">
        <v>2950</v>
      </c>
      <c r="BS539" s="11">
        <v>57.2</v>
      </c>
      <c r="BT539" s="11">
        <v>56.42</v>
      </c>
      <c r="BU539" s="11">
        <v>50.75</v>
      </c>
      <c r="BV539" s="11">
        <v>45.58</v>
      </c>
    </row>
    <row r="540" spans="1:92" s="78" customFormat="1" ht="36.75" customHeight="1" x14ac:dyDescent="0.25">
      <c r="A540" s="73"/>
      <c r="B540" s="74"/>
      <c r="C540" s="74"/>
      <c r="D540" s="75"/>
      <c r="E540" s="75"/>
      <c r="F540" s="76"/>
      <c r="G540" s="76"/>
      <c r="H540" s="76"/>
      <c r="I540" s="76"/>
      <c r="J540" s="76"/>
      <c r="K540" s="77"/>
      <c r="L540" s="77"/>
      <c r="M540" s="77"/>
      <c r="O540" s="79"/>
      <c r="P540" s="74"/>
      <c r="Q540" s="197"/>
      <c r="R540" s="80"/>
      <c r="S540" s="80"/>
      <c r="T540" s="80"/>
      <c r="U540" s="80"/>
      <c r="V540" s="80"/>
      <c r="W540" s="80"/>
      <c r="X540" s="77"/>
      <c r="Y540" s="80"/>
      <c r="Z540" s="80"/>
      <c r="AA540" s="80"/>
      <c r="AB540" s="80"/>
      <c r="AC540" s="80"/>
      <c r="AD540" s="80"/>
      <c r="AE540" s="80"/>
      <c r="AF540" s="80"/>
      <c r="AG540" s="80"/>
      <c r="AH540" s="80"/>
      <c r="AI540" s="80"/>
      <c r="AJ540" s="80"/>
      <c r="AK540" s="80"/>
      <c r="AL540" s="80"/>
      <c r="AM540" s="80"/>
      <c r="AN540" s="80"/>
      <c r="AO540" s="80"/>
      <c r="AP540" s="80"/>
      <c r="AQ540" s="74"/>
      <c r="AR540" s="197"/>
      <c r="AS540" s="80"/>
      <c r="AT540" s="80"/>
      <c r="AU540" s="80"/>
      <c r="AV540" s="80"/>
      <c r="AW540" s="80"/>
      <c r="AX540" s="80"/>
      <c r="AY540" s="77"/>
      <c r="AZ540" s="80"/>
      <c r="BA540" s="80"/>
      <c r="BB540" s="80"/>
      <c r="BC540" s="80"/>
      <c r="BD540" s="80"/>
      <c r="BE540" s="80"/>
      <c r="BF540" s="80"/>
      <c r="BG540" s="80"/>
      <c r="BH540" s="80"/>
      <c r="BI540" s="80"/>
      <c r="BJ540" s="80"/>
      <c r="BK540" s="80"/>
      <c r="BL540" s="80"/>
      <c r="BM540" s="80"/>
      <c r="BN540" s="80"/>
      <c r="BO540" s="80"/>
      <c r="BP540" s="80"/>
      <c r="BQ540" s="74"/>
      <c r="BR540" s="197"/>
      <c r="BS540" s="80"/>
      <c r="BT540" s="80"/>
      <c r="BU540" s="80"/>
      <c r="BV540" s="80"/>
      <c r="BW540" s="80"/>
      <c r="BX540" s="77"/>
      <c r="BY540" s="77"/>
      <c r="CN540" s="180"/>
    </row>
    <row r="541" spans="1:92" ht="58.5" customHeight="1" x14ac:dyDescent="0.25">
      <c r="A541" s="8">
        <v>43728</v>
      </c>
      <c r="F541" s="26">
        <v>55214</v>
      </c>
      <c r="G541" s="26" t="s">
        <v>31</v>
      </c>
      <c r="H541" s="100">
        <v>700</v>
      </c>
      <c r="I541" s="99">
        <v>700</v>
      </c>
      <c r="J541" s="26" t="s">
        <v>47</v>
      </c>
      <c r="K541" s="67" t="s">
        <v>1120</v>
      </c>
      <c r="L541" s="1" t="s">
        <v>1122</v>
      </c>
      <c r="M541" s="1" t="s">
        <v>1124</v>
      </c>
      <c r="O541" s="37">
        <v>55.8</v>
      </c>
      <c r="P541" s="25" t="s">
        <v>1010</v>
      </c>
      <c r="Q541" s="194">
        <v>2950</v>
      </c>
      <c r="R541" s="119">
        <v>51.23</v>
      </c>
      <c r="S541" s="11">
        <v>49.36</v>
      </c>
      <c r="T541" s="11">
        <v>54.2</v>
      </c>
      <c r="U541" s="11">
        <v>49.12</v>
      </c>
      <c r="AP541" s="11">
        <v>55.9</v>
      </c>
      <c r="AQ541" s="25">
        <v>230</v>
      </c>
      <c r="AR541" s="194">
        <v>2950</v>
      </c>
      <c r="AS541" s="11">
        <v>53.94</v>
      </c>
      <c r="AT541" s="11">
        <v>49.31</v>
      </c>
      <c r="AU541" s="149">
        <v>55.11</v>
      </c>
      <c r="AV541" s="11">
        <v>47.8</v>
      </c>
      <c r="BP541" s="11">
        <v>55.9</v>
      </c>
      <c r="BQ541" s="25">
        <v>90</v>
      </c>
      <c r="BR541" s="194">
        <v>2950</v>
      </c>
      <c r="BS541" s="11">
        <v>57.2</v>
      </c>
      <c r="BT541" s="11">
        <v>56.42</v>
      </c>
      <c r="BU541" s="11">
        <v>50.75</v>
      </c>
      <c r="BV541" s="11">
        <v>45.58</v>
      </c>
    </row>
    <row r="542" spans="1:92" ht="36.75" customHeight="1" x14ac:dyDescent="0.25">
      <c r="A542" s="8">
        <v>43728</v>
      </c>
      <c r="F542" s="26">
        <v>55215</v>
      </c>
      <c r="G542" s="26" t="s">
        <v>31</v>
      </c>
      <c r="H542" s="100">
        <v>800</v>
      </c>
      <c r="I542" s="99">
        <v>800</v>
      </c>
      <c r="J542" s="99">
        <v>800</v>
      </c>
      <c r="K542" s="67" t="s">
        <v>1123</v>
      </c>
      <c r="L542" s="1" t="s">
        <v>1127</v>
      </c>
      <c r="O542" s="37">
        <v>55.8</v>
      </c>
      <c r="P542" s="25" t="s">
        <v>1121</v>
      </c>
      <c r="Q542" s="194">
        <v>2950</v>
      </c>
      <c r="R542" s="119">
        <v>51.23</v>
      </c>
      <c r="S542" s="11">
        <v>49.36</v>
      </c>
      <c r="T542" s="11">
        <v>54.2</v>
      </c>
      <c r="U542" s="11">
        <v>49.12</v>
      </c>
      <c r="AP542" s="11">
        <v>55.9</v>
      </c>
      <c r="AQ542" s="25">
        <v>230</v>
      </c>
      <c r="AR542" s="194">
        <v>2950</v>
      </c>
      <c r="AS542" s="11">
        <v>53.94</v>
      </c>
      <c r="AT542" s="11">
        <v>49.31</v>
      </c>
      <c r="AU542" s="149">
        <v>55.11</v>
      </c>
      <c r="AV542" s="11">
        <v>47.8</v>
      </c>
      <c r="BP542" s="11">
        <v>55.9</v>
      </c>
      <c r="BQ542" s="25">
        <v>90</v>
      </c>
      <c r="BR542" s="194">
        <v>2950</v>
      </c>
      <c r="BS542" s="11">
        <v>57.2</v>
      </c>
      <c r="BT542" s="11">
        <v>56.42</v>
      </c>
      <c r="BU542" s="11">
        <v>50.75</v>
      </c>
      <c r="BV542" s="11">
        <v>45.58</v>
      </c>
    </row>
    <row r="543" spans="1:92" ht="36.75" customHeight="1" x14ac:dyDescent="0.25">
      <c r="A543" s="8">
        <v>43728</v>
      </c>
      <c r="F543" s="26">
        <v>55216</v>
      </c>
      <c r="G543" s="26" t="s">
        <v>31</v>
      </c>
      <c r="H543" s="100">
        <v>800</v>
      </c>
      <c r="I543" s="99">
        <v>800</v>
      </c>
      <c r="J543" s="99">
        <v>800</v>
      </c>
      <c r="K543" s="1" t="s">
        <v>1126</v>
      </c>
      <c r="L543" s="1" t="s">
        <v>1129</v>
      </c>
      <c r="O543" s="37">
        <v>55.8</v>
      </c>
      <c r="P543" s="25" t="s">
        <v>1125</v>
      </c>
      <c r="Q543" s="194">
        <v>2950</v>
      </c>
      <c r="R543" s="119">
        <v>51.23</v>
      </c>
      <c r="S543" s="11">
        <v>49.1</v>
      </c>
      <c r="T543" s="11">
        <v>54.3</v>
      </c>
      <c r="U543" s="11">
        <v>49.12</v>
      </c>
      <c r="AP543" s="11">
        <v>55.9</v>
      </c>
      <c r="AQ543" s="25">
        <v>230</v>
      </c>
      <c r="AR543" s="194">
        <v>2950</v>
      </c>
      <c r="AS543" s="11">
        <v>53.94</v>
      </c>
      <c r="AT543" s="11">
        <v>49.31</v>
      </c>
      <c r="AU543" s="149">
        <v>55.11</v>
      </c>
      <c r="AV543" s="11">
        <v>47.8</v>
      </c>
      <c r="BP543" s="11">
        <v>55.9</v>
      </c>
      <c r="BQ543" s="25">
        <v>90</v>
      </c>
      <c r="BR543" s="194">
        <v>2950</v>
      </c>
      <c r="BS543" s="11">
        <v>57.4</v>
      </c>
      <c r="BT543" s="11">
        <v>56.42</v>
      </c>
      <c r="BU543" s="11">
        <v>50.75</v>
      </c>
      <c r="BV543" s="11">
        <v>45.58</v>
      </c>
    </row>
    <row r="544" spans="1:92" ht="36.75" customHeight="1" x14ac:dyDescent="0.25">
      <c r="A544" s="8">
        <v>43728</v>
      </c>
      <c r="F544" s="26">
        <v>55217</v>
      </c>
      <c r="G544" s="26" t="s">
        <v>31</v>
      </c>
      <c r="H544" s="26" t="s">
        <v>47</v>
      </c>
      <c r="I544" s="99">
        <v>800</v>
      </c>
      <c r="J544" s="104" t="s">
        <v>47</v>
      </c>
      <c r="K544" s="67" t="s">
        <v>1128</v>
      </c>
      <c r="L544" s="1" t="s">
        <v>1134</v>
      </c>
      <c r="O544" s="37">
        <v>55.8</v>
      </c>
      <c r="P544" s="25" t="s">
        <v>1131</v>
      </c>
      <c r="Q544" s="194">
        <v>2950</v>
      </c>
      <c r="R544" s="119">
        <v>51.23</v>
      </c>
      <c r="S544" s="11">
        <v>49.1</v>
      </c>
      <c r="T544" s="11">
        <v>54.3</v>
      </c>
      <c r="U544" s="11">
        <v>49.12</v>
      </c>
      <c r="AP544" s="11">
        <v>55.9</v>
      </c>
      <c r="AQ544" s="25">
        <v>230</v>
      </c>
      <c r="AR544" s="194">
        <v>2950</v>
      </c>
      <c r="AS544" s="11">
        <v>53.94</v>
      </c>
      <c r="AT544" s="11">
        <v>49.31</v>
      </c>
      <c r="AU544" s="149">
        <v>55.11</v>
      </c>
      <c r="AV544" s="11">
        <v>47.8</v>
      </c>
      <c r="BP544" s="11">
        <v>55.9</v>
      </c>
      <c r="BQ544" s="25">
        <v>90</v>
      </c>
      <c r="BR544" s="194">
        <v>2950</v>
      </c>
      <c r="BS544" s="11">
        <v>57.4</v>
      </c>
      <c r="BT544" s="11">
        <v>56.42</v>
      </c>
      <c r="BU544" s="11">
        <v>50.75</v>
      </c>
      <c r="BV544" s="11">
        <v>45.58</v>
      </c>
    </row>
    <row r="545" spans="1:92" ht="36.75" customHeight="1" x14ac:dyDescent="0.25">
      <c r="A545" s="8">
        <v>43728</v>
      </c>
      <c r="F545" s="26">
        <v>55218</v>
      </c>
      <c r="G545" s="26" t="s">
        <v>31</v>
      </c>
      <c r="H545" s="100">
        <v>800</v>
      </c>
      <c r="I545" s="99">
        <v>800</v>
      </c>
      <c r="J545" s="99">
        <v>800</v>
      </c>
      <c r="K545" s="67" t="s">
        <v>1130</v>
      </c>
      <c r="L545" s="1" t="s">
        <v>1132</v>
      </c>
      <c r="O545" s="37">
        <v>55.8</v>
      </c>
      <c r="P545" s="25" t="s">
        <v>1131</v>
      </c>
      <c r="Q545" s="194">
        <v>2950</v>
      </c>
      <c r="R545" s="119">
        <v>51.23</v>
      </c>
      <c r="S545" s="11">
        <v>49.1</v>
      </c>
      <c r="T545" s="11">
        <v>54.3</v>
      </c>
      <c r="U545" s="11">
        <v>49.12</v>
      </c>
      <c r="AP545" s="11">
        <v>55.9</v>
      </c>
      <c r="AQ545" s="25">
        <v>230</v>
      </c>
      <c r="AR545" s="194">
        <v>2950</v>
      </c>
      <c r="AS545" s="11">
        <v>53.94</v>
      </c>
      <c r="AT545" s="11">
        <v>49.31</v>
      </c>
      <c r="AU545" s="149">
        <v>55.11</v>
      </c>
      <c r="AV545" s="11">
        <v>47.8</v>
      </c>
      <c r="BP545" s="11">
        <v>55.9</v>
      </c>
      <c r="BQ545" s="25">
        <v>90</v>
      </c>
      <c r="BR545" s="194">
        <v>2950</v>
      </c>
      <c r="BS545" s="11">
        <v>57.4</v>
      </c>
      <c r="BT545" s="11">
        <v>56.42</v>
      </c>
      <c r="BU545" s="11">
        <v>50.75</v>
      </c>
      <c r="BV545" s="11">
        <v>45.58</v>
      </c>
    </row>
    <row r="546" spans="1:92" ht="36.75" customHeight="1" x14ac:dyDescent="0.25">
      <c r="A546" s="8">
        <v>43728</v>
      </c>
      <c r="F546" s="26">
        <v>55219</v>
      </c>
      <c r="G546" s="26" t="s">
        <v>31</v>
      </c>
      <c r="H546" s="100">
        <v>1000</v>
      </c>
      <c r="I546" s="99">
        <v>1000</v>
      </c>
      <c r="J546" s="99">
        <v>1000</v>
      </c>
      <c r="K546" s="67" t="s">
        <v>1133</v>
      </c>
      <c r="L546" s="1" t="s">
        <v>1136</v>
      </c>
      <c r="O546" s="37">
        <v>55.8</v>
      </c>
      <c r="P546" s="25" t="s">
        <v>1131</v>
      </c>
      <c r="Q546" s="194">
        <v>2950</v>
      </c>
      <c r="R546" s="119">
        <v>51.23</v>
      </c>
      <c r="S546" s="11">
        <v>49.1</v>
      </c>
      <c r="T546" s="11">
        <v>54.3</v>
      </c>
      <c r="U546" s="11">
        <v>49.12</v>
      </c>
      <c r="AP546" s="11">
        <v>55.9</v>
      </c>
      <c r="AQ546" s="25">
        <v>230</v>
      </c>
      <c r="AR546" s="194">
        <v>2950</v>
      </c>
      <c r="AS546" s="11">
        <v>53.94</v>
      </c>
      <c r="AT546" s="11">
        <v>49.31</v>
      </c>
      <c r="AU546" s="149">
        <v>55.11</v>
      </c>
      <c r="AV546" s="11">
        <v>47.8</v>
      </c>
      <c r="BP546" s="11">
        <v>55.9</v>
      </c>
      <c r="BQ546" s="25">
        <v>90</v>
      </c>
      <c r="BR546" s="194">
        <v>2950</v>
      </c>
      <c r="BS546" s="11">
        <v>57.4</v>
      </c>
      <c r="BT546" s="11">
        <v>56.42</v>
      </c>
      <c r="BU546" s="11">
        <v>50.75</v>
      </c>
      <c r="BV546" s="11">
        <v>45.58</v>
      </c>
    </row>
    <row r="547" spans="1:92" ht="36.75" customHeight="1" x14ac:dyDescent="0.25">
      <c r="A547" s="8">
        <v>43728</v>
      </c>
      <c r="F547" s="26">
        <v>55220</v>
      </c>
      <c r="G547" s="26" t="s">
        <v>31</v>
      </c>
      <c r="H547" s="100">
        <v>1000</v>
      </c>
      <c r="I547" s="99">
        <v>1000</v>
      </c>
      <c r="J547" s="99">
        <v>1000</v>
      </c>
      <c r="K547" s="67" t="s">
        <v>1135</v>
      </c>
      <c r="L547" s="1" t="s">
        <v>1137</v>
      </c>
      <c r="O547" s="37">
        <v>55.8</v>
      </c>
      <c r="P547" s="25" t="s">
        <v>1131</v>
      </c>
      <c r="Q547" s="194">
        <v>2950</v>
      </c>
      <c r="R547" s="119">
        <v>51.23</v>
      </c>
      <c r="S547" s="11">
        <v>49.1</v>
      </c>
      <c r="T547" s="11">
        <v>54.3</v>
      </c>
      <c r="U547" s="11">
        <v>49.12</v>
      </c>
      <c r="AP547" s="11">
        <v>55.9</v>
      </c>
      <c r="AQ547" s="25">
        <v>230</v>
      </c>
      <c r="AR547" s="194">
        <v>2950</v>
      </c>
      <c r="AS547" s="11">
        <v>53.94</v>
      </c>
      <c r="AT547" s="11">
        <v>49.31</v>
      </c>
      <c r="AU547" s="149">
        <v>55.11</v>
      </c>
      <c r="AV547" s="11">
        <v>47.8</v>
      </c>
      <c r="BP547" s="11">
        <v>55.9</v>
      </c>
      <c r="BQ547" s="25">
        <v>90</v>
      </c>
      <c r="BR547" s="194">
        <v>2950</v>
      </c>
      <c r="BS547" s="11">
        <v>57.4</v>
      </c>
      <c r="BT547" s="11">
        <v>56.42</v>
      </c>
      <c r="BU547" s="11">
        <v>50.75</v>
      </c>
      <c r="BV547" s="11">
        <v>45.58</v>
      </c>
    </row>
    <row r="548" spans="1:92" ht="36.75" customHeight="1" x14ac:dyDescent="0.25">
      <c r="A548" s="8">
        <v>43728</v>
      </c>
      <c r="F548" s="26">
        <v>55221</v>
      </c>
      <c r="G548" s="26" t="s">
        <v>31</v>
      </c>
      <c r="H548" s="100">
        <v>1000</v>
      </c>
      <c r="I548" s="99">
        <v>1000</v>
      </c>
      <c r="J548" s="99">
        <v>1000</v>
      </c>
      <c r="K548" s="67" t="s">
        <v>1139</v>
      </c>
      <c r="L548" s="1" t="s">
        <v>1140</v>
      </c>
      <c r="O548" s="37">
        <v>55.8</v>
      </c>
      <c r="P548" s="25" t="s">
        <v>1131</v>
      </c>
      <c r="Q548" s="194">
        <v>2950</v>
      </c>
      <c r="R548" s="119">
        <v>51.23</v>
      </c>
      <c r="S548" s="11">
        <v>49.1</v>
      </c>
      <c r="T548" s="11">
        <v>54.3</v>
      </c>
      <c r="U548" s="11">
        <v>49.12</v>
      </c>
      <c r="AP548" s="11">
        <v>55.9</v>
      </c>
      <c r="AQ548" s="25">
        <v>230</v>
      </c>
      <c r="AR548" s="194">
        <v>2950</v>
      </c>
      <c r="AS548" s="11">
        <v>53.94</v>
      </c>
      <c r="AT548" s="11">
        <v>49.31</v>
      </c>
      <c r="AU548" s="149">
        <v>55.11</v>
      </c>
      <c r="AV548" s="11">
        <v>47.8</v>
      </c>
      <c r="BP548" s="11">
        <v>55.9</v>
      </c>
      <c r="BQ548" s="25">
        <v>90</v>
      </c>
      <c r="BR548" s="194">
        <v>2950</v>
      </c>
      <c r="BS548" s="11">
        <v>57.4</v>
      </c>
      <c r="BT548" s="11">
        <v>56.42</v>
      </c>
      <c r="BU548" s="11">
        <v>50.75</v>
      </c>
      <c r="BV548" s="11">
        <v>45.58</v>
      </c>
    </row>
    <row r="549" spans="1:92" ht="36.75" customHeight="1" x14ac:dyDescent="0.25">
      <c r="A549" s="8">
        <v>43728</v>
      </c>
      <c r="F549" s="26">
        <v>55222</v>
      </c>
      <c r="G549" s="26" t="s">
        <v>31</v>
      </c>
      <c r="H549" s="26" t="s">
        <v>47</v>
      </c>
      <c r="I549" s="26" t="s">
        <v>47</v>
      </c>
      <c r="J549" s="99">
        <v>800</v>
      </c>
      <c r="K549" s="67" t="s">
        <v>1138</v>
      </c>
      <c r="L549" s="1" t="s">
        <v>1142</v>
      </c>
      <c r="O549" s="37">
        <v>55.8</v>
      </c>
      <c r="P549" s="25" t="s">
        <v>1131</v>
      </c>
      <c r="Q549" s="194">
        <v>2950</v>
      </c>
      <c r="R549" s="119">
        <v>51.23</v>
      </c>
      <c r="S549" s="11">
        <v>49.1</v>
      </c>
      <c r="T549" s="11">
        <v>54.3</v>
      </c>
      <c r="U549" s="11">
        <v>49.12</v>
      </c>
      <c r="AP549" s="11">
        <v>55.9</v>
      </c>
      <c r="AQ549" s="25">
        <v>230</v>
      </c>
      <c r="AR549" s="194">
        <v>2950</v>
      </c>
      <c r="AS549" s="11">
        <v>53.94</v>
      </c>
      <c r="AT549" s="11">
        <v>49.31</v>
      </c>
      <c r="AU549" s="149">
        <v>55.11</v>
      </c>
      <c r="AV549" s="11">
        <v>47.8</v>
      </c>
      <c r="BP549" s="11">
        <v>55.9</v>
      </c>
      <c r="BQ549" s="25">
        <v>90</v>
      </c>
      <c r="BR549" s="194">
        <v>2950</v>
      </c>
      <c r="BS549" s="11">
        <v>57.4</v>
      </c>
      <c r="BT549" s="11">
        <v>56.42</v>
      </c>
      <c r="BU549" s="11">
        <v>50.75</v>
      </c>
      <c r="BV549" s="11">
        <v>45.58</v>
      </c>
    </row>
    <row r="550" spans="1:92" ht="36.75" customHeight="1" x14ac:dyDescent="0.25">
      <c r="A550" s="8">
        <v>43728</v>
      </c>
      <c r="F550" s="26">
        <v>55223</v>
      </c>
      <c r="G550" s="26" t="s">
        <v>31</v>
      </c>
      <c r="H550" s="26" t="s">
        <v>47</v>
      </c>
      <c r="I550" s="99">
        <v>600</v>
      </c>
      <c r="J550" s="26" t="s">
        <v>47</v>
      </c>
      <c r="K550" s="67" t="s">
        <v>1141</v>
      </c>
      <c r="L550" s="1" t="s">
        <v>1143</v>
      </c>
      <c r="M550" s="1" t="s">
        <v>1145</v>
      </c>
      <c r="O550" s="37">
        <v>55.8</v>
      </c>
      <c r="P550" s="25" t="s">
        <v>1131</v>
      </c>
      <c r="Q550" s="194">
        <v>2950</v>
      </c>
      <c r="R550" s="119">
        <v>51.23</v>
      </c>
      <c r="S550" s="11">
        <v>49.1</v>
      </c>
      <c r="T550" s="11">
        <v>54.3</v>
      </c>
      <c r="U550" s="11">
        <v>49.12</v>
      </c>
      <c r="AP550" s="11">
        <v>55.9</v>
      </c>
      <c r="AQ550" s="25">
        <v>230</v>
      </c>
      <c r="AR550" s="194">
        <v>2950</v>
      </c>
      <c r="AS550" s="11">
        <v>53.94</v>
      </c>
      <c r="AT550" s="11">
        <v>49.31</v>
      </c>
      <c r="AU550" s="149">
        <v>55.11</v>
      </c>
      <c r="AV550" s="11">
        <v>47.8</v>
      </c>
      <c r="BP550" s="11">
        <v>55.9</v>
      </c>
      <c r="BQ550" s="25">
        <v>90</v>
      </c>
      <c r="BR550" s="194">
        <v>2950</v>
      </c>
      <c r="BS550" s="11">
        <v>57.4</v>
      </c>
      <c r="BT550" s="11">
        <v>56.42</v>
      </c>
      <c r="BU550" s="11">
        <v>50.75</v>
      </c>
      <c r="BV550" s="11">
        <v>45.58</v>
      </c>
    </row>
    <row r="551" spans="1:92" ht="36.75" customHeight="1" x14ac:dyDescent="0.25">
      <c r="A551" s="8">
        <v>43728</v>
      </c>
      <c r="F551" s="26">
        <v>55224</v>
      </c>
      <c r="G551" s="26" t="s">
        <v>31</v>
      </c>
      <c r="H551" s="26" t="s">
        <v>47</v>
      </c>
      <c r="I551" s="100">
        <v>600</v>
      </c>
      <c r="J551" s="26" t="s">
        <v>47</v>
      </c>
      <c r="K551" s="67" t="s">
        <v>1144</v>
      </c>
      <c r="L551" s="1" t="s">
        <v>1146</v>
      </c>
      <c r="O551" s="37">
        <v>55.8</v>
      </c>
      <c r="P551" s="25" t="s">
        <v>1131</v>
      </c>
      <c r="Q551" s="194">
        <v>2950</v>
      </c>
      <c r="R551" s="119">
        <v>51.23</v>
      </c>
      <c r="S551" s="11">
        <v>49.1</v>
      </c>
      <c r="T551" s="11">
        <v>54.3</v>
      </c>
      <c r="U551" s="11">
        <v>49.12</v>
      </c>
      <c r="AP551" s="11">
        <v>55.9</v>
      </c>
      <c r="AQ551" s="25">
        <v>230</v>
      </c>
      <c r="AR551" s="194">
        <v>2950</v>
      </c>
      <c r="AS551" s="11">
        <v>53.94</v>
      </c>
      <c r="AT551" s="11">
        <v>49.31</v>
      </c>
      <c r="AU551" s="149">
        <v>55.11</v>
      </c>
      <c r="AV551" s="11">
        <v>47.8</v>
      </c>
      <c r="BP551" s="11">
        <v>55.9</v>
      </c>
      <c r="BQ551" s="25">
        <v>90</v>
      </c>
      <c r="BR551" s="194">
        <v>2950</v>
      </c>
      <c r="BS551" s="11">
        <v>57.4</v>
      </c>
      <c r="BT551" s="11">
        <v>56.42</v>
      </c>
      <c r="BU551" s="11">
        <v>50.75</v>
      </c>
      <c r="BV551" s="11">
        <v>45.58</v>
      </c>
    </row>
    <row r="552" spans="1:92" ht="36.75" customHeight="1" x14ac:dyDescent="0.25">
      <c r="A552" s="8">
        <v>43728</v>
      </c>
      <c r="F552" s="26">
        <v>55225</v>
      </c>
      <c r="G552" s="26" t="s">
        <v>31</v>
      </c>
      <c r="H552" s="26" t="s">
        <v>47</v>
      </c>
      <c r="I552" s="100">
        <v>600</v>
      </c>
      <c r="J552" s="26" t="s">
        <v>47</v>
      </c>
      <c r="K552" s="67" t="s">
        <v>521</v>
      </c>
      <c r="L552" s="1" t="s">
        <v>284</v>
      </c>
      <c r="O552" s="37">
        <v>55.8</v>
      </c>
      <c r="P552" s="25" t="s">
        <v>1131</v>
      </c>
      <c r="Q552" s="194">
        <v>2950</v>
      </c>
      <c r="R552" s="119">
        <v>51.23</v>
      </c>
      <c r="S552" s="11">
        <v>49.1</v>
      </c>
      <c r="T552" s="11">
        <v>54.3</v>
      </c>
      <c r="U552" s="11">
        <v>49.12</v>
      </c>
      <c r="AP552" s="11">
        <v>55.9</v>
      </c>
      <c r="AQ552" s="25">
        <v>230</v>
      </c>
      <c r="AR552" s="194">
        <v>2950</v>
      </c>
      <c r="AS552" s="11">
        <v>53.94</v>
      </c>
      <c r="AT552" s="11">
        <v>49.31</v>
      </c>
      <c r="AU552" s="149">
        <v>55.11</v>
      </c>
      <c r="AV552" s="11">
        <v>47.8</v>
      </c>
      <c r="BP552" s="11">
        <v>55.9</v>
      </c>
      <c r="BQ552" s="25">
        <v>90</v>
      </c>
      <c r="BR552" s="194">
        <v>2950</v>
      </c>
      <c r="BS552" s="11">
        <v>57.4</v>
      </c>
      <c r="BT552" s="11">
        <v>56.42</v>
      </c>
      <c r="BU552" s="11">
        <v>50.75</v>
      </c>
      <c r="BV552" s="11">
        <v>45.58</v>
      </c>
    </row>
    <row r="553" spans="1:92" ht="36.75" customHeight="1" x14ac:dyDescent="0.25">
      <c r="A553" s="8">
        <v>43728</v>
      </c>
      <c r="F553" s="26">
        <v>55226</v>
      </c>
      <c r="G553" s="26" t="s">
        <v>31</v>
      </c>
      <c r="H553" s="26" t="s">
        <v>47</v>
      </c>
      <c r="I553" s="99">
        <v>600</v>
      </c>
      <c r="J553" s="26" t="s">
        <v>47</v>
      </c>
      <c r="K553" s="67" t="s">
        <v>521</v>
      </c>
      <c r="L553" s="1" t="s">
        <v>211</v>
      </c>
      <c r="O553" s="37">
        <v>55.8</v>
      </c>
      <c r="P553" s="25" t="s">
        <v>1131</v>
      </c>
      <c r="Q553" s="194">
        <v>2950</v>
      </c>
      <c r="R553" s="119">
        <v>51.23</v>
      </c>
      <c r="S553" s="11">
        <v>49.1</v>
      </c>
      <c r="T553" s="11">
        <v>54.3</v>
      </c>
      <c r="U553" s="11">
        <v>49.12</v>
      </c>
      <c r="AP553" s="11">
        <v>55.9</v>
      </c>
      <c r="AQ553" s="25">
        <v>230</v>
      </c>
      <c r="AR553" s="194">
        <v>2950</v>
      </c>
      <c r="AS553" s="11">
        <v>53.94</v>
      </c>
      <c r="AT553" s="11">
        <v>49.31</v>
      </c>
      <c r="AU553" s="149">
        <v>55.11</v>
      </c>
      <c r="AV553" s="11">
        <v>47.8</v>
      </c>
      <c r="BP553" s="11">
        <v>55.9</v>
      </c>
      <c r="BQ553" s="25">
        <v>90</v>
      </c>
      <c r="BR553" s="194">
        <v>2950</v>
      </c>
      <c r="BS553" s="11">
        <v>57.4</v>
      </c>
      <c r="BT553" s="11">
        <v>56.42</v>
      </c>
      <c r="BU553" s="11">
        <v>50.75</v>
      </c>
      <c r="BV553" s="11">
        <v>45.58</v>
      </c>
    </row>
    <row r="554" spans="1:92" ht="36.75" customHeight="1" x14ac:dyDescent="0.25">
      <c r="A554" s="8">
        <v>43728</v>
      </c>
      <c r="F554" s="26">
        <v>55227</v>
      </c>
      <c r="G554" s="26" t="s">
        <v>31</v>
      </c>
      <c r="H554" s="99">
        <v>1200</v>
      </c>
      <c r="I554" s="99">
        <v>1200</v>
      </c>
      <c r="J554" s="99">
        <v>1200</v>
      </c>
      <c r="K554" s="67" t="s">
        <v>1147</v>
      </c>
      <c r="L554" s="1" t="s">
        <v>1148</v>
      </c>
      <c r="O554" s="37">
        <v>55.8</v>
      </c>
      <c r="P554" s="25" t="s">
        <v>1131</v>
      </c>
      <c r="Q554" s="194">
        <v>2950</v>
      </c>
      <c r="R554" s="119">
        <v>51.23</v>
      </c>
      <c r="S554" s="11">
        <v>49.1</v>
      </c>
      <c r="T554" s="11">
        <v>54.3</v>
      </c>
      <c r="U554" s="11">
        <v>49.12</v>
      </c>
      <c r="AP554" s="11">
        <v>55.9</v>
      </c>
      <c r="AQ554" s="25">
        <v>230</v>
      </c>
      <c r="AR554" s="194">
        <v>2950</v>
      </c>
      <c r="AS554" s="11">
        <v>53.94</v>
      </c>
      <c r="AT554" s="11">
        <v>49.31</v>
      </c>
      <c r="AU554" s="149">
        <v>55.11</v>
      </c>
      <c r="AV554" s="11">
        <v>47.8</v>
      </c>
      <c r="BP554" s="11">
        <v>55.9</v>
      </c>
      <c r="BQ554" s="25">
        <v>90</v>
      </c>
      <c r="BR554" s="194">
        <v>2950</v>
      </c>
      <c r="BS554" s="11">
        <v>57.4</v>
      </c>
      <c r="BT554" s="11">
        <v>56.42</v>
      </c>
      <c r="BU554" s="11">
        <v>50.75</v>
      </c>
      <c r="BV554" s="11">
        <v>45.58</v>
      </c>
    </row>
    <row r="555" spans="1:92" ht="36.75" customHeight="1" x14ac:dyDescent="0.25">
      <c r="A555" s="8">
        <v>43728</v>
      </c>
      <c r="F555" s="26">
        <v>55228</v>
      </c>
      <c r="G555" s="26" t="s">
        <v>404</v>
      </c>
      <c r="H555" s="26" t="s">
        <v>47</v>
      </c>
      <c r="I555" s="26" t="s">
        <v>47</v>
      </c>
      <c r="J555" s="26" t="s">
        <v>47</v>
      </c>
      <c r="K555" s="67" t="s">
        <v>1149</v>
      </c>
      <c r="L555" s="1" t="s">
        <v>1150</v>
      </c>
      <c r="O555" s="37">
        <v>55.8</v>
      </c>
      <c r="P555" s="25" t="s">
        <v>1131</v>
      </c>
      <c r="Q555" s="194">
        <v>2950</v>
      </c>
      <c r="R555" s="119">
        <v>51.23</v>
      </c>
      <c r="S555" s="11">
        <v>49.1</v>
      </c>
      <c r="T555" s="11">
        <v>54.3</v>
      </c>
      <c r="U555" s="11">
        <v>49.12</v>
      </c>
      <c r="AP555" s="11">
        <v>55.9</v>
      </c>
      <c r="AQ555" s="25">
        <v>230</v>
      </c>
      <c r="AR555" s="194">
        <v>2950</v>
      </c>
      <c r="AS555" s="11">
        <v>53.94</v>
      </c>
      <c r="AT555" s="11">
        <v>49.31</v>
      </c>
      <c r="AU555" s="149">
        <v>55.11</v>
      </c>
      <c r="AV555" s="11">
        <v>47.8</v>
      </c>
      <c r="BP555" s="11">
        <v>55.9</v>
      </c>
      <c r="BQ555" s="25">
        <v>90</v>
      </c>
      <c r="BR555" s="194">
        <v>2950</v>
      </c>
      <c r="BS555" s="11">
        <v>57.4</v>
      </c>
      <c r="BT555" s="11">
        <v>56.42</v>
      </c>
      <c r="BU555" s="11">
        <v>50.75</v>
      </c>
      <c r="BV555" s="11">
        <v>45.58</v>
      </c>
    </row>
    <row r="556" spans="1:92" ht="36.75" customHeight="1" x14ac:dyDescent="0.25">
      <c r="A556" s="8">
        <v>43728</v>
      </c>
      <c r="F556" s="26">
        <v>55229</v>
      </c>
      <c r="G556" s="26" t="s">
        <v>404</v>
      </c>
      <c r="H556" s="26" t="s">
        <v>47</v>
      </c>
      <c r="I556" s="26" t="s">
        <v>47</v>
      </c>
      <c r="J556" s="26" t="s">
        <v>47</v>
      </c>
      <c r="K556" s="67" t="s">
        <v>521</v>
      </c>
      <c r="L556" s="1" t="s">
        <v>284</v>
      </c>
      <c r="M556" s="1" t="s">
        <v>1151</v>
      </c>
      <c r="O556" s="37">
        <v>55.8</v>
      </c>
      <c r="P556" s="25" t="s">
        <v>1131</v>
      </c>
      <c r="Q556" s="194">
        <v>2950</v>
      </c>
      <c r="R556" s="119">
        <v>51.23</v>
      </c>
      <c r="S556" s="11">
        <v>49.1</v>
      </c>
      <c r="T556" s="11">
        <v>54.3</v>
      </c>
      <c r="U556" s="11">
        <v>49.12</v>
      </c>
      <c r="AP556" s="11">
        <v>55.9</v>
      </c>
      <c r="AQ556" s="25">
        <v>230</v>
      </c>
      <c r="AR556" s="194">
        <v>2950</v>
      </c>
      <c r="AS556" s="11">
        <v>53.94</v>
      </c>
      <c r="AT556" s="11">
        <v>49.31</v>
      </c>
      <c r="AU556" s="149">
        <v>55.11</v>
      </c>
      <c r="AV556" s="11">
        <v>47.8</v>
      </c>
      <c r="BP556" s="11">
        <v>55.9</v>
      </c>
      <c r="BQ556" s="25">
        <v>90</v>
      </c>
      <c r="BR556" s="194">
        <v>2950</v>
      </c>
      <c r="BS556" s="11">
        <v>57.4</v>
      </c>
      <c r="BT556" s="11">
        <v>56.42</v>
      </c>
      <c r="BU556" s="11">
        <v>50.75</v>
      </c>
      <c r="BV556" s="11">
        <v>45.58</v>
      </c>
    </row>
    <row r="557" spans="1:92" s="5" customFormat="1" ht="36.75" customHeight="1" x14ac:dyDescent="0.25">
      <c r="A557" s="158"/>
      <c r="B557" s="159"/>
      <c r="C557" s="159"/>
      <c r="D557" s="160"/>
      <c r="E557" s="160"/>
      <c r="F557" s="161"/>
      <c r="G557" s="161"/>
      <c r="H557" s="161"/>
      <c r="I557" s="161"/>
      <c r="J557" s="161"/>
      <c r="K557" s="162"/>
      <c r="L557" s="162"/>
      <c r="M557" s="162"/>
      <c r="O557" s="163"/>
      <c r="P557" s="159"/>
      <c r="Q557" s="203"/>
      <c r="R557" s="164"/>
      <c r="S557" s="164"/>
      <c r="T557" s="164"/>
      <c r="U557" s="164"/>
      <c r="V557" s="164"/>
      <c r="W557" s="164"/>
      <c r="X557" s="162"/>
      <c r="Y557" s="164"/>
      <c r="Z557" s="164"/>
      <c r="AA557" s="164"/>
      <c r="AB557" s="164"/>
      <c r="AC557" s="164"/>
      <c r="AD557" s="164"/>
      <c r="AE557" s="164"/>
      <c r="AF557" s="164"/>
      <c r="AG557" s="164"/>
      <c r="AH557" s="164"/>
      <c r="AI557" s="164"/>
      <c r="AJ557" s="164"/>
      <c r="AK557" s="164"/>
      <c r="AL557" s="164"/>
      <c r="AM557" s="164"/>
      <c r="AN557" s="164"/>
      <c r="AO557" s="164"/>
      <c r="AP557" s="164"/>
      <c r="AQ557" s="159"/>
      <c r="AR557" s="203"/>
      <c r="AS557" s="164"/>
      <c r="AT557" s="164"/>
      <c r="AU557" s="164"/>
      <c r="AV557" s="164"/>
      <c r="AW557" s="164"/>
      <c r="AX557" s="164"/>
      <c r="AY557" s="162"/>
      <c r="AZ557" s="164"/>
      <c r="BA557" s="164"/>
      <c r="BB557" s="164"/>
      <c r="BC557" s="164"/>
      <c r="BD557" s="164"/>
      <c r="BE557" s="164"/>
      <c r="BF557" s="164"/>
      <c r="BG557" s="164"/>
      <c r="BH557" s="164"/>
      <c r="BI557" s="164"/>
      <c r="BJ557" s="164"/>
      <c r="BK557" s="164"/>
      <c r="BL557" s="164"/>
      <c r="BM557" s="164"/>
      <c r="BN557" s="164"/>
      <c r="BO557" s="164"/>
      <c r="BP557" s="164"/>
      <c r="BQ557" s="159"/>
      <c r="BR557" s="203"/>
      <c r="BS557" s="164"/>
      <c r="BT557" s="164"/>
      <c r="BU557" s="164"/>
      <c r="BV557" s="164"/>
      <c r="BW557" s="164"/>
      <c r="BX557" s="162"/>
      <c r="BY557" s="162"/>
      <c r="CN557" s="180"/>
    </row>
    <row r="558" spans="1:92" s="5" customFormat="1" ht="36.75" customHeight="1" x14ac:dyDescent="0.25">
      <c r="A558" s="158"/>
      <c r="B558" s="159"/>
      <c r="C558" s="159"/>
      <c r="D558" s="160"/>
      <c r="E558" s="160"/>
      <c r="F558" s="161"/>
      <c r="G558" s="161"/>
      <c r="H558" s="161"/>
      <c r="I558" s="161"/>
      <c r="J558" s="161"/>
      <c r="K558" s="162"/>
      <c r="L558" s="162"/>
      <c r="M558" s="162"/>
      <c r="O558" s="163"/>
      <c r="P558" s="159"/>
      <c r="Q558" s="203"/>
      <c r="R558" s="164"/>
      <c r="S558" s="164"/>
      <c r="T558" s="164"/>
      <c r="U558" s="164"/>
      <c r="V558" s="164"/>
      <c r="W558" s="164"/>
      <c r="X558" s="162"/>
      <c r="Y558" s="164"/>
      <c r="Z558" s="164"/>
      <c r="AA558" s="164"/>
      <c r="AB558" s="164"/>
      <c r="AC558" s="164"/>
      <c r="AD558" s="164"/>
      <c r="AE558" s="164"/>
      <c r="AF558" s="164"/>
      <c r="AG558" s="164"/>
      <c r="AH558" s="164"/>
      <c r="AI558" s="164"/>
      <c r="AJ558" s="164"/>
      <c r="AK558" s="164"/>
      <c r="AL558" s="164"/>
      <c r="AM558" s="164"/>
      <c r="AN558" s="164"/>
      <c r="AO558" s="164"/>
      <c r="AP558" s="164"/>
      <c r="AQ558" s="159"/>
      <c r="AR558" s="203"/>
      <c r="AS558" s="164"/>
      <c r="AT558" s="164"/>
      <c r="AU558" s="164"/>
      <c r="AV558" s="164"/>
      <c r="AW558" s="164"/>
      <c r="AX558" s="164"/>
      <c r="AY558" s="162"/>
      <c r="AZ558" s="164"/>
      <c r="BA558" s="164"/>
      <c r="BB558" s="164"/>
      <c r="BC558" s="164"/>
      <c r="BD558" s="164"/>
      <c r="BE558" s="164"/>
      <c r="BF558" s="164"/>
      <c r="BG558" s="164"/>
      <c r="BH558" s="164"/>
      <c r="BI558" s="164"/>
      <c r="BJ558" s="164"/>
      <c r="BK558" s="164"/>
      <c r="BL558" s="164"/>
      <c r="BM558" s="164"/>
      <c r="BN558" s="164"/>
      <c r="BO558" s="164"/>
      <c r="BP558" s="164"/>
      <c r="BQ558" s="159"/>
      <c r="BR558" s="203"/>
      <c r="BS558" s="164"/>
      <c r="BT558" s="164"/>
      <c r="BU558" s="164"/>
      <c r="BV558" s="164"/>
      <c r="BW558" s="164"/>
      <c r="BX558" s="162"/>
      <c r="BY558" s="162"/>
      <c r="CN558" s="180"/>
    </row>
    <row r="559" spans="1:92" ht="55.5" customHeight="1" x14ac:dyDescent="0.25">
      <c r="A559" s="8">
        <v>43735</v>
      </c>
      <c r="K559" s="67" t="s">
        <v>1165</v>
      </c>
      <c r="M559" s="137" t="s">
        <v>1159</v>
      </c>
      <c r="AR559" s="194">
        <v>3006</v>
      </c>
    </row>
    <row r="560" spans="1:92" ht="36.75" customHeight="1" x14ac:dyDescent="0.25">
      <c r="A560" s="8">
        <v>43735</v>
      </c>
      <c r="F560" s="26">
        <v>55332</v>
      </c>
      <c r="G560" s="26" t="s">
        <v>404</v>
      </c>
      <c r="H560" s="26" t="s">
        <v>47</v>
      </c>
      <c r="I560" s="26" t="s">
        <v>47</v>
      </c>
      <c r="J560" s="26" t="s">
        <v>47</v>
      </c>
      <c r="K560" s="67" t="s">
        <v>1160</v>
      </c>
      <c r="L560" s="1" t="s">
        <v>675</v>
      </c>
      <c r="O560" s="37">
        <v>55.8</v>
      </c>
      <c r="P560" s="25" t="s">
        <v>1131</v>
      </c>
      <c r="Q560" s="194">
        <v>3006</v>
      </c>
      <c r="R560" s="119">
        <v>51.92</v>
      </c>
      <c r="S560" s="11">
        <v>49.09</v>
      </c>
      <c r="T560" s="11">
        <v>54.2</v>
      </c>
      <c r="U560" s="11">
        <v>49.12</v>
      </c>
      <c r="AP560" s="11">
        <v>55.9</v>
      </c>
      <c r="AQ560" s="25">
        <v>230</v>
      </c>
      <c r="AR560" s="194">
        <v>3006</v>
      </c>
      <c r="AS560" s="11">
        <v>53.94</v>
      </c>
      <c r="AT560" s="11">
        <v>49.31</v>
      </c>
      <c r="AU560" s="149">
        <v>55.11</v>
      </c>
      <c r="AV560" s="11">
        <v>47.8</v>
      </c>
      <c r="BP560" s="11">
        <v>55.9</v>
      </c>
      <c r="BQ560" s="25">
        <v>90</v>
      </c>
      <c r="BR560" s="194">
        <v>3006</v>
      </c>
      <c r="BS560" s="11">
        <v>57.77</v>
      </c>
      <c r="BT560" s="11">
        <v>56.45</v>
      </c>
      <c r="BU560" s="11">
        <v>50.75</v>
      </c>
      <c r="BV560" s="11">
        <v>45.58</v>
      </c>
    </row>
    <row r="561" spans="1:77" ht="36.75" customHeight="1" x14ac:dyDescent="0.25">
      <c r="A561" s="8">
        <v>43735</v>
      </c>
      <c r="F561" s="26">
        <v>55333</v>
      </c>
      <c r="G561" s="26" t="s">
        <v>404</v>
      </c>
      <c r="H561" s="26" t="s">
        <v>47</v>
      </c>
      <c r="I561" s="26" t="s">
        <v>47</v>
      </c>
      <c r="J561" s="26" t="s">
        <v>47</v>
      </c>
      <c r="L561" s="1" t="s">
        <v>675</v>
      </c>
      <c r="O561" s="37">
        <v>55.8</v>
      </c>
      <c r="P561" s="25" t="s">
        <v>1131</v>
      </c>
      <c r="Q561" s="194">
        <v>3006</v>
      </c>
      <c r="R561" s="119">
        <v>51.92</v>
      </c>
      <c r="S561" s="11">
        <v>49.09</v>
      </c>
      <c r="T561" s="11">
        <v>54.2</v>
      </c>
      <c r="U561" s="11">
        <v>49.12</v>
      </c>
      <c r="AP561" s="11">
        <v>55.9</v>
      </c>
      <c r="AQ561" s="25">
        <v>230</v>
      </c>
      <c r="AR561" s="194">
        <v>3006</v>
      </c>
      <c r="AS561" s="11">
        <v>53.94</v>
      </c>
      <c r="AT561" s="11">
        <v>49.31</v>
      </c>
      <c r="AU561" s="149">
        <v>55.11</v>
      </c>
      <c r="AV561" s="11">
        <v>47.8</v>
      </c>
      <c r="BP561" s="11">
        <v>55.9</v>
      </c>
      <c r="BQ561" s="25">
        <v>90</v>
      </c>
      <c r="BR561" s="194">
        <v>3006</v>
      </c>
      <c r="BS561" s="11">
        <v>57.77</v>
      </c>
      <c r="BT561" s="11">
        <v>56.45</v>
      </c>
      <c r="BU561" s="11">
        <v>50.75</v>
      </c>
      <c r="BV561" s="11">
        <v>45.58</v>
      </c>
    </row>
    <row r="562" spans="1:77" ht="36.75" customHeight="1" x14ac:dyDescent="0.25">
      <c r="A562" s="8">
        <v>43735</v>
      </c>
      <c r="F562" s="26">
        <v>55334</v>
      </c>
      <c r="G562" s="26" t="s">
        <v>31</v>
      </c>
      <c r="H562" s="100">
        <v>300</v>
      </c>
      <c r="I562" s="100">
        <v>300</v>
      </c>
      <c r="J562" s="26" t="s">
        <v>47</v>
      </c>
      <c r="K562" s="67" t="s">
        <v>521</v>
      </c>
      <c r="L562" s="1" t="s">
        <v>1163</v>
      </c>
      <c r="O562" s="37">
        <v>55.8</v>
      </c>
      <c r="P562" s="25" t="s">
        <v>1131</v>
      </c>
      <c r="Q562" s="194">
        <v>3006</v>
      </c>
      <c r="R562" s="119">
        <v>51.92</v>
      </c>
      <c r="S562" s="11">
        <v>49.09</v>
      </c>
      <c r="T562" s="11">
        <v>54.2</v>
      </c>
      <c r="U562" s="11">
        <v>49.12</v>
      </c>
      <c r="AP562" s="11">
        <v>55.9</v>
      </c>
      <c r="AQ562" s="25">
        <v>230</v>
      </c>
      <c r="AR562" s="194">
        <v>3006</v>
      </c>
      <c r="AS562" s="11">
        <v>53.94</v>
      </c>
      <c r="AT562" s="11">
        <v>49.31</v>
      </c>
      <c r="AU562" s="149">
        <v>55.11</v>
      </c>
      <c r="AV562" s="11">
        <v>47.8</v>
      </c>
      <c r="BP562" s="11">
        <v>55.9</v>
      </c>
      <c r="BQ562" s="25">
        <v>90</v>
      </c>
      <c r="BR562" s="194">
        <v>3006</v>
      </c>
      <c r="BS562" s="11">
        <v>57.77</v>
      </c>
      <c r="BT562" s="11">
        <v>56.45</v>
      </c>
      <c r="BU562" s="11">
        <v>50.75</v>
      </c>
      <c r="BV562" s="11">
        <v>45.58</v>
      </c>
    </row>
    <row r="563" spans="1:77" ht="36.75" customHeight="1" x14ac:dyDescent="0.25">
      <c r="A563" s="8">
        <v>43735</v>
      </c>
      <c r="F563" s="26">
        <v>55335</v>
      </c>
      <c r="G563" s="26" t="s">
        <v>31</v>
      </c>
      <c r="H563" s="100">
        <v>300</v>
      </c>
      <c r="I563" s="100">
        <v>300</v>
      </c>
      <c r="J563" s="101">
        <v>300</v>
      </c>
      <c r="K563" s="67" t="s">
        <v>1161</v>
      </c>
      <c r="L563" s="1" t="s">
        <v>1162</v>
      </c>
      <c r="O563" s="37">
        <v>55.8</v>
      </c>
      <c r="P563" s="25" t="s">
        <v>1131</v>
      </c>
      <c r="Q563" s="194">
        <v>3006</v>
      </c>
      <c r="R563" s="119">
        <v>51.92</v>
      </c>
      <c r="S563" s="11">
        <v>49.09</v>
      </c>
      <c r="T563" s="11">
        <v>54.2</v>
      </c>
      <c r="U563" s="11">
        <v>49.12</v>
      </c>
      <c r="AP563" s="11">
        <v>55.9</v>
      </c>
      <c r="AQ563" s="25">
        <v>230</v>
      </c>
      <c r="AR563" s="194">
        <v>3006</v>
      </c>
      <c r="AS563" s="11">
        <v>53.94</v>
      </c>
      <c r="AT563" s="11">
        <v>49.31</v>
      </c>
      <c r="AU563" s="149">
        <v>55.11</v>
      </c>
      <c r="AV563" s="11">
        <v>47.8</v>
      </c>
      <c r="BP563" s="11">
        <v>55.9</v>
      </c>
      <c r="BQ563" s="25">
        <v>90</v>
      </c>
      <c r="BR563" s="194">
        <v>3006</v>
      </c>
      <c r="BS563" s="11">
        <v>57.77</v>
      </c>
      <c r="BT563" s="11">
        <v>56.45</v>
      </c>
      <c r="BU563" s="11">
        <v>50.75</v>
      </c>
      <c r="BV563" s="11">
        <v>45.58</v>
      </c>
    </row>
    <row r="564" spans="1:77" ht="36.75" customHeight="1" x14ac:dyDescent="0.25">
      <c r="A564" s="8">
        <v>43735</v>
      </c>
      <c r="F564" s="26">
        <v>55336</v>
      </c>
      <c r="G564" s="26" t="s">
        <v>31</v>
      </c>
      <c r="H564" s="99">
        <v>300</v>
      </c>
      <c r="I564" s="99">
        <v>300</v>
      </c>
      <c r="J564" s="99">
        <v>300</v>
      </c>
      <c r="K564" s="67" t="s">
        <v>1166</v>
      </c>
      <c r="L564" s="1" t="s">
        <v>1167</v>
      </c>
      <c r="M564" s="87" t="s">
        <v>1164</v>
      </c>
      <c r="O564" s="37">
        <v>55.8</v>
      </c>
      <c r="P564" s="25" t="s">
        <v>1131</v>
      </c>
      <c r="Q564" s="194">
        <v>3006</v>
      </c>
      <c r="R564" s="119">
        <v>51.92</v>
      </c>
      <c r="S564" s="11">
        <v>49.09</v>
      </c>
      <c r="T564" s="11">
        <v>54.2</v>
      </c>
      <c r="U564" s="11">
        <v>49.12</v>
      </c>
      <c r="AP564" s="11">
        <v>55.9</v>
      </c>
      <c r="AQ564" s="25">
        <v>230</v>
      </c>
      <c r="AR564" s="194">
        <v>3006</v>
      </c>
      <c r="AS564" s="11">
        <v>53.94</v>
      </c>
      <c r="AT564" s="11">
        <v>49.31</v>
      </c>
      <c r="AU564" s="149">
        <v>55.11</v>
      </c>
      <c r="AV564" s="11">
        <v>47.8</v>
      </c>
      <c r="BP564" s="11">
        <v>55.9</v>
      </c>
      <c r="BQ564" s="25">
        <v>90</v>
      </c>
      <c r="BR564" s="194">
        <v>3006</v>
      </c>
      <c r="BS564" s="11">
        <v>57.77</v>
      </c>
      <c r="BT564" s="11">
        <v>56.45</v>
      </c>
      <c r="BU564" s="11">
        <v>50.75</v>
      </c>
      <c r="BV564" s="11">
        <v>45.58</v>
      </c>
    </row>
    <row r="565" spans="1:77" ht="36.75" customHeight="1" x14ac:dyDescent="0.25">
      <c r="A565" s="8">
        <v>43735</v>
      </c>
      <c r="F565" s="26">
        <v>55337</v>
      </c>
      <c r="G565" s="26" t="s">
        <v>31</v>
      </c>
      <c r="H565" s="26" t="s">
        <v>47</v>
      </c>
      <c r="I565" s="99">
        <v>300</v>
      </c>
      <c r="J565" s="26" t="s">
        <v>47</v>
      </c>
      <c r="K565" s="67" t="s">
        <v>1168</v>
      </c>
      <c r="L565" s="1" t="s">
        <v>1169</v>
      </c>
      <c r="O565" s="37">
        <v>55.8</v>
      </c>
      <c r="P565" s="25" t="s">
        <v>1131</v>
      </c>
      <c r="Q565" s="194">
        <v>3006</v>
      </c>
      <c r="R565" s="119">
        <v>51.92</v>
      </c>
      <c r="S565" s="11">
        <v>49.09</v>
      </c>
      <c r="T565" s="11">
        <v>54.2</v>
      </c>
      <c r="U565" s="11">
        <v>49.12</v>
      </c>
      <c r="AP565" s="11">
        <v>55.9</v>
      </c>
      <c r="AQ565" s="25">
        <v>230</v>
      </c>
      <c r="AR565" s="194">
        <v>3006</v>
      </c>
      <c r="AS565" s="11">
        <v>53.94</v>
      </c>
      <c r="AT565" s="11">
        <v>49.31</v>
      </c>
      <c r="AU565" s="149">
        <v>55.11</v>
      </c>
      <c r="AV565" s="11">
        <v>47.8</v>
      </c>
      <c r="BP565" s="11">
        <v>55.9</v>
      </c>
      <c r="BQ565" s="25">
        <v>90</v>
      </c>
      <c r="BR565" s="194">
        <v>3006</v>
      </c>
      <c r="BS565" s="11">
        <v>57.77</v>
      </c>
      <c r="BT565" s="11">
        <v>56.45</v>
      </c>
      <c r="BU565" s="11">
        <v>50.75</v>
      </c>
      <c r="BV565" s="11">
        <v>45.58</v>
      </c>
    </row>
    <row r="566" spans="1:77" ht="36.75" customHeight="1" x14ac:dyDescent="0.25">
      <c r="A566" s="8">
        <v>43735</v>
      </c>
      <c r="F566" s="26">
        <v>55338</v>
      </c>
      <c r="G566" s="26" t="s">
        <v>31</v>
      </c>
      <c r="H566" s="26" t="s">
        <v>47</v>
      </c>
      <c r="I566" s="99">
        <v>300</v>
      </c>
      <c r="J566" s="26" t="s">
        <v>47</v>
      </c>
      <c r="K566" s="87" t="s">
        <v>1170</v>
      </c>
      <c r="L566" s="165" t="s">
        <v>1171</v>
      </c>
      <c r="M566" s="1" t="s">
        <v>1173</v>
      </c>
      <c r="O566" s="37">
        <v>55.8</v>
      </c>
      <c r="P566" s="25" t="s">
        <v>1131</v>
      </c>
      <c r="Q566" s="194">
        <v>3006</v>
      </c>
      <c r="R566" s="119">
        <v>51.92</v>
      </c>
      <c r="S566" s="11">
        <v>49.09</v>
      </c>
      <c r="T566" s="11">
        <v>54.2</v>
      </c>
      <c r="U566" s="11">
        <v>49.12</v>
      </c>
      <c r="AP566" s="11">
        <v>55.9</v>
      </c>
      <c r="AQ566" s="25">
        <v>230</v>
      </c>
      <c r="AR566" s="194">
        <v>3006</v>
      </c>
      <c r="AS566" s="11">
        <v>53.94</v>
      </c>
      <c r="AT566" s="11">
        <v>49.31</v>
      </c>
      <c r="AU566" s="149">
        <v>55.11</v>
      </c>
      <c r="AV566" s="11">
        <v>47.8</v>
      </c>
      <c r="BP566" s="11">
        <v>55.9</v>
      </c>
      <c r="BQ566" s="25">
        <v>90</v>
      </c>
      <c r="BR566" s="194">
        <v>3006</v>
      </c>
      <c r="BS566" s="11">
        <v>57.77</v>
      </c>
      <c r="BT566" s="11">
        <v>56.45</v>
      </c>
      <c r="BU566" s="11">
        <v>50.75</v>
      </c>
      <c r="BV566" s="11">
        <v>45.58</v>
      </c>
    </row>
    <row r="567" spans="1:77" ht="36.75" customHeight="1" x14ac:dyDescent="0.25">
      <c r="A567" s="8">
        <v>43735</v>
      </c>
      <c r="F567" s="26">
        <v>55339</v>
      </c>
      <c r="G567" s="26" t="s">
        <v>31</v>
      </c>
      <c r="H567" s="26" t="s">
        <v>47</v>
      </c>
      <c r="I567" s="99">
        <v>300</v>
      </c>
      <c r="J567" s="26" t="s">
        <v>47</v>
      </c>
      <c r="K567" s="67" t="s">
        <v>1172</v>
      </c>
      <c r="L567" s="1" t="s">
        <v>1174</v>
      </c>
      <c r="O567" s="37">
        <v>55.8</v>
      </c>
      <c r="P567" s="25" t="s">
        <v>1131</v>
      </c>
      <c r="Q567" s="194">
        <v>3006</v>
      </c>
      <c r="R567" s="119">
        <v>51.92</v>
      </c>
      <c r="S567" s="11">
        <v>49.09</v>
      </c>
      <c r="T567" s="11">
        <v>54.2</v>
      </c>
      <c r="U567" s="11">
        <v>49.12</v>
      </c>
      <c r="AP567" s="11">
        <v>55.9</v>
      </c>
      <c r="AQ567" s="25">
        <v>230</v>
      </c>
      <c r="AR567" s="194">
        <v>3006</v>
      </c>
      <c r="AS567" s="11">
        <v>53.94</v>
      </c>
      <c r="AT567" s="11">
        <v>49.31</v>
      </c>
      <c r="AU567" s="149">
        <v>55.11</v>
      </c>
      <c r="AV567" s="11">
        <v>47.8</v>
      </c>
      <c r="BP567" s="11">
        <v>55.9</v>
      </c>
      <c r="BQ567" s="25">
        <v>90</v>
      </c>
      <c r="BR567" s="194">
        <v>3006</v>
      </c>
      <c r="BS567" s="11">
        <v>57.77</v>
      </c>
      <c r="BT567" s="11">
        <v>56.45</v>
      </c>
      <c r="BU567" s="11">
        <v>50.75</v>
      </c>
      <c r="BV567" s="11">
        <v>45.58</v>
      </c>
    </row>
    <row r="568" spans="1:77" ht="36.75" customHeight="1" x14ac:dyDescent="0.25">
      <c r="A568" s="8">
        <v>43735</v>
      </c>
      <c r="F568" s="26">
        <v>55340</v>
      </c>
      <c r="G568" s="26" t="s">
        <v>31</v>
      </c>
      <c r="H568" s="100">
        <v>300</v>
      </c>
      <c r="I568" s="26" t="s">
        <v>47</v>
      </c>
      <c r="J568" s="26" t="s">
        <v>47</v>
      </c>
      <c r="K568" s="67" t="s">
        <v>1175</v>
      </c>
      <c r="L568" s="1" t="s">
        <v>1176</v>
      </c>
      <c r="M568" s="1" t="s">
        <v>1180</v>
      </c>
      <c r="O568" s="37">
        <v>55.8</v>
      </c>
      <c r="P568" s="25" t="s">
        <v>1131</v>
      </c>
      <c r="Q568" s="194">
        <v>3006</v>
      </c>
      <c r="R568" s="119">
        <v>51.92</v>
      </c>
      <c r="S568" s="11">
        <v>49.09</v>
      </c>
      <c r="T568" s="11">
        <v>54.2</v>
      </c>
      <c r="U568" s="11">
        <v>49.12</v>
      </c>
      <c r="AP568" s="11">
        <v>55.9</v>
      </c>
      <c r="AQ568" s="25">
        <v>230</v>
      </c>
      <c r="AR568" s="194">
        <v>3006</v>
      </c>
      <c r="AS568" s="11">
        <v>53.94</v>
      </c>
      <c r="AT568" s="11">
        <v>49.31</v>
      </c>
      <c r="AU568" s="149">
        <v>55.11</v>
      </c>
      <c r="AV568" s="11">
        <v>47.8</v>
      </c>
      <c r="BP568" s="11">
        <v>55.9</v>
      </c>
      <c r="BQ568" s="25">
        <v>90</v>
      </c>
      <c r="BR568" s="194">
        <v>3006</v>
      </c>
      <c r="BS568" s="11">
        <v>57.77</v>
      </c>
      <c r="BT568" s="11">
        <v>56.45</v>
      </c>
      <c r="BU568" s="11">
        <v>50.75</v>
      </c>
      <c r="BV568" s="11">
        <v>45.58</v>
      </c>
    </row>
    <row r="569" spans="1:77" ht="36.75" customHeight="1" x14ac:dyDescent="0.25">
      <c r="A569" s="8">
        <v>43735</v>
      </c>
      <c r="F569" s="26">
        <v>55341</v>
      </c>
      <c r="G569" s="26" t="s">
        <v>31</v>
      </c>
      <c r="H569" s="26" t="s">
        <v>47</v>
      </c>
      <c r="I569" s="26" t="s">
        <v>47</v>
      </c>
      <c r="J569" s="100">
        <v>300</v>
      </c>
      <c r="K569" s="67" t="s">
        <v>1177</v>
      </c>
      <c r="L569" s="1" t="s">
        <v>1179</v>
      </c>
      <c r="M569" s="165" t="s">
        <v>1180</v>
      </c>
      <c r="O569" s="37">
        <v>55.8</v>
      </c>
      <c r="P569" s="25" t="s">
        <v>1131</v>
      </c>
      <c r="Q569" s="194">
        <v>3006</v>
      </c>
      <c r="R569" s="119">
        <v>51.92</v>
      </c>
      <c r="S569" s="11">
        <v>49.09</v>
      </c>
      <c r="T569" s="11">
        <v>54.2</v>
      </c>
      <c r="U569" s="11">
        <v>49.12</v>
      </c>
      <c r="AP569" s="11">
        <v>55.9</v>
      </c>
      <c r="AQ569" s="25">
        <v>230</v>
      </c>
      <c r="AR569" s="194">
        <v>3006</v>
      </c>
      <c r="AS569" s="11">
        <v>53.94</v>
      </c>
      <c r="AT569" s="11">
        <v>49.31</v>
      </c>
      <c r="AU569" s="149">
        <v>55.11</v>
      </c>
      <c r="AV569" s="11">
        <v>47.8</v>
      </c>
      <c r="BP569" s="11">
        <v>55.9</v>
      </c>
      <c r="BQ569" s="25">
        <v>90</v>
      </c>
      <c r="BR569" s="194">
        <v>3006</v>
      </c>
      <c r="BS569" s="11">
        <v>57.77</v>
      </c>
      <c r="BT569" s="11">
        <v>56.45</v>
      </c>
      <c r="BU569" s="11">
        <v>50.75</v>
      </c>
      <c r="BV569" s="11">
        <v>45.58</v>
      </c>
    </row>
    <row r="570" spans="1:77" ht="36.75" customHeight="1" x14ac:dyDescent="0.25">
      <c r="A570" s="8">
        <v>43735</v>
      </c>
      <c r="F570" s="26">
        <v>55342</v>
      </c>
      <c r="G570" s="26" t="s">
        <v>31</v>
      </c>
      <c r="H570" s="26" t="s">
        <v>47</v>
      </c>
      <c r="I570" s="100">
        <v>300</v>
      </c>
      <c r="J570" s="26" t="s">
        <v>47</v>
      </c>
      <c r="K570" s="67" t="s">
        <v>1178</v>
      </c>
      <c r="M570" s="165" t="s">
        <v>1180</v>
      </c>
      <c r="O570" s="37">
        <v>55.8</v>
      </c>
      <c r="P570" s="25" t="s">
        <v>1131</v>
      </c>
      <c r="Q570" s="194">
        <v>3006</v>
      </c>
      <c r="R570" s="119">
        <v>51.92</v>
      </c>
      <c r="S570" s="11">
        <v>49.09</v>
      </c>
      <c r="T570" s="11">
        <v>54.2</v>
      </c>
      <c r="U570" s="11">
        <v>49.12</v>
      </c>
      <c r="AP570" s="11">
        <v>55.9</v>
      </c>
      <c r="AQ570" s="25">
        <v>230</v>
      </c>
      <c r="AR570" s="194">
        <v>3006</v>
      </c>
      <c r="AS570" s="11">
        <v>53.94</v>
      </c>
      <c r="AT570" s="11">
        <v>49.31</v>
      </c>
      <c r="AU570" s="149">
        <v>55.11</v>
      </c>
      <c r="AV570" s="11">
        <v>47.8</v>
      </c>
      <c r="BP570" s="11">
        <v>55.9</v>
      </c>
      <c r="BQ570" s="25">
        <v>90</v>
      </c>
      <c r="BR570" s="194">
        <v>3006</v>
      </c>
      <c r="BS570" s="11">
        <v>57.77</v>
      </c>
      <c r="BT570" s="11">
        <v>56.45</v>
      </c>
      <c r="BU570" s="11">
        <v>50.75</v>
      </c>
      <c r="BV570" s="11">
        <v>45.58</v>
      </c>
    </row>
    <row r="571" spans="1:77" ht="36.75" customHeight="1" x14ac:dyDescent="0.25">
      <c r="A571" s="8">
        <v>43735</v>
      </c>
      <c r="F571" s="26">
        <v>55343</v>
      </c>
      <c r="G571" s="26" t="s">
        <v>31</v>
      </c>
      <c r="H571" s="26" t="s">
        <v>47</v>
      </c>
      <c r="I571" s="100">
        <v>300</v>
      </c>
      <c r="J571" s="26" t="s">
        <v>47</v>
      </c>
      <c r="K571" s="67" t="s">
        <v>1181</v>
      </c>
      <c r="M571" s="165" t="s">
        <v>1180</v>
      </c>
      <c r="O571" s="37">
        <v>55.8</v>
      </c>
      <c r="P571" s="25" t="s">
        <v>1131</v>
      </c>
      <c r="Q571" s="194">
        <v>3006</v>
      </c>
      <c r="R571" s="119">
        <v>51.92</v>
      </c>
      <c r="S571" s="11">
        <v>49.09</v>
      </c>
      <c r="T571" s="11">
        <v>54.2</v>
      </c>
      <c r="U571" s="11">
        <v>49.12</v>
      </c>
      <c r="AP571" s="11">
        <v>55.9</v>
      </c>
      <c r="AQ571" s="25">
        <v>230</v>
      </c>
      <c r="AR571" s="194">
        <v>3006</v>
      </c>
      <c r="AS571" s="11">
        <v>53.94</v>
      </c>
      <c r="AT571" s="11">
        <v>49.31</v>
      </c>
      <c r="AU571" s="149">
        <v>55.11</v>
      </c>
      <c r="AV571" s="11">
        <v>47.8</v>
      </c>
      <c r="BP571" s="11">
        <v>55.9</v>
      </c>
      <c r="BQ571" s="25">
        <v>90</v>
      </c>
      <c r="BR571" s="194">
        <v>3006</v>
      </c>
      <c r="BS571" s="11">
        <v>57.77</v>
      </c>
      <c r="BT571" s="11">
        <v>56.45</v>
      </c>
      <c r="BU571" s="11">
        <v>50.75</v>
      </c>
      <c r="BV571" s="11">
        <v>45.58</v>
      </c>
    </row>
    <row r="572" spans="1:77" ht="36.75" customHeight="1" x14ac:dyDescent="0.25">
      <c r="A572" s="8">
        <v>43735</v>
      </c>
      <c r="F572" s="26">
        <v>55344</v>
      </c>
      <c r="G572" s="26" t="s">
        <v>31</v>
      </c>
      <c r="H572" s="26" t="s">
        <v>47</v>
      </c>
      <c r="I572" s="100">
        <v>300</v>
      </c>
      <c r="J572" s="100">
        <v>300</v>
      </c>
      <c r="K572" s="67" t="s">
        <v>1182</v>
      </c>
      <c r="M572" s="165" t="s">
        <v>1180</v>
      </c>
      <c r="O572" s="37">
        <v>55.8</v>
      </c>
      <c r="P572" s="25" t="s">
        <v>1131</v>
      </c>
      <c r="Q572" s="194">
        <v>3006</v>
      </c>
      <c r="R572" s="119">
        <v>51.92</v>
      </c>
      <c r="S572" s="11">
        <v>49.09</v>
      </c>
      <c r="T572" s="11">
        <v>54.2</v>
      </c>
      <c r="U572" s="11">
        <v>49.12</v>
      </c>
      <c r="X572" s="165"/>
      <c r="AP572" s="11">
        <v>55.9</v>
      </c>
      <c r="AQ572" s="25">
        <v>230</v>
      </c>
      <c r="AR572" s="194">
        <v>3006</v>
      </c>
      <c r="AS572" s="11">
        <v>53.94</v>
      </c>
      <c r="AT572" s="11">
        <v>49.31</v>
      </c>
      <c r="AU572" s="149">
        <v>55.11</v>
      </c>
      <c r="AV572" s="11">
        <v>47.8</v>
      </c>
      <c r="AY572" s="165"/>
      <c r="BP572" s="11">
        <v>55.9</v>
      </c>
      <c r="BQ572" s="25">
        <v>90</v>
      </c>
      <c r="BR572" s="194">
        <v>3006</v>
      </c>
      <c r="BS572" s="11">
        <v>57.77</v>
      </c>
      <c r="BT572" s="11">
        <v>56.45</v>
      </c>
      <c r="BU572" s="11">
        <v>50.75</v>
      </c>
      <c r="BV572" s="11">
        <v>45.58</v>
      </c>
      <c r="BX572" s="165"/>
      <c r="BY572" s="165"/>
    </row>
    <row r="573" spans="1:77" ht="36.75" customHeight="1" x14ac:dyDescent="0.25">
      <c r="A573" s="8">
        <v>43735</v>
      </c>
      <c r="F573" s="26">
        <v>55345</v>
      </c>
      <c r="G573" s="26" t="s">
        <v>31</v>
      </c>
      <c r="H573" s="26" t="s">
        <v>47</v>
      </c>
      <c r="I573" s="99">
        <v>300</v>
      </c>
      <c r="J573" s="100">
        <v>300</v>
      </c>
      <c r="K573" s="67" t="s">
        <v>1183</v>
      </c>
      <c r="L573" s="1" t="s">
        <v>1190</v>
      </c>
      <c r="M573" s="165" t="s">
        <v>1180</v>
      </c>
      <c r="O573" s="37">
        <v>55.8</v>
      </c>
      <c r="P573" s="25" t="s">
        <v>1131</v>
      </c>
      <c r="Q573" s="194">
        <v>3006</v>
      </c>
      <c r="R573" s="119">
        <v>51.92</v>
      </c>
      <c r="S573" s="11">
        <v>49.09</v>
      </c>
      <c r="T573" s="11">
        <v>54.2</v>
      </c>
      <c r="U573" s="11">
        <v>49.12</v>
      </c>
      <c r="X573" s="165"/>
      <c r="AP573" s="11">
        <v>55.9</v>
      </c>
      <c r="AQ573" s="25">
        <v>230</v>
      </c>
      <c r="AR573" s="194">
        <v>3006</v>
      </c>
      <c r="AS573" s="11">
        <v>53.94</v>
      </c>
      <c r="AT573" s="11">
        <v>49.31</v>
      </c>
      <c r="AU573" s="149">
        <v>55.11</v>
      </c>
      <c r="AV573" s="11">
        <v>47.8</v>
      </c>
      <c r="AY573" s="165"/>
      <c r="BP573" s="11">
        <v>55.9</v>
      </c>
      <c r="BQ573" s="25">
        <v>90</v>
      </c>
      <c r="BR573" s="194">
        <v>3006</v>
      </c>
      <c r="BS573" s="11">
        <v>57.77</v>
      </c>
      <c r="BT573" s="11">
        <v>56.45</v>
      </c>
      <c r="BU573" s="11">
        <v>50.75</v>
      </c>
      <c r="BV573" s="11">
        <v>45.58</v>
      </c>
      <c r="BX573" s="165"/>
      <c r="BY573" s="165"/>
    </row>
    <row r="574" spans="1:77" ht="36.75" customHeight="1" x14ac:dyDescent="0.25">
      <c r="A574" s="8">
        <v>43735</v>
      </c>
      <c r="F574" s="26">
        <v>55346</v>
      </c>
      <c r="G574" s="26" t="s">
        <v>404</v>
      </c>
      <c r="H574" s="26" t="s">
        <v>47</v>
      </c>
      <c r="I574" s="26" t="s">
        <v>47</v>
      </c>
      <c r="J574" s="26" t="s">
        <v>47</v>
      </c>
      <c r="K574" s="165" t="s">
        <v>1197</v>
      </c>
      <c r="L574" s="165" t="s">
        <v>1184</v>
      </c>
      <c r="O574" s="37">
        <v>55.8</v>
      </c>
      <c r="P574" s="25" t="s">
        <v>1131</v>
      </c>
      <c r="Q574" s="194">
        <v>3006</v>
      </c>
      <c r="R574" s="119">
        <v>51.92</v>
      </c>
      <c r="S574" s="11">
        <v>49.09</v>
      </c>
      <c r="T574" s="11">
        <v>54.2</v>
      </c>
      <c r="U574" s="11">
        <v>49.12</v>
      </c>
      <c r="X574" s="165"/>
      <c r="AP574" s="11">
        <v>55.9</v>
      </c>
      <c r="AQ574" s="25">
        <v>230</v>
      </c>
      <c r="AR574" s="194">
        <v>3006</v>
      </c>
      <c r="AS574" s="11">
        <v>53.94</v>
      </c>
      <c r="AT574" s="11">
        <v>49.31</v>
      </c>
      <c r="AU574" s="149">
        <v>55.11</v>
      </c>
      <c r="AV574" s="11">
        <v>47.8</v>
      </c>
      <c r="AY574" s="165"/>
      <c r="BP574" s="11">
        <v>55.9</v>
      </c>
      <c r="BQ574" s="25">
        <v>90</v>
      </c>
      <c r="BR574" s="194">
        <v>3006</v>
      </c>
      <c r="BS574" s="11">
        <v>57.77</v>
      </c>
      <c r="BT574" s="11">
        <v>56.45</v>
      </c>
      <c r="BU574" s="11">
        <v>50.75</v>
      </c>
      <c r="BV574" s="11">
        <v>45.58</v>
      </c>
      <c r="BX574" s="165"/>
      <c r="BY574" s="165"/>
    </row>
    <row r="575" spans="1:77" ht="30" x14ac:dyDescent="0.25">
      <c r="A575" s="8">
        <v>43735</v>
      </c>
      <c r="F575" s="26">
        <v>55347</v>
      </c>
      <c r="G575" s="26" t="s">
        <v>31</v>
      </c>
      <c r="H575" s="26" t="s">
        <v>47</v>
      </c>
      <c r="I575" s="99">
        <v>300</v>
      </c>
      <c r="J575" s="26" t="s">
        <v>47</v>
      </c>
      <c r="K575" s="67" t="s">
        <v>521</v>
      </c>
      <c r="L575" s="67" t="s">
        <v>1189</v>
      </c>
      <c r="M575" s="1" t="s">
        <v>1185</v>
      </c>
      <c r="O575" s="37">
        <v>55.8</v>
      </c>
      <c r="P575" s="25" t="s">
        <v>1131</v>
      </c>
      <c r="Q575" s="194">
        <v>3006</v>
      </c>
      <c r="R575" s="119">
        <v>51.92</v>
      </c>
      <c r="S575" s="11">
        <v>49.09</v>
      </c>
      <c r="T575" s="11">
        <v>54.2</v>
      </c>
      <c r="U575" s="11">
        <v>49.12</v>
      </c>
      <c r="X575" s="165"/>
      <c r="AP575" s="11">
        <v>55.9</v>
      </c>
      <c r="AQ575" s="25">
        <v>230</v>
      </c>
      <c r="AR575" s="194">
        <v>3006</v>
      </c>
      <c r="AS575" s="11">
        <v>53.94</v>
      </c>
      <c r="AT575" s="11">
        <v>49.31</v>
      </c>
      <c r="AU575" s="149">
        <v>55.11</v>
      </c>
      <c r="AV575" s="11">
        <v>47.8</v>
      </c>
      <c r="AY575" s="165"/>
      <c r="BP575" s="11">
        <v>55.9</v>
      </c>
      <c r="BQ575" s="25">
        <v>90</v>
      </c>
      <c r="BR575" s="194">
        <v>3006</v>
      </c>
      <c r="BS575" s="11">
        <v>57.77</v>
      </c>
      <c r="BT575" s="11">
        <v>56.45</v>
      </c>
      <c r="BU575" s="11">
        <v>50.75</v>
      </c>
      <c r="BV575" s="11">
        <v>45.58</v>
      </c>
      <c r="BX575" s="165"/>
      <c r="BY575" s="165"/>
    </row>
    <row r="576" spans="1:77" ht="33" customHeight="1" x14ac:dyDescent="0.25">
      <c r="A576" s="8">
        <v>43735</v>
      </c>
      <c r="F576" s="26">
        <v>55348</v>
      </c>
      <c r="G576" s="26" t="s">
        <v>31</v>
      </c>
      <c r="H576" s="26" t="s">
        <v>47</v>
      </c>
      <c r="I576" s="99">
        <v>300</v>
      </c>
      <c r="J576" s="26" t="s">
        <v>47</v>
      </c>
      <c r="K576" s="67" t="s">
        <v>1186</v>
      </c>
      <c r="L576" s="165" t="s">
        <v>1188</v>
      </c>
      <c r="O576" s="37">
        <v>55.8</v>
      </c>
      <c r="P576" s="25" t="s">
        <v>1131</v>
      </c>
      <c r="Q576" s="194">
        <v>3006</v>
      </c>
      <c r="R576" s="119">
        <v>51.92</v>
      </c>
      <c r="S576" s="11">
        <v>49.09</v>
      </c>
      <c r="T576" s="11">
        <v>54.2</v>
      </c>
      <c r="U576" s="11">
        <v>49.12</v>
      </c>
      <c r="AP576" s="11">
        <v>55.9</v>
      </c>
      <c r="AQ576" s="25">
        <v>230</v>
      </c>
      <c r="AR576" s="194">
        <v>3006</v>
      </c>
      <c r="AS576" s="11">
        <v>53.94</v>
      </c>
      <c r="AT576" s="11">
        <v>49.31</v>
      </c>
      <c r="AU576" s="149">
        <v>55.11</v>
      </c>
      <c r="AV576" s="11">
        <v>47.8</v>
      </c>
      <c r="BP576" s="11">
        <v>55.9</v>
      </c>
      <c r="BQ576" s="25">
        <v>90</v>
      </c>
      <c r="BR576" s="194">
        <v>3006</v>
      </c>
      <c r="BS576" s="11">
        <v>57.77</v>
      </c>
      <c r="BT576" s="11">
        <v>56.45</v>
      </c>
      <c r="BU576" s="11">
        <v>50.75</v>
      </c>
      <c r="BV576" s="11">
        <v>45.58</v>
      </c>
    </row>
    <row r="577" spans="1:92" ht="26.25" customHeight="1" x14ac:dyDescent="0.25">
      <c r="A577" s="8">
        <v>43735</v>
      </c>
      <c r="F577" s="26">
        <v>55349</v>
      </c>
      <c r="G577" s="26" t="s">
        <v>31</v>
      </c>
      <c r="H577" s="26" t="s">
        <v>47</v>
      </c>
      <c r="I577" s="26" t="s">
        <v>47</v>
      </c>
      <c r="J577" s="100">
        <v>300</v>
      </c>
      <c r="K577" s="67" t="s">
        <v>1187</v>
      </c>
      <c r="L577" s="1" t="s">
        <v>1191</v>
      </c>
      <c r="M577" s="165" t="s">
        <v>1180</v>
      </c>
      <c r="O577" s="37">
        <v>55.8</v>
      </c>
      <c r="P577" s="25" t="s">
        <v>1131</v>
      </c>
      <c r="Q577" s="194">
        <v>3006</v>
      </c>
      <c r="R577" s="119">
        <v>51.92</v>
      </c>
      <c r="S577" s="11">
        <v>49.09</v>
      </c>
      <c r="T577" s="11">
        <v>54.2</v>
      </c>
      <c r="U577" s="11">
        <v>49.12</v>
      </c>
      <c r="AP577" s="11">
        <v>55.9</v>
      </c>
      <c r="AQ577" s="25">
        <v>230</v>
      </c>
      <c r="AR577" s="194">
        <v>3006</v>
      </c>
      <c r="AS577" s="11">
        <v>53.94</v>
      </c>
      <c r="AT577" s="11">
        <v>49.31</v>
      </c>
      <c r="AU577" s="149">
        <v>55.11</v>
      </c>
      <c r="AV577" s="11">
        <v>47.8</v>
      </c>
      <c r="BP577" s="11">
        <v>55.9</v>
      </c>
      <c r="BQ577" s="25">
        <v>90</v>
      </c>
      <c r="BR577" s="194">
        <v>3006</v>
      </c>
      <c r="BS577" s="11">
        <v>57.77</v>
      </c>
      <c r="BT577" s="11">
        <v>56.45</v>
      </c>
      <c r="BU577" s="11">
        <v>50.75</v>
      </c>
      <c r="BV577" s="11">
        <v>45.58</v>
      </c>
    </row>
    <row r="578" spans="1:92" ht="26.25" customHeight="1" x14ac:dyDescent="0.25">
      <c r="A578" s="8">
        <v>43735</v>
      </c>
      <c r="F578" s="26">
        <v>55350</v>
      </c>
      <c r="G578" s="26" t="s">
        <v>31</v>
      </c>
      <c r="H578" s="26" t="s">
        <v>47</v>
      </c>
      <c r="I578" s="26" t="s">
        <v>47</v>
      </c>
      <c r="J578" s="26" t="s">
        <v>47</v>
      </c>
      <c r="K578" s="67" t="s">
        <v>1192</v>
      </c>
      <c r="L578" s="1" t="s">
        <v>675</v>
      </c>
      <c r="O578" s="37">
        <v>55.8</v>
      </c>
      <c r="P578" s="25" t="s">
        <v>1131</v>
      </c>
      <c r="Q578" s="194">
        <v>3006</v>
      </c>
      <c r="R578" s="119">
        <v>51.92</v>
      </c>
      <c r="S578" s="11">
        <v>49.09</v>
      </c>
      <c r="T578" s="11">
        <v>54.2</v>
      </c>
      <c r="U578" s="11">
        <v>49.12</v>
      </c>
      <c r="AP578" s="11">
        <v>55.9</v>
      </c>
      <c r="AQ578" s="25">
        <v>230</v>
      </c>
      <c r="AR578" s="194">
        <v>3006</v>
      </c>
      <c r="AS578" s="11">
        <v>53.94</v>
      </c>
      <c r="AT578" s="11">
        <v>49.31</v>
      </c>
      <c r="AU578" s="149">
        <v>55.11</v>
      </c>
      <c r="AV578" s="11">
        <v>47.8</v>
      </c>
      <c r="BP578" s="11">
        <v>55.9</v>
      </c>
      <c r="BQ578" s="25">
        <v>90</v>
      </c>
      <c r="BR578" s="194">
        <v>3006</v>
      </c>
      <c r="BS578" s="11">
        <v>57.77</v>
      </c>
      <c r="BT578" s="11">
        <v>56.45</v>
      </c>
      <c r="BU578" s="11">
        <v>50.75</v>
      </c>
      <c r="BV578" s="11">
        <v>45.58</v>
      </c>
    </row>
    <row r="579" spans="1:92" ht="26.25" customHeight="1" x14ac:dyDescent="0.25">
      <c r="A579" s="8">
        <v>43735</v>
      </c>
      <c r="F579" s="26">
        <v>55351</v>
      </c>
      <c r="G579" s="26" t="s">
        <v>404</v>
      </c>
      <c r="H579" s="26" t="s">
        <v>47</v>
      </c>
      <c r="I579" s="26" t="s">
        <v>47</v>
      </c>
      <c r="J579" s="26" t="s">
        <v>47</v>
      </c>
      <c r="O579" s="37">
        <v>55.8</v>
      </c>
      <c r="P579" s="25" t="s">
        <v>1131</v>
      </c>
      <c r="Q579" s="194">
        <v>3006</v>
      </c>
      <c r="R579" s="119">
        <v>51.92</v>
      </c>
      <c r="S579" s="11">
        <v>49.09</v>
      </c>
      <c r="T579" s="11">
        <v>54.2</v>
      </c>
      <c r="U579" s="11">
        <v>49.12</v>
      </c>
      <c r="AP579" s="11">
        <v>55.9</v>
      </c>
      <c r="AQ579" s="25">
        <v>230</v>
      </c>
      <c r="AR579" s="194">
        <v>3006</v>
      </c>
      <c r="AS579" s="11">
        <v>53.94</v>
      </c>
      <c r="AT579" s="11">
        <v>49.31</v>
      </c>
      <c r="AU579" s="149">
        <v>55.11</v>
      </c>
      <c r="AV579" s="11">
        <v>47.8</v>
      </c>
      <c r="BP579" s="11">
        <v>55.9</v>
      </c>
      <c r="BQ579" s="25">
        <v>90</v>
      </c>
      <c r="BR579" s="194">
        <v>3006</v>
      </c>
      <c r="BS579" s="11">
        <v>57.77</v>
      </c>
      <c r="BT579" s="11">
        <v>56.45</v>
      </c>
      <c r="BU579" s="11">
        <v>50.75</v>
      </c>
      <c r="BV579" s="11">
        <v>45.58</v>
      </c>
    </row>
    <row r="580" spans="1:92" ht="26.25" customHeight="1" x14ac:dyDescent="0.25">
      <c r="A580" s="8">
        <v>43735</v>
      </c>
      <c r="F580" s="26">
        <v>55352</v>
      </c>
      <c r="G580" s="26" t="s">
        <v>404</v>
      </c>
      <c r="H580" s="26" t="s">
        <v>47</v>
      </c>
      <c r="I580" s="26" t="s">
        <v>47</v>
      </c>
      <c r="J580" s="26" t="s">
        <v>47</v>
      </c>
      <c r="O580" s="37">
        <v>55.8</v>
      </c>
      <c r="P580" s="25" t="s">
        <v>1131</v>
      </c>
      <c r="Q580" s="194">
        <v>3006</v>
      </c>
      <c r="R580" s="119">
        <v>51.92</v>
      </c>
      <c r="S580" s="11">
        <v>49.09</v>
      </c>
      <c r="T580" s="11">
        <v>54.2</v>
      </c>
      <c r="U580" s="11">
        <v>49.12</v>
      </c>
      <c r="AP580" s="11">
        <v>55.9</v>
      </c>
      <c r="AQ580" s="25">
        <v>230</v>
      </c>
      <c r="AR580" s="194">
        <v>3006</v>
      </c>
      <c r="AS580" s="11">
        <v>53.94</v>
      </c>
      <c r="AT580" s="11">
        <v>49.31</v>
      </c>
      <c r="AU580" s="149">
        <v>55.11</v>
      </c>
      <c r="AV580" s="11">
        <v>47.8</v>
      </c>
      <c r="BP580" s="11">
        <v>55.9</v>
      </c>
      <c r="BQ580" s="25">
        <v>90</v>
      </c>
      <c r="BR580" s="194">
        <v>3006</v>
      </c>
      <c r="BS580" s="11">
        <v>57.77</v>
      </c>
      <c r="BT580" s="11">
        <v>56.45</v>
      </c>
      <c r="BU580" s="11">
        <v>50.75</v>
      </c>
      <c r="BV580" s="11">
        <v>45.58</v>
      </c>
    </row>
    <row r="581" spans="1:92" ht="26.25" customHeight="1" x14ac:dyDescent="0.25">
      <c r="A581" s="8">
        <v>43735</v>
      </c>
      <c r="F581" s="26">
        <v>55353</v>
      </c>
      <c r="G581" s="26" t="s">
        <v>404</v>
      </c>
      <c r="H581" s="26" t="s">
        <v>47</v>
      </c>
      <c r="I581" s="26" t="s">
        <v>47</v>
      </c>
      <c r="J581" s="26" t="s">
        <v>47</v>
      </c>
      <c r="O581" s="37">
        <v>55.8</v>
      </c>
      <c r="P581" s="25" t="s">
        <v>1131</v>
      </c>
      <c r="Q581" s="194">
        <v>3006</v>
      </c>
      <c r="R581" s="119">
        <v>51.92</v>
      </c>
      <c r="S581" s="11">
        <v>49.09</v>
      </c>
      <c r="T581" s="11">
        <v>54.2</v>
      </c>
      <c r="U581" s="11">
        <v>49.12</v>
      </c>
      <c r="AP581" s="11">
        <v>55.9</v>
      </c>
      <c r="AQ581" s="25">
        <v>230</v>
      </c>
      <c r="AR581" s="194">
        <v>3006</v>
      </c>
      <c r="AS581" s="11">
        <v>53.94</v>
      </c>
      <c r="AT581" s="11">
        <v>49.31</v>
      </c>
      <c r="AU581" s="149">
        <v>55.11</v>
      </c>
      <c r="AV581" s="11">
        <v>47.8</v>
      </c>
      <c r="BP581" s="11">
        <v>55.9</v>
      </c>
      <c r="BQ581" s="25">
        <v>90</v>
      </c>
      <c r="BR581" s="194">
        <v>3006</v>
      </c>
      <c r="BS581" s="11">
        <v>57.77</v>
      </c>
      <c r="BT581" s="11">
        <v>56.45</v>
      </c>
      <c r="BU581" s="11">
        <v>50.75</v>
      </c>
      <c r="BV581" s="11">
        <v>45.58</v>
      </c>
    </row>
    <row r="582" spans="1:92" ht="26.25" customHeight="1" x14ac:dyDescent="0.25">
      <c r="A582" s="8">
        <v>43735</v>
      </c>
      <c r="F582" s="26">
        <v>55354</v>
      </c>
      <c r="G582" s="26" t="s">
        <v>31</v>
      </c>
      <c r="H582" s="26" t="s">
        <v>47</v>
      </c>
      <c r="I582" s="99">
        <v>300</v>
      </c>
      <c r="J582" s="100">
        <v>300</v>
      </c>
      <c r="K582" s="67" t="s">
        <v>1193</v>
      </c>
      <c r="L582" s="1" t="s">
        <v>1195</v>
      </c>
      <c r="M582" s="156" t="s">
        <v>1194</v>
      </c>
      <c r="O582" s="37">
        <v>55.8</v>
      </c>
      <c r="P582" s="25" t="s">
        <v>1131</v>
      </c>
      <c r="Q582" s="194">
        <v>3006</v>
      </c>
      <c r="R582" s="119">
        <v>51.92</v>
      </c>
      <c r="S582" s="11">
        <v>49.09</v>
      </c>
      <c r="T582" s="11">
        <v>54.2</v>
      </c>
      <c r="U582" s="11">
        <v>49.12</v>
      </c>
      <c r="AP582" s="11">
        <v>55.9</v>
      </c>
      <c r="AQ582" s="25">
        <v>230</v>
      </c>
      <c r="AR582" s="194">
        <v>3006</v>
      </c>
      <c r="AS582" s="11">
        <v>53.94</v>
      </c>
      <c r="AT582" s="11">
        <v>49.31</v>
      </c>
      <c r="AU582" s="149">
        <v>55.11</v>
      </c>
      <c r="AV582" s="11">
        <v>47.8</v>
      </c>
      <c r="BP582" s="11">
        <v>55.9</v>
      </c>
      <c r="BQ582" s="25">
        <v>90</v>
      </c>
      <c r="BR582" s="194">
        <v>3006</v>
      </c>
      <c r="BS582" s="11">
        <v>57.77</v>
      </c>
      <c r="BT582" s="11">
        <v>56.45</v>
      </c>
      <c r="BU582" s="11">
        <v>50.75</v>
      </c>
      <c r="BV582" s="11">
        <v>45.58</v>
      </c>
    </row>
    <row r="583" spans="1:92" ht="36" customHeight="1" x14ac:dyDescent="0.25">
      <c r="A583" s="8">
        <v>43735</v>
      </c>
      <c r="F583" s="26">
        <v>55355</v>
      </c>
      <c r="G583" s="26" t="s">
        <v>31</v>
      </c>
      <c r="H583" s="26" t="s">
        <v>47</v>
      </c>
      <c r="I583" s="99">
        <v>600</v>
      </c>
      <c r="J583" s="26" t="s">
        <v>47</v>
      </c>
      <c r="K583" s="87" t="s">
        <v>1196</v>
      </c>
      <c r="L583" s="1" t="s">
        <v>1198</v>
      </c>
      <c r="O583" s="37">
        <v>55.8</v>
      </c>
      <c r="P583" s="25" t="s">
        <v>1131</v>
      </c>
      <c r="Q583" s="194">
        <v>3006</v>
      </c>
      <c r="R583" s="119">
        <v>51.92</v>
      </c>
      <c r="S583" s="11">
        <v>49.09</v>
      </c>
      <c r="T583" s="11">
        <v>54.2</v>
      </c>
      <c r="U583" s="11">
        <v>49.12</v>
      </c>
      <c r="AP583" s="11">
        <v>55.9</v>
      </c>
      <c r="AQ583" s="25">
        <v>230</v>
      </c>
      <c r="AR583" s="194">
        <v>3006</v>
      </c>
      <c r="AS583" s="11">
        <v>53.94</v>
      </c>
      <c r="AT583" s="11">
        <v>49.31</v>
      </c>
      <c r="AU583" s="149">
        <v>55.11</v>
      </c>
      <c r="AV583" s="11">
        <v>47.8</v>
      </c>
      <c r="BP583" s="11">
        <v>55.9</v>
      </c>
      <c r="BQ583" s="25">
        <v>90</v>
      </c>
      <c r="BR583" s="194">
        <v>3006</v>
      </c>
      <c r="BS583" s="11">
        <v>57.77</v>
      </c>
      <c r="BT583" s="11">
        <v>56.45</v>
      </c>
      <c r="BU583" s="11">
        <v>50.75</v>
      </c>
      <c r="BV583" s="11">
        <v>45.58</v>
      </c>
    </row>
    <row r="584" spans="1:92" ht="26.25" customHeight="1" x14ac:dyDescent="0.25">
      <c r="A584" s="8">
        <v>43735</v>
      </c>
      <c r="F584" s="26">
        <v>55356</v>
      </c>
      <c r="G584" s="26" t="s">
        <v>31</v>
      </c>
      <c r="H584" s="26" t="s">
        <v>47</v>
      </c>
      <c r="I584" s="26" t="s">
        <v>47</v>
      </c>
      <c r="J584" s="100">
        <v>600</v>
      </c>
      <c r="K584" s="67" t="s">
        <v>1199</v>
      </c>
      <c r="L584" s="1" t="s">
        <v>1179</v>
      </c>
      <c r="O584" s="37">
        <v>55.8</v>
      </c>
      <c r="P584" s="25" t="s">
        <v>1131</v>
      </c>
      <c r="Q584" s="194">
        <v>3006</v>
      </c>
      <c r="R584" s="119">
        <v>51.99</v>
      </c>
      <c r="S584" s="11">
        <v>49.09</v>
      </c>
      <c r="T584" s="11">
        <v>54.2</v>
      </c>
      <c r="U584" s="11">
        <v>49.12</v>
      </c>
      <c r="AP584" s="11">
        <v>55.9</v>
      </c>
      <c r="AQ584" s="25">
        <v>230</v>
      </c>
      <c r="AR584" s="194">
        <v>3006</v>
      </c>
      <c r="AS584" s="11">
        <v>53.94</v>
      </c>
      <c r="AT584" s="11">
        <v>49.31</v>
      </c>
      <c r="AU584" s="149">
        <v>55.11</v>
      </c>
      <c r="AV584" s="11">
        <v>47.8</v>
      </c>
      <c r="BP584" s="11">
        <v>55.9</v>
      </c>
      <c r="BQ584" s="25">
        <v>90</v>
      </c>
      <c r="BR584" s="194">
        <v>3006</v>
      </c>
      <c r="BS584" s="11">
        <v>57.77</v>
      </c>
      <c r="BT584" s="11">
        <v>56.45</v>
      </c>
      <c r="BU584" s="11">
        <v>50.75</v>
      </c>
      <c r="BV584" s="11">
        <v>45.58</v>
      </c>
    </row>
    <row r="585" spans="1:92" ht="53.25" customHeight="1" x14ac:dyDescent="0.25">
      <c r="A585" s="8">
        <v>43735</v>
      </c>
      <c r="F585" s="26">
        <v>55357</v>
      </c>
      <c r="G585" s="26" t="s">
        <v>31</v>
      </c>
      <c r="H585" s="26" t="s">
        <v>47</v>
      </c>
      <c r="I585" s="26" t="s">
        <v>47</v>
      </c>
      <c r="J585" s="99">
        <v>600</v>
      </c>
      <c r="K585" s="67" t="s">
        <v>1200</v>
      </c>
      <c r="L585" s="1" t="s">
        <v>1201</v>
      </c>
      <c r="M585" s="1" t="s">
        <v>1202</v>
      </c>
      <c r="O585" s="37">
        <v>55.8</v>
      </c>
      <c r="P585" s="25" t="s">
        <v>1131</v>
      </c>
      <c r="Q585" s="194">
        <v>3006</v>
      </c>
      <c r="R585" s="119">
        <v>51.99</v>
      </c>
      <c r="S585" s="11">
        <v>49.09</v>
      </c>
      <c r="T585" s="11">
        <v>54.2</v>
      </c>
      <c r="U585" s="11">
        <v>49.12</v>
      </c>
      <c r="AP585" s="11">
        <v>55.9</v>
      </c>
      <c r="AQ585" s="25">
        <v>230</v>
      </c>
      <c r="AR585" s="194">
        <v>3006</v>
      </c>
      <c r="AS585" s="11">
        <v>53.94</v>
      </c>
      <c r="AT585" s="11">
        <v>49.31</v>
      </c>
      <c r="AU585" s="149">
        <v>55.11</v>
      </c>
      <c r="AV585" s="11">
        <v>47.8</v>
      </c>
      <c r="BP585" s="11">
        <v>55.9</v>
      </c>
      <c r="BQ585" s="25">
        <v>90</v>
      </c>
      <c r="BR585" s="194">
        <v>3006</v>
      </c>
      <c r="BS585" s="11">
        <v>57.77</v>
      </c>
      <c r="BT585" s="11">
        <v>56.45</v>
      </c>
      <c r="BU585" s="11">
        <v>50.75</v>
      </c>
      <c r="BV585" s="11">
        <v>45.58</v>
      </c>
    </row>
    <row r="586" spans="1:92" ht="40.5" customHeight="1" x14ac:dyDescent="0.25">
      <c r="A586" s="8">
        <v>43735</v>
      </c>
      <c r="F586" s="26">
        <v>55358</v>
      </c>
      <c r="G586" s="26" t="s">
        <v>31</v>
      </c>
      <c r="H586" s="26" t="s">
        <v>47</v>
      </c>
      <c r="I586" s="99">
        <v>600</v>
      </c>
      <c r="J586" s="99">
        <v>600</v>
      </c>
      <c r="K586" s="67" t="s">
        <v>1203</v>
      </c>
      <c r="L586" s="1" t="s">
        <v>1207</v>
      </c>
      <c r="M586" s="156" t="s">
        <v>1205</v>
      </c>
      <c r="O586" s="37">
        <v>55.8</v>
      </c>
      <c r="P586" s="25" t="s">
        <v>1131</v>
      </c>
      <c r="Q586" s="194">
        <v>3006</v>
      </c>
      <c r="R586" s="119">
        <v>52.04</v>
      </c>
      <c r="S586" s="11">
        <v>49.09</v>
      </c>
      <c r="T586" s="11">
        <v>54.2</v>
      </c>
      <c r="U586" s="11">
        <v>49.12</v>
      </c>
      <c r="AP586" s="11">
        <v>55.9</v>
      </c>
      <c r="AQ586" s="25">
        <v>230</v>
      </c>
      <c r="AR586" s="194">
        <v>3006</v>
      </c>
      <c r="AS586" s="11">
        <v>53.94</v>
      </c>
      <c r="AT586" s="11">
        <v>49.31</v>
      </c>
      <c r="AU586" s="149">
        <v>55.11</v>
      </c>
      <c r="AV586" s="11">
        <v>47.8</v>
      </c>
      <c r="BP586" s="11">
        <v>55.9</v>
      </c>
      <c r="BQ586" s="25">
        <v>90</v>
      </c>
      <c r="BR586" s="194">
        <v>3006</v>
      </c>
      <c r="BS586" s="11">
        <v>57.77</v>
      </c>
      <c r="BT586" s="11">
        <v>56.45</v>
      </c>
      <c r="BU586" s="11">
        <v>50.75</v>
      </c>
      <c r="BV586" s="11">
        <v>45.58</v>
      </c>
    </row>
    <row r="587" spans="1:92" ht="26.25" customHeight="1" x14ac:dyDescent="0.25">
      <c r="A587" s="8">
        <v>43735</v>
      </c>
      <c r="F587" s="26">
        <v>55359</v>
      </c>
      <c r="G587" s="26" t="s">
        <v>31</v>
      </c>
      <c r="H587" s="26" t="s">
        <v>47</v>
      </c>
      <c r="I587" s="99">
        <v>600</v>
      </c>
      <c r="J587" s="99">
        <v>600</v>
      </c>
      <c r="K587" s="67" t="s">
        <v>1204</v>
      </c>
      <c r="L587" s="1" t="s">
        <v>1206</v>
      </c>
      <c r="O587" s="37">
        <v>55.8</v>
      </c>
      <c r="P587" s="25" t="s">
        <v>1131</v>
      </c>
      <c r="Q587" s="194">
        <v>3006</v>
      </c>
      <c r="R587" s="119">
        <v>52.04</v>
      </c>
      <c r="S587" s="11">
        <v>49.09</v>
      </c>
      <c r="T587" s="11">
        <v>54.2</v>
      </c>
      <c r="U587" s="11">
        <v>49.12</v>
      </c>
      <c r="AP587" s="11">
        <v>55.9</v>
      </c>
      <c r="AQ587" s="25">
        <v>230</v>
      </c>
      <c r="AR587" s="194">
        <v>3006</v>
      </c>
      <c r="AS587" s="11">
        <v>53.94</v>
      </c>
      <c r="AT587" s="11">
        <v>49.31</v>
      </c>
      <c r="AU587" s="149">
        <v>55.11</v>
      </c>
      <c r="AV587" s="11">
        <v>47.8</v>
      </c>
      <c r="BP587" s="11">
        <v>55.9</v>
      </c>
      <c r="BQ587" s="25">
        <v>90</v>
      </c>
      <c r="BR587" s="194">
        <v>3006</v>
      </c>
      <c r="BS587" s="11">
        <v>57.77</v>
      </c>
      <c r="BT587" s="11">
        <v>56.45</v>
      </c>
      <c r="BU587" s="11">
        <v>50.75</v>
      </c>
      <c r="BV587" s="11">
        <v>45.58</v>
      </c>
    </row>
    <row r="588" spans="1:92" s="5" customFormat="1" ht="26.25" customHeight="1" x14ac:dyDescent="0.25">
      <c r="A588" s="158"/>
      <c r="B588" s="159"/>
      <c r="C588" s="159"/>
      <c r="D588" s="160"/>
      <c r="E588" s="160"/>
      <c r="F588" s="161"/>
      <c r="G588" s="161"/>
      <c r="H588" s="161"/>
      <c r="I588" s="161"/>
      <c r="J588" s="161"/>
      <c r="K588" s="162"/>
      <c r="L588" s="162"/>
      <c r="M588" s="162"/>
      <c r="O588" s="163"/>
      <c r="P588" s="159"/>
      <c r="Q588" s="203"/>
      <c r="R588" s="164"/>
      <c r="S588" s="164"/>
      <c r="T588" s="164"/>
      <c r="U588" s="164"/>
      <c r="V588" s="164"/>
      <c r="W588" s="164"/>
      <c r="X588" s="162"/>
      <c r="Y588" s="164"/>
      <c r="Z588" s="164"/>
      <c r="AA588" s="164"/>
      <c r="AB588" s="164"/>
      <c r="AC588" s="164"/>
      <c r="AD588" s="164"/>
      <c r="AE588" s="164"/>
      <c r="AF588" s="164"/>
      <c r="AG588" s="164"/>
      <c r="AH588" s="164"/>
      <c r="AI588" s="164"/>
      <c r="AJ588" s="164"/>
      <c r="AK588" s="164"/>
      <c r="AL588" s="164"/>
      <c r="AM588" s="164"/>
      <c r="AN588" s="164"/>
      <c r="AO588" s="164"/>
      <c r="AP588" s="164"/>
      <c r="AQ588" s="159"/>
      <c r="AR588" s="203"/>
      <c r="AS588" s="164"/>
      <c r="AT588" s="164"/>
      <c r="AU588" s="164"/>
      <c r="AV588" s="164"/>
      <c r="AW588" s="164"/>
      <c r="AX588" s="164"/>
      <c r="AY588" s="162"/>
      <c r="AZ588" s="164"/>
      <c r="BA588" s="164"/>
      <c r="BB588" s="164"/>
      <c r="BC588" s="164"/>
      <c r="BD588" s="164"/>
      <c r="BE588" s="164"/>
      <c r="BF588" s="164"/>
      <c r="BG588" s="164"/>
      <c r="BH588" s="164"/>
      <c r="BI588" s="164"/>
      <c r="BJ588" s="164"/>
      <c r="BK588" s="164"/>
      <c r="BL588" s="164"/>
      <c r="BM588" s="164"/>
      <c r="BN588" s="164"/>
      <c r="BO588" s="164"/>
      <c r="BP588" s="164"/>
      <c r="BQ588" s="159"/>
      <c r="BR588" s="203"/>
      <c r="BS588" s="164"/>
      <c r="BT588" s="164"/>
      <c r="BU588" s="164"/>
      <c r="BV588" s="164"/>
      <c r="BW588" s="164"/>
      <c r="BX588" s="162"/>
      <c r="BY588" s="162"/>
      <c r="CN588" s="180"/>
    </row>
    <row r="589" spans="1:92" ht="73.5" customHeight="1" x14ac:dyDescent="0.25">
      <c r="A589" s="8">
        <v>43742</v>
      </c>
      <c r="F589" s="26">
        <v>55489</v>
      </c>
      <c r="G589" s="26" t="s">
        <v>404</v>
      </c>
      <c r="H589" s="26" t="s">
        <v>47</v>
      </c>
      <c r="I589" s="26" t="s">
        <v>47</v>
      </c>
      <c r="J589" s="26" t="s">
        <v>47</v>
      </c>
      <c r="K589" s="67" t="s">
        <v>1208</v>
      </c>
      <c r="L589" s="1" t="s">
        <v>1210</v>
      </c>
      <c r="M589" s="1" t="s">
        <v>1209</v>
      </c>
      <c r="O589" s="37">
        <v>55.8</v>
      </c>
      <c r="P589" s="25" t="s">
        <v>1131</v>
      </c>
      <c r="Q589" s="194">
        <v>3006</v>
      </c>
      <c r="R589" s="11">
        <v>51.23</v>
      </c>
      <c r="S589" s="11">
        <v>49.09</v>
      </c>
      <c r="T589" s="11">
        <v>54.2</v>
      </c>
      <c r="U589" s="11">
        <v>49.12</v>
      </c>
      <c r="AP589" s="11">
        <v>55.9</v>
      </c>
      <c r="AQ589" s="25">
        <v>230</v>
      </c>
      <c r="AR589" s="194">
        <v>3006</v>
      </c>
      <c r="AS589" s="11">
        <v>53.94</v>
      </c>
      <c r="AT589" s="11">
        <v>49.31</v>
      </c>
      <c r="AU589" s="149">
        <v>55.11</v>
      </c>
      <c r="AV589" s="11">
        <v>47.8</v>
      </c>
      <c r="BP589" s="11">
        <v>55.9</v>
      </c>
      <c r="BQ589" s="25">
        <v>90</v>
      </c>
      <c r="BR589" s="194">
        <v>3006</v>
      </c>
      <c r="BS589" s="11">
        <v>57.79</v>
      </c>
      <c r="BT589" s="11">
        <v>56.45</v>
      </c>
      <c r="BU589" s="11">
        <v>50.75</v>
      </c>
      <c r="BV589" s="11">
        <v>45.58</v>
      </c>
    </row>
    <row r="590" spans="1:92" ht="26.25" customHeight="1" x14ac:dyDescent="0.25">
      <c r="A590" s="8">
        <v>43742</v>
      </c>
      <c r="F590" s="26">
        <v>55490</v>
      </c>
      <c r="G590" s="26" t="s">
        <v>404</v>
      </c>
      <c r="H590" s="26" t="s">
        <v>47</v>
      </c>
      <c r="I590" s="26" t="s">
        <v>47</v>
      </c>
      <c r="J590" s="26" t="s">
        <v>47</v>
      </c>
      <c r="K590" s="67" t="s">
        <v>521</v>
      </c>
      <c r="L590" s="1" t="s">
        <v>1211</v>
      </c>
      <c r="O590" s="37">
        <v>55.8</v>
      </c>
      <c r="P590" s="25" t="s">
        <v>1131</v>
      </c>
      <c r="Q590" s="194">
        <v>3006</v>
      </c>
      <c r="R590" s="11">
        <v>51.23</v>
      </c>
      <c r="S590" s="11">
        <v>49.09</v>
      </c>
      <c r="T590" s="11">
        <v>54.2</v>
      </c>
      <c r="U590" s="11">
        <v>49.12</v>
      </c>
      <c r="AP590" s="11">
        <v>55.9</v>
      </c>
      <c r="AQ590" s="25">
        <v>230</v>
      </c>
      <c r="AR590" s="194">
        <v>3006</v>
      </c>
      <c r="AS590" s="11">
        <v>53.94</v>
      </c>
      <c r="AT590" s="11">
        <v>49.31</v>
      </c>
      <c r="AU590" s="149">
        <v>55.11</v>
      </c>
      <c r="AV590" s="11">
        <v>47.8</v>
      </c>
      <c r="BP590" s="11">
        <v>55.9</v>
      </c>
      <c r="BQ590" s="25">
        <v>90</v>
      </c>
      <c r="BR590" s="194">
        <v>3006</v>
      </c>
      <c r="BS590" s="11">
        <v>57.79</v>
      </c>
      <c r="BT590" s="11">
        <v>56.45</v>
      </c>
      <c r="BU590" s="11">
        <v>50.75</v>
      </c>
      <c r="BV590" s="11">
        <v>45.58</v>
      </c>
    </row>
    <row r="591" spans="1:92" ht="30" x14ac:dyDescent="0.25">
      <c r="A591" s="8">
        <v>43742</v>
      </c>
      <c r="F591" s="26">
        <v>55491</v>
      </c>
      <c r="G591" s="26" t="s">
        <v>31</v>
      </c>
      <c r="H591" s="100">
        <v>300</v>
      </c>
      <c r="I591" s="26" t="s">
        <v>47</v>
      </c>
      <c r="J591" s="26" t="s">
        <v>47</v>
      </c>
      <c r="K591" s="67" t="s">
        <v>521</v>
      </c>
      <c r="L591" s="1" t="s">
        <v>1213</v>
      </c>
      <c r="M591" s="1" t="s">
        <v>1226</v>
      </c>
      <c r="O591" s="37">
        <v>55.8</v>
      </c>
      <c r="P591" s="25" t="s">
        <v>1131</v>
      </c>
      <c r="Q591" s="194">
        <v>3006</v>
      </c>
      <c r="R591" s="11">
        <v>51.23</v>
      </c>
      <c r="S591" s="11">
        <v>49.09</v>
      </c>
      <c r="T591" s="11">
        <v>54.2</v>
      </c>
      <c r="U591" s="11">
        <v>49.12</v>
      </c>
      <c r="AP591" s="11">
        <v>55.9</v>
      </c>
      <c r="AQ591" s="25">
        <v>230</v>
      </c>
      <c r="AR591" s="194">
        <v>3006</v>
      </c>
      <c r="AS591" s="11">
        <v>53.94</v>
      </c>
      <c r="AT591" s="11">
        <v>49.31</v>
      </c>
      <c r="AU591" s="149">
        <v>55.11</v>
      </c>
      <c r="AV591" s="11">
        <v>47.8</v>
      </c>
      <c r="BP591" s="11">
        <v>55.9</v>
      </c>
      <c r="BQ591" s="25">
        <v>90</v>
      </c>
      <c r="BR591" s="194">
        <v>3006</v>
      </c>
      <c r="BS591" s="11">
        <v>57.79</v>
      </c>
      <c r="BT591" s="11">
        <v>56.45</v>
      </c>
      <c r="BU591" s="11">
        <v>50.75</v>
      </c>
      <c r="BV591" s="11">
        <v>45.58</v>
      </c>
    </row>
    <row r="592" spans="1:92" ht="33" customHeight="1" x14ac:dyDescent="0.25">
      <c r="A592" s="8">
        <v>43742</v>
      </c>
      <c r="F592" s="26">
        <v>55492</v>
      </c>
      <c r="G592" s="26" t="s">
        <v>31</v>
      </c>
      <c r="H592" s="100">
        <v>300</v>
      </c>
      <c r="I592" s="26" t="s">
        <v>47</v>
      </c>
      <c r="J592" s="26" t="s">
        <v>47</v>
      </c>
      <c r="K592" s="67" t="s">
        <v>1212</v>
      </c>
      <c r="L592" s="1" t="s">
        <v>1215</v>
      </c>
      <c r="M592" s="1" t="s">
        <v>1217</v>
      </c>
      <c r="O592" s="37">
        <v>55.8</v>
      </c>
      <c r="P592" s="25" t="s">
        <v>1131</v>
      </c>
      <c r="Q592" s="194">
        <v>3006</v>
      </c>
      <c r="R592" s="11">
        <v>51.23</v>
      </c>
      <c r="S592" s="11">
        <v>49.09</v>
      </c>
      <c r="T592" s="11">
        <v>54.2</v>
      </c>
      <c r="U592" s="11">
        <v>49.12</v>
      </c>
      <c r="AP592" s="11">
        <v>55.9</v>
      </c>
      <c r="AQ592" s="25">
        <v>230</v>
      </c>
      <c r="AR592" s="194">
        <v>3006</v>
      </c>
      <c r="AS592" s="11">
        <v>53.94</v>
      </c>
      <c r="AT592" s="11">
        <v>49.31</v>
      </c>
      <c r="AU592" s="149">
        <v>55.11</v>
      </c>
      <c r="AV592" s="11">
        <v>47.8</v>
      </c>
      <c r="BP592" s="11">
        <v>55.9</v>
      </c>
      <c r="BQ592" s="25">
        <v>90</v>
      </c>
      <c r="BR592" s="194">
        <v>3006</v>
      </c>
      <c r="BS592" s="11">
        <v>57.79</v>
      </c>
      <c r="BT592" s="11">
        <v>56.45</v>
      </c>
      <c r="BU592" s="11">
        <v>50.75</v>
      </c>
      <c r="BV592" s="11">
        <v>45.58</v>
      </c>
    </row>
    <row r="593" spans="1:92" ht="30" x14ac:dyDescent="0.25">
      <c r="A593" s="8">
        <v>43742</v>
      </c>
      <c r="F593" s="26">
        <v>55493</v>
      </c>
      <c r="G593" s="26" t="s">
        <v>31</v>
      </c>
      <c r="H593" s="100">
        <v>300</v>
      </c>
      <c r="I593" s="26" t="s">
        <v>47</v>
      </c>
      <c r="J593" s="26" t="s">
        <v>47</v>
      </c>
      <c r="K593" s="67" t="s">
        <v>1214</v>
      </c>
      <c r="L593" s="1" t="s">
        <v>1216</v>
      </c>
      <c r="M593" s="1" t="s">
        <v>1218</v>
      </c>
      <c r="O593" s="37">
        <v>55.8</v>
      </c>
      <c r="P593" s="25" t="s">
        <v>1131</v>
      </c>
      <c r="Q593" s="194">
        <v>3006</v>
      </c>
      <c r="R593" s="11">
        <v>51.23</v>
      </c>
      <c r="S593" s="11">
        <v>49.09</v>
      </c>
      <c r="T593" s="11">
        <v>54.2</v>
      </c>
      <c r="U593" s="11">
        <v>49.12</v>
      </c>
      <c r="AP593" s="11">
        <v>55.9</v>
      </c>
      <c r="AQ593" s="25">
        <v>230</v>
      </c>
      <c r="AR593" s="194">
        <v>3006</v>
      </c>
      <c r="AS593" s="11">
        <v>53.94</v>
      </c>
      <c r="AT593" s="11">
        <v>49.31</v>
      </c>
      <c r="AU593" s="149">
        <v>55.11</v>
      </c>
      <c r="AV593" s="11">
        <v>47.8</v>
      </c>
      <c r="BP593" s="11">
        <v>55.9</v>
      </c>
      <c r="BQ593" s="25">
        <v>90</v>
      </c>
      <c r="BR593" s="194">
        <v>3006</v>
      </c>
      <c r="BS593" s="11">
        <v>57.79</v>
      </c>
      <c r="BT593" s="11">
        <v>56.45</v>
      </c>
      <c r="BU593" s="11">
        <v>50.75</v>
      </c>
      <c r="BV593" s="11">
        <v>45.58</v>
      </c>
    </row>
    <row r="594" spans="1:92" ht="30" x14ac:dyDescent="0.25">
      <c r="A594" s="8">
        <v>43742</v>
      </c>
      <c r="F594" s="26">
        <v>55494</v>
      </c>
      <c r="G594" s="26" t="s">
        <v>31</v>
      </c>
      <c r="H594" s="100">
        <v>300</v>
      </c>
      <c r="I594" s="26" t="s">
        <v>47</v>
      </c>
      <c r="J594" s="26" t="s">
        <v>47</v>
      </c>
      <c r="K594" s="67" t="s">
        <v>1220</v>
      </c>
      <c r="L594" s="1" t="s">
        <v>1221</v>
      </c>
      <c r="M594" s="1" t="s">
        <v>1219</v>
      </c>
      <c r="O594" s="37">
        <v>55.8</v>
      </c>
      <c r="P594" s="25" t="s">
        <v>1131</v>
      </c>
      <c r="Q594" s="194">
        <v>3006</v>
      </c>
      <c r="R594" s="11">
        <v>51.23</v>
      </c>
      <c r="S594" s="11">
        <v>49.09</v>
      </c>
      <c r="T594" s="11">
        <v>54.2</v>
      </c>
      <c r="U594" s="11">
        <v>49.12</v>
      </c>
      <c r="AP594" s="11">
        <v>55.9</v>
      </c>
      <c r="AQ594" s="25">
        <v>230</v>
      </c>
      <c r="AR594" s="194">
        <v>3006</v>
      </c>
      <c r="AS594" s="11">
        <v>53.94</v>
      </c>
      <c r="AT594" s="11">
        <v>49.31</v>
      </c>
      <c r="AU594" s="149">
        <v>55.11</v>
      </c>
      <c r="AV594" s="11">
        <v>47.8</v>
      </c>
      <c r="BP594" s="11">
        <v>55.9</v>
      </c>
      <c r="BQ594" s="25">
        <v>90</v>
      </c>
      <c r="BR594" s="194">
        <v>3006</v>
      </c>
      <c r="BS594" s="11">
        <v>57.79</v>
      </c>
      <c r="BT594" s="11">
        <v>56.45</v>
      </c>
      <c r="BU594" s="11">
        <v>50.75</v>
      </c>
      <c r="BV594" s="11">
        <v>45.58</v>
      </c>
    </row>
    <row r="595" spans="1:92" ht="30" x14ac:dyDescent="0.25">
      <c r="A595" s="8">
        <v>43742</v>
      </c>
      <c r="F595" s="26">
        <v>55495</v>
      </c>
      <c r="G595" s="26" t="s">
        <v>404</v>
      </c>
      <c r="H595" s="26" t="s">
        <v>47</v>
      </c>
      <c r="I595" s="26" t="s">
        <v>47</v>
      </c>
      <c r="J595" s="26" t="s">
        <v>47</v>
      </c>
      <c r="K595" s="67" t="s">
        <v>1222</v>
      </c>
      <c r="L595" s="1" t="s">
        <v>1211</v>
      </c>
      <c r="O595" s="37">
        <v>55.8</v>
      </c>
      <c r="P595" s="25" t="s">
        <v>1131</v>
      </c>
      <c r="Q595" s="194">
        <v>3006</v>
      </c>
      <c r="R595" s="11">
        <v>51.23</v>
      </c>
      <c r="S595" s="11">
        <v>49.09</v>
      </c>
      <c r="T595" s="11">
        <v>54.2</v>
      </c>
      <c r="U595" s="11">
        <v>49.12</v>
      </c>
      <c r="AP595" s="11">
        <v>55.9</v>
      </c>
      <c r="AQ595" s="25">
        <v>230</v>
      </c>
      <c r="AR595" s="194">
        <v>3006</v>
      </c>
      <c r="AS595" s="11">
        <v>53.94</v>
      </c>
      <c r="AT595" s="11">
        <v>49.31</v>
      </c>
      <c r="AU595" s="149">
        <v>55.11</v>
      </c>
      <c r="AV595" s="11">
        <v>47.8</v>
      </c>
      <c r="BP595" s="11">
        <v>55.9</v>
      </c>
      <c r="BQ595" s="25">
        <v>90</v>
      </c>
      <c r="BR595" s="194">
        <v>3006</v>
      </c>
      <c r="BS595" s="11">
        <v>57.79</v>
      </c>
      <c r="BT595" s="11">
        <v>56.45</v>
      </c>
      <c r="BU595" s="11">
        <v>50.75</v>
      </c>
      <c r="BV595" s="11">
        <v>45.58</v>
      </c>
    </row>
    <row r="596" spans="1:92" ht="30" x14ac:dyDescent="0.25">
      <c r="A596" s="8">
        <v>43742</v>
      </c>
      <c r="F596" s="26">
        <v>55496</v>
      </c>
      <c r="G596" s="26" t="s">
        <v>31</v>
      </c>
      <c r="H596" s="26" t="s">
        <v>47</v>
      </c>
      <c r="I596" s="99">
        <v>300</v>
      </c>
      <c r="J596" s="26" t="s">
        <v>47</v>
      </c>
      <c r="K596" s="67" t="s">
        <v>1223</v>
      </c>
      <c r="L596" s="1" t="s">
        <v>1230</v>
      </c>
      <c r="M596" s="1" t="s">
        <v>1231</v>
      </c>
      <c r="O596" s="37">
        <v>55.8</v>
      </c>
      <c r="P596" s="25" t="s">
        <v>1131</v>
      </c>
      <c r="Q596" s="194">
        <v>3006</v>
      </c>
      <c r="R596" s="11">
        <v>51.23</v>
      </c>
      <c r="S596" s="11">
        <v>49.09</v>
      </c>
      <c r="T596" s="11">
        <v>54.2</v>
      </c>
      <c r="U596" s="11">
        <v>49.12</v>
      </c>
      <c r="AP596" s="11">
        <v>55.9</v>
      </c>
      <c r="AQ596" s="25">
        <v>230</v>
      </c>
      <c r="AR596" s="194">
        <v>3006</v>
      </c>
      <c r="AS596" s="11">
        <v>53.94</v>
      </c>
      <c r="AT596" s="11">
        <v>49.31</v>
      </c>
      <c r="AU596" s="149">
        <v>55.11</v>
      </c>
      <c r="AV596" s="11">
        <v>47.8</v>
      </c>
      <c r="BP596" s="11">
        <v>55.9</v>
      </c>
      <c r="BQ596" s="25">
        <v>90</v>
      </c>
      <c r="BR596" s="194">
        <v>3006</v>
      </c>
      <c r="BS596" s="11">
        <v>57.79</v>
      </c>
      <c r="BT596" s="11">
        <v>56.45</v>
      </c>
      <c r="BU596" s="11">
        <v>50.75</v>
      </c>
      <c r="BV596" s="11">
        <v>45.58</v>
      </c>
    </row>
    <row r="597" spans="1:92" ht="30" x14ac:dyDescent="0.25">
      <c r="A597" s="8">
        <v>43742</v>
      </c>
      <c r="F597" s="26">
        <v>55497</v>
      </c>
      <c r="G597" s="26" t="s">
        <v>31</v>
      </c>
      <c r="H597" s="100">
        <v>300</v>
      </c>
      <c r="I597" s="99">
        <v>300</v>
      </c>
      <c r="J597" s="26" t="s">
        <v>47</v>
      </c>
      <c r="K597" s="67" t="s">
        <v>1224</v>
      </c>
      <c r="L597" s="1" t="s">
        <v>1228</v>
      </c>
      <c r="M597" s="1" t="s">
        <v>1225</v>
      </c>
      <c r="O597" s="37">
        <v>55.8</v>
      </c>
      <c r="P597" s="25" t="s">
        <v>1131</v>
      </c>
      <c r="Q597" s="194">
        <v>3006</v>
      </c>
      <c r="R597" s="11">
        <v>51.23</v>
      </c>
      <c r="S597" s="11">
        <v>49.09</v>
      </c>
      <c r="T597" s="11">
        <v>54.2</v>
      </c>
      <c r="U597" s="11">
        <v>49.12</v>
      </c>
      <c r="AP597" s="11">
        <v>55.9</v>
      </c>
      <c r="AQ597" s="25">
        <v>230</v>
      </c>
      <c r="AR597" s="194">
        <v>3006</v>
      </c>
      <c r="AS597" s="11">
        <v>53.94</v>
      </c>
      <c r="AT597" s="11">
        <v>49.31</v>
      </c>
      <c r="AU597" s="149">
        <v>55.11</v>
      </c>
      <c r="AV597" s="11">
        <v>47.8</v>
      </c>
      <c r="BP597" s="11">
        <v>55.9</v>
      </c>
      <c r="BQ597" s="25">
        <v>90</v>
      </c>
      <c r="BR597" s="194">
        <v>3006</v>
      </c>
      <c r="BS597" s="11">
        <v>57.79</v>
      </c>
      <c r="BT597" s="11">
        <v>56.45</v>
      </c>
      <c r="BU597" s="11">
        <v>50.75</v>
      </c>
      <c r="BV597" s="11">
        <v>45.58</v>
      </c>
    </row>
    <row r="598" spans="1:92" ht="30" x14ac:dyDescent="0.25">
      <c r="A598" s="8">
        <v>43742</v>
      </c>
      <c r="F598" s="26">
        <v>55498</v>
      </c>
      <c r="G598" s="26" t="s">
        <v>31</v>
      </c>
      <c r="H598" s="26" t="s">
        <v>47</v>
      </c>
      <c r="I598" s="99">
        <v>300</v>
      </c>
      <c r="J598" s="26" t="s">
        <v>47</v>
      </c>
      <c r="K598" s="67" t="s">
        <v>1227</v>
      </c>
      <c r="L598" s="1" t="s">
        <v>1229</v>
      </c>
      <c r="O598" s="37">
        <v>55.8</v>
      </c>
      <c r="P598" s="25" t="s">
        <v>1131</v>
      </c>
      <c r="Q598" s="194">
        <v>3006</v>
      </c>
      <c r="R598" s="11">
        <v>51.23</v>
      </c>
      <c r="S598" s="11">
        <v>49.09</v>
      </c>
      <c r="T598" s="11">
        <v>54.2</v>
      </c>
      <c r="U598" s="11">
        <v>49.12</v>
      </c>
      <c r="AP598" s="11">
        <v>55.9</v>
      </c>
      <c r="AQ598" s="25">
        <v>230</v>
      </c>
      <c r="AR598" s="194">
        <v>3006</v>
      </c>
      <c r="AS598" s="11">
        <v>53.94</v>
      </c>
      <c r="AT598" s="11">
        <v>49.31</v>
      </c>
      <c r="AU598" s="149">
        <v>55.11</v>
      </c>
      <c r="AV598" s="11">
        <v>47.8</v>
      </c>
      <c r="BP598" s="11">
        <v>55.9</v>
      </c>
      <c r="BQ598" s="25">
        <v>90</v>
      </c>
      <c r="BR598" s="194">
        <v>3006</v>
      </c>
      <c r="BS598" s="11">
        <v>57.79</v>
      </c>
      <c r="BT598" s="11">
        <v>56.45</v>
      </c>
      <c r="BU598" s="11">
        <v>50.75</v>
      </c>
      <c r="BV598" s="11">
        <v>45.58</v>
      </c>
    </row>
    <row r="599" spans="1:92" s="5" customFormat="1" ht="26.25" customHeight="1" x14ac:dyDescent="0.25">
      <c r="A599" s="158"/>
      <c r="B599" s="159"/>
      <c r="C599" s="159"/>
      <c r="D599" s="160"/>
      <c r="E599" s="160"/>
      <c r="F599" s="161"/>
      <c r="G599" s="161"/>
      <c r="H599" s="161"/>
      <c r="I599" s="161"/>
      <c r="J599" s="161"/>
      <c r="K599" s="162"/>
      <c r="L599" s="162"/>
      <c r="M599" s="162"/>
      <c r="O599" s="163"/>
      <c r="P599" s="159"/>
      <c r="Q599" s="203"/>
      <c r="R599" s="164"/>
      <c r="S599" s="164"/>
      <c r="T599" s="164"/>
      <c r="U599" s="164"/>
      <c r="V599" s="164"/>
      <c r="W599" s="164"/>
      <c r="X599" s="162"/>
      <c r="Y599" s="164"/>
      <c r="Z599" s="164"/>
      <c r="AA599" s="164"/>
      <c r="AB599" s="164"/>
      <c r="AC599" s="164"/>
      <c r="AD599" s="164"/>
      <c r="AE599" s="164"/>
      <c r="AF599" s="164"/>
      <c r="AG599" s="164"/>
      <c r="AH599" s="164"/>
      <c r="AI599" s="164"/>
      <c r="AJ599" s="164"/>
      <c r="AK599" s="164"/>
      <c r="AL599" s="164"/>
      <c r="AM599" s="164"/>
      <c r="AN599" s="164"/>
      <c r="AO599" s="164"/>
      <c r="AP599" s="164"/>
      <c r="AQ599" s="159"/>
      <c r="AR599" s="203"/>
      <c r="AS599" s="164"/>
      <c r="AT599" s="164"/>
      <c r="AU599" s="164"/>
      <c r="AV599" s="164"/>
      <c r="AW599" s="164"/>
      <c r="AX599" s="164"/>
      <c r="AY599" s="162"/>
      <c r="AZ599" s="164"/>
      <c r="BA599" s="164"/>
      <c r="BB599" s="164"/>
      <c r="BC599" s="164"/>
      <c r="BD599" s="164"/>
      <c r="BE599" s="164"/>
      <c r="BF599" s="164"/>
      <c r="BG599" s="164"/>
      <c r="BH599" s="164"/>
      <c r="BI599" s="164"/>
      <c r="BJ599" s="164"/>
      <c r="BK599" s="164"/>
      <c r="BL599" s="164"/>
      <c r="BM599" s="164"/>
      <c r="BN599" s="164"/>
      <c r="BO599" s="164"/>
      <c r="BP599" s="164"/>
      <c r="BQ599" s="159"/>
      <c r="BR599" s="203"/>
      <c r="BS599" s="164"/>
      <c r="BT599" s="164"/>
      <c r="BU599" s="164"/>
      <c r="BV599" s="164"/>
      <c r="BW599" s="164"/>
      <c r="BX599" s="162"/>
      <c r="BY599" s="162"/>
      <c r="CN599" s="180"/>
    </row>
    <row r="600" spans="1:92" ht="30" x14ac:dyDescent="0.25">
      <c r="A600" s="8">
        <v>43747</v>
      </c>
      <c r="B600" s="25">
        <v>1248</v>
      </c>
      <c r="F600" s="26">
        <v>55499</v>
      </c>
      <c r="G600" s="26" t="s">
        <v>404</v>
      </c>
      <c r="H600" s="26" t="s">
        <v>47</v>
      </c>
      <c r="I600" s="26" t="s">
        <v>47</v>
      </c>
      <c r="J600" s="26" t="s">
        <v>47</v>
      </c>
      <c r="K600" s="67" t="s">
        <v>1232</v>
      </c>
      <c r="L600" s="1" t="s">
        <v>1234</v>
      </c>
      <c r="O600" s="37">
        <v>55.8</v>
      </c>
      <c r="P600" s="25" t="s">
        <v>1131</v>
      </c>
      <c r="Q600" s="194">
        <v>3056</v>
      </c>
      <c r="R600" s="11">
        <v>51.43</v>
      </c>
      <c r="S600" s="11">
        <v>49.09</v>
      </c>
      <c r="T600" s="11">
        <v>54.2</v>
      </c>
      <c r="U600" s="11">
        <v>49.12</v>
      </c>
      <c r="X600" s="166" t="s">
        <v>1233</v>
      </c>
      <c r="AP600" s="11">
        <v>55.9</v>
      </c>
      <c r="AQ600" s="25">
        <v>230</v>
      </c>
      <c r="AR600" s="194">
        <v>2949</v>
      </c>
      <c r="AS600" s="11">
        <v>53.94</v>
      </c>
      <c r="AT600" s="11">
        <v>49.31</v>
      </c>
      <c r="AU600" s="149">
        <v>55.11</v>
      </c>
      <c r="AV600" s="11">
        <v>47.8</v>
      </c>
      <c r="AY600" s="166"/>
      <c r="BP600" s="11">
        <v>55.9</v>
      </c>
      <c r="BQ600" s="25">
        <v>90</v>
      </c>
      <c r="BR600" s="194">
        <v>2949</v>
      </c>
      <c r="BS600" s="11">
        <v>57.19</v>
      </c>
      <c r="BT600" s="11">
        <v>56.45</v>
      </c>
      <c r="BU600" s="11">
        <v>50.75</v>
      </c>
      <c r="BV600" s="11">
        <v>45.58</v>
      </c>
    </row>
    <row r="601" spans="1:92" ht="30" x14ac:dyDescent="0.25">
      <c r="A601" s="8">
        <v>43747</v>
      </c>
      <c r="B601" s="25">
        <v>1248</v>
      </c>
      <c r="F601" s="26">
        <v>55500</v>
      </c>
      <c r="G601" s="26" t="s">
        <v>31</v>
      </c>
      <c r="H601" s="26" t="s">
        <v>47</v>
      </c>
      <c r="I601" s="99">
        <v>1000</v>
      </c>
      <c r="J601" s="99">
        <v>1200</v>
      </c>
      <c r="K601" s="67" t="s">
        <v>521</v>
      </c>
      <c r="L601" s="1" t="s">
        <v>1235</v>
      </c>
      <c r="M601" s="1" t="s">
        <v>1237</v>
      </c>
      <c r="O601" s="37">
        <v>55.8</v>
      </c>
      <c r="P601" s="25" t="s">
        <v>1131</v>
      </c>
      <c r="Q601" s="194">
        <v>3056</v>
      </c>
      <c r="R601" s="11">
        <v>51.43</v>
      </c>
      <c r="S601" s="11">
        <v>49.09</v>
      </c>
      <c r="T601" s="11">
        <v>54.2</v>
      </c>
      <c r="U601" s="11">
        <v>49.12</v>
      </c>
      <c r="AP601" s="11">
        <v>55.9</v>
      </c>
      <c r="AQ601" s="25">
        <v>230</v>
      </c>
      <c r="AR601" s="194">
        <v>2949</v>
      </c>
      <c r="AS601" s="11">
        <v>53.94</v>
      </c>
      <c r="AT601" s="11">
        <v>49.31</v>
      </c>
      <c r="AU601" s="149">
        <v>55.11</v>
      </c>
      <c r="AV601" s="11">
        <v>47.8</v>
      </c>
      <c r="BP601" s="11">
        <v>55.9</v>
      </c>
      <c r="BQ601" s="25">
        <v>90</v>
      </c>
      <c r="BR601" s="194">
        <v>2949</v>
      </c>
      <c r="BS601" s="11">
        <v>57.19</v>
      </c>
      <c r="BT601" s="11">
        <v>56.45</v>
      </c>
      <c r="BU601" s="11">
        <v>50.75</v>
      </c>
      <c r="BV601" s="11">
        <v>45.58</v>
      </c>
    </row>
    <row r="602" spans="1:92" ht="30" x14ac:dyDescent="0.25">
      <c r="A602" s="8">
        <v>43747</v>
      </c>
      <c r="B602" s="25">
        <v>1248</v>
      </c>
      <c r="F602" s="26">
        <v>55501</v>
      </c>
      <c r="G602" s="26" t="s">
        <v>31</v>
      </c>
      <c r="H602" s="26" t="s">
        <v>47</v>
      </c>
      <c r="I602" s="99">
        <v>1200</v>
      </c>
      <c r="J602" s="99">
        <v>1200</v>
      </c>
      <c r="K602" s="166" t="s">
        <v>521</v>
      </c>
      <c r="L602" s="1" t="s">
        <v>1238</v>
      </c>
      <c r="M602" s="1" t="s">
        <v>1237</v>
      </c>
      <c r="O602" s="37">
        <v>55.8</v>
      </c>
      <c r="P602" s="25" t="s">
        <v>1131</v>
      </c>
      <c r="Q602" s="194">
        <v>3056</v>
      </c>
      <c r="R602" s="11">
        <v>51.43</v>
      </c>
      <c r="S602" s="11">
        <v>49.09</v>
      </c>
      <c r="T602" s="11">
        <v>54.2</v>
      </c>
      <c r="U602" s="11">
        <v>49.12</v>
      </c>
      <c r="AP602" s="11">
        <v>55.9</v>
      </c>
      <c r="AQ602" s="25">
        <v>230</v>
      </c>
      <c r="AR602" s="194">
        <v>2949</v>
      </c>
      <c r="AS602" s="11">
        <v>53.94</v>
      </c>
      <c r="AT602" s="11">
        <v>49.31</v>
      </c>
      <c r="AU602" s="149">
        <v>55.11</v>
      </c>
      <c r="AV602" s="11">
        <v>47.8</v>
      </c>
      <c r="BP602" s="11">
        <v>55.9</v>
      </c>
      <c r="BQ602" s="25">
        <v>90</v>
      </c>
      <c r="BR602" s="194">
        <v>2949</v>
      </c>
      <c r="BS602" s="11">
        <v>57.19</v>
      </c>
      <c r="BT602" s="11">
        <v>56.45</v>
      </c>
      <c r="BU602" s="11">
        <v>50.75</v>
      </c>
      <c r="BV602" s="11">
        <v>45.58</v>
      </c>
    </row>
    <row r="603" spans="1:92" ht="30" x14ac:dyDescent="0.25">
      <c r="A603" s="8">
        <v>43747</v>
      </c>
      <c r="B603" s="25">
        <v>1248</v>
      </c>
      <c r="F603" s="26">
        <v>55502</v>
      </c>
      <c r="G603" s="26" t="s">
        <v>31</v>
      </c>
      <c r="H603" s="26" t="s">
        <v>47</v>
      </c>
      <c r="I603" s="99">
        <v>1000</v>
      </c>
      <c r="J603" s="99">
        <v>1200</v>
      </c>
      <c r="K603" s="67" t="s">
        <v>1239</v>
      </c>
      <c r="L603" s="1" t="s">
        <v>1241</v>
      </c>
      <c r="M603" s="1" t="s">
        <v>1256</v>
      </c>
      <c r="O603" s="37">
        <v>55.8</v>
      </c>
      <c r="P603" s="25" t="s">
        <v>1131</v>
      </c>
      <c r="Q603" s="194">
        <v>3056</v>
      </c>
      <c r="R603" s="11">
        <v>51.43</v>
      </c>
      <c r="S603" s="11">
        <v>49.09</v>
      </c>
      <c r="T603" s="11">
        <v>54.2</v>
      </c>
      <c r="U603" s="11">
        <v>49.12</v>
      </c>
      <c r="AP603" s="11">
        <v>55.9</v>
      </c>
      <c r="AQ603" s="25">
        <v>230</v>
      </c>
      <c r="AR603" s="194">
        <v>2949</v>
      </c>
      <c r="AS603" s="11">
        <v>53.94</v>
      </c>
      <c r="AT603" s="11">
        <v>49.31</v>
      </c>
      <c r="AU603" s="149">
        <v>55.11</v>
      </c>
      <c r="AV603" s="11">
        <v>47.8</v>
      </c>
      <c r="BP603" s="11">
        <v>55.9</v>
      </c>
      <c r="BQ603" s="25">
        <v>90</v>
      </c>
      <c r="BR603" s="194">
        <v>2949</v>
      </c>
      <c r="BS603" s="11">
        <v>57.19</v>
      </c>
      <c r="BT603" s="11">
        <v>56.45</v>
      </c>
      <c r="BU603" s="11">
        <v>50.75</v>
      </c>
      <c r="BV603" s="11">
        <v>45.58</v>
      </c>
    </row>
    <row r="604" spans="1:92" x14ac:dyDescent="0.25">
      <c r="A604" s="8">
        <v>43747</v>
      </c>
      <c r="B604" s="25">
        <v>1248</v>
      </c>
      <c r="F604" s="26">
        <v>55503</v>
      </c>
      <c r="G604" s="26" t="s">
        <v>31</v>
      </c>
      <c r="H604" s="26" t="s">
        <v>47</v>
      </c>
      <c r="I604" s="99">
        <v>1000</v>
      </c>
      <c r="J604" s="99">
        <v>1200</v>
      </c>
      <c r="K604" s="67" t="s">
        <v>1240</v>
      </c>
      <c r="L604" s="1" t="s">
        <v>1242</v>
      </c>
      <c r="M604" s="167" t="s">
        <v>1256</v>
      </c>
      <c r="AP604" s="11">
        <v>55.9</v>
      </c>
      <c r="AQ604" s="25">
        <v>230</v>
      </c>
      <c r="AR604" s="194">
        <v>2949</v>
      </c>
      <c r="AS604" s="11">
        <v>53.94</v>
      </c>
      <c r="AT604" s="11">
        <v>49.31</v>
      </c>
      <c r="AU604" s="149">
        <v>55.11</v>
      </c>
      <c r="AV604" s="11">
        <v>47.8</v>
      </c>
      <c r="BP604" s="11">
        <v>55.9</v>
      </c>
      <c r="BQ604" s="25">
        <v>90</v>
      </c>
      <c r="BR604" s="194">
        <v>2949</v>
      </c>
      <c r="BS604" s="11">
        <v>57.39</v>
      </c>
      <c r="BT604" s="11">
        <v>56.45</v>
      </c>
      <c r="BU604" s="11">
        <v>50.75</v>
      </c>
      <c r="BV604" s="11">
        <v>45.58</v>
      </c>
    </row>
    <row r="605" spans="1:92" x14ac:dyDescent="0.25">
      <c r="K605" s="67" t="s">
        <v>1243</v>
      </c>
    </row>
    <row r="606" spans="1:92" s="5" customFormat="1" x14ac:dyDescent="0.25">
      <c r="A606" s="158"/>
      <c r="B606" s="159"/>
      <c r="C606" s="159"/>
      <c r="D606" s="160"/>
      <c r="E606" s="160"/>
      <c r="F606" s="161"/>
      <c r="G606" s="161"/>
      <c r="H606" s="161"/>
      <c r="I606" s="161"/>
      <c r="J606" s="161"/>
      <c r="K606" s="162"/>
      <c r="L606" s="162"/>
      <c r="M606" s="162"/>
      <c r="O606" s="163"/>
      <c r="P606" s="159"/>
      <c r="Q606" s="203"/>
      <c r="R606" s="164"/>
      <c r="S606" s="164"/>
      <c r="T606" s="164"/>
      <c r="U606" s="164"/>
      <c r="V606" s="164"/>
      <c r="W606" s="164"/>
      <c r="X606" s="162"/>
      <c r="Y606" s="164"/>
      <c r="Z606" s="164"/>
      <c r="AA606" s="164"/>
      <c r="AB606" s="164"/>
      <c r="AC606" s="164"/>
      <c r="AD606" s="164"/>
      <c r="AE606" s="164"/>
      <c r="AF606" s="164"/>
      <c r="AG606" s="164"/>
      <c r="AH606" s="164"/>
      <c r="AI606" s="164"/>
      <c r="AJ606" s="164"/>
      <c r="AK606" s="164"/>
      <c r="AL606" s="164"/>
      <c r="AM606" s="164"/>
      <c r="AN606" s="164"/>
      <c r="AO606" s="164"/>
      <c r="AP606" s="164"/>
      <c r="AQ606" s="159"/>
      <c r="AR606" s="203"/>
      <c r="AS606" s="164"/>
      <c r="AT606" s="164"/>
      <c r="AU606" s="164"/>
      <c r="AV606" s="164"/>
      <c r="AW606" s="164"/>
      <c r="AX606" s="164"/>
      <c r="AY606" s="162"/>
      <c r="AZ606" s="164"/>
      <c r="BA606" s="164"/>
      <c r="BB606" s="164"/>
      <c r="BC606" s="164"/>
      <c r="BD606" s="164"/>
      <c r="BE606" s="164"/>
      <c r="BF606" s="164"/>
      <c r="BG606" s="164"/>
      <c r="BH606" s="164"/>
      <c r="BI606" s="164"/>
      <c r="BJ606" s="164"/>
      <c r="BK606" s="164"/>
      <c r="BL606" s="164"/>
      <c r="BM606" s="164"/>
      <c r="BN606" s="164"/>
      <c r="BO606" s="164"/>
      <c r="BP606" s="164"/>
      <c r="BQ606" s="159"/>
      <c r="BR606" s="203"/>
      <c r="BS606" s="164"/>
      <c r="BT606" s="164"/>
      <c r="BU606" s="164"/>
      <c r="BV606" s="164"/>
      <c r="BW606" s="164"/>
      <c r="BX606" s="162"/>
      <c r="BY606" s="162"/>
      <c r="CN606" s="180"/>
    </row>
    <row r="607" spans="1:92" ht="30" x14ac:dyDescent="0.25">
      <c r="A607" s="8">
        <v>43748</v>
      </c>
      <c r="B607" s="25">
        <v>1248</v>
      </c>
      <c r="F607" s="26">
        <v>55504</v>
      </c>
      <c r="G607" s="26" t="s">
        <v>404</v>
      </c>
      <c r="H607" s="26" t="s">
        <v>47</v>
      </c>
      <c r="I607" s="26" t="s">
        <v>47</v>
      </c>
      <c r="J607" s="26" t="s">
        <v>47</v>
      </c>
      <c r="K607" s="67" t="s">
        <v>1244</v>
      </c>
      <c r="L607" s="1" t="s">
        <v>1245</v>
      </c>
      <c r="M607" s="167" t="s">
        <v>1236</v>
      </c>
      <c r="O607" s="37">
        <v>55.8</v>
      </c>
      <c r="P607" s="25" t="s">
        <v>1131</v>
      </c>
      <c r="Q607" s="194">
        <v>3056</v>
      </c>
      <c r="R607" s="11">
        <v>51.45</v>
      </c>
      <c r="S607" s="11">
        <v>49.09</v>
      </c>
      <c r="T607" s="11">
        <v>54.2</v>
      </c>
      <c r="U607" s="11">
        <v>49.12</v>
      </c>
      <c r="AP607" s="11">
        <v>55.9</v>
      </c>
      <c r="AQ607" s="25">
        <v>230</v>
      </c>
      <c r="AR607" s="194">
        <v>2949</v>
      </c>
      <c r="AS607" s="11">
        <v>53.94</v>
      </c>
      <c r="AT607" s="11">
        <v>49.31</v>
      </c>
      <c r="AU607" s="149">
        <v>55.11</v>
      </c>
      <c r="AV607" s="11">
        <v>47.8</v>
      </c>
      <c r="BP607" s="11">
        <v>55.9</v>
      </c>
      <c r="BQ607" s="25">
        <v>90</v>
      </c>
      <c r="BR607" s="194">
        <v>2949</v>
      </c>
      <c r="BS607" s="11">
        <v>57.39</v>
      </c>
      <c r="BT607" s="11">
        <v>56.45</v>
      </c>
      <c r="BU607" s="11">
        <v>50.75</v>
      </c>
      <c r="BV607" s="11">
        <v>45.58</v>
      </c>
    </row>
    <row r="608" spans="1:92" ht="30" x14ac:dyDescent="0.25">
      <c r="A608" s="8">
        <v>43748</v>
      </c>
      <c r="B608" s="25">
        <v>1248</v>
      </c>
      <c r="F608" s="26">
        <v>55505</v>
      </c>
      <c r="G608" s="26" t="s">
        <v>31</v>
      </c>
      <c r="H608" s="26" t="s">
        <v>47</v>
      </c>
      <c r="I608" s="99">
        <v>1000</v>
      </c>
      <c r="J608" s="99">
        <v>1200</v>
      </c>
      <c r="K608" s="67" t="s">
        <v>521</v>
      </c>
      <c r="L608" s="1" t="s">
        <v>1247</v>
      </c>
      <c r="M608" s="167" t="s">
        <v>1236</v>
      </c>
      <c r="O608" s="37">
        <v>55.8</v>
      </c>
      <c r="P608" s="25" t="s">
        <v>1131</v>
      </c>
      <c r="Q608" s="194">
        <v>3056</v>
      </c>
      <c r="R608" s="11">
        <v>51.45</v>
      </c>
      <c r="S608" s="11">
        <v>49.09</v>
      </c>
      <c r="T608" s="11">
        <v>54.2</v>
      </c>
      <c r="U608" s="11">
        <v>49.12</v>
      </c>
      <c r="AP608" s="11">
        <v>55.9</v>
      </c>
      <c r="AQ608" s="25">
        <v>230</v>
      </c>
      <c r="AR608" s="194">
        <v>2949</v>
      </c>
      <c r="AS608" s="11">
        <v>53.94</v>
      </c>
      <c r="AT608" s="11">
        <v>49.31</v>
      </c>
      <c r="AU608" s="149">
        <v>55.11</v>
      </c>
      <c r="AV608" s="11">
        <v>47.8</v>
      </c>
      <c r="BP608" s="11">
        <v>55.9</v>
      </c>
      <c r="BQ608" s="25">
        <v>90</v>
      </c>
      <c r="BR608" s="194">
        <v>2949</v>
      </c>
      <c r="BS608" s="11">
        <v>57.39</v>
      </c>
      <c r="BT608" s="11">
        <v>56.45</v>
      </c>
      <c r="BU608" s="11">
        <v>50.75</v>
      </c>
      <c r="BV608" s="11">
        <v>45.58</v>
      </c>
    </row>
    <row r="609" spans="1:92" ht="30" x14ac:dyDescent="0.25">
      <c r="A609" s="8">
        <v>43748</v>
      </c>
      <c r="B609" s="25">
        <v>1248</v>
      </c>
      <c r="F609" s="26">
        <v>55506</v>
      </c>
      <c r="G609" s="26" t="s">
        <v>31</v>
      </c>
      <c r="H609" s="26" t="s">
        <v>47</v>
      </c>
      <c r="I609" s="99">
        <v>1000</v>
      </c>
      <c r="J609" s="99">
        <v>1200</v>
      </c>
      <c r="K609" s="67" t="s">
        <v>1246</v>
      </c>
      <c r="L609" s="1" t="s">
        <v>1251</v>
      </c>
      <c r="M609" s="167" t="s">
        <v>1248</v>
      </c>
      <c r="O609" s="37">
        <v>55.8</v>
      </c>
      <c r="P609" s="25" t="s">
        <v>1131</v>
      </c>
      <c r="Q609" s="194">
        <v>3056</v>
      </c>
      <c r="R609" s="11">
        <v>51.45</v>
      </c>
      <c r="S609" s="11">
        <v>49.09</v>
      </c>
      <c r="T609" s="11">
        <v>54.2</v>
      </c>
      <c r="U609" s="11">
        <v>49.12</v>
      </c>
      <c r="AP609" s="11">
        <v>55.9</v>
      </c>
      <c r="AQ609" s="25">
        <v>230</v>
      </c>
      <c r="AR609" s="194">
        <v>2949</v>
      </c>
      <c r="AS609" s="11">
        <v>53.94</v>
      </c>
      <c r="AT609" s="11">
        <v>49.31</v>
      </c>
      <c r="AU609" s="149">
        <v>55.11</v>
      </c>
      <c r="AV609" s="11">
        <v>47.8</v>
      </c>
      <c r="BP609" s="11">
        <v>55.9</v>
      </c>
      <c r="BQ609" s="25">
        <v>90</v>
      </c>
      <c r="BR609" s="194">
        <v>2949</v>
      </c>
      <c r="BS609" s="11">
        <v>57.39</v>
      </c>
      <c r="BT609" s="11">
        <v>56.45</v>
      </c>
      <c r="BU609" s="11">
        <v>50.75</v>
      </c>
      <c r="BV609" s="11">
        <v>45.58</v>
      </c>
    </row>
    <row r="610" spans="1:92" ht="30" x14ac:dyDescent="0.25">
      <c r="A610" s="8">
        <v>43748</v>
      </c>
      <c r="B610" s="25">
        <v>1248</v>
      </c>
      <c r="F610" s="26">
        <v>55507</v>
      </c>
      <c r="G610" s="26" t="s">
        <v>31</v>
      </c>
      <c r="H610" s="26" t="s">
        <v>47</v>
      </c>
      <c r="I610" s="99">
        <v>1000</v>
      </c>
      <c r="J610" s="99">
        <v>1200</v>
      </c>
      <c r="K610" s="67" t="s">
        <v>1249</v>
      </c>
      <c r="L610" s="1" t="s">
        <v>1253</v>
      </c>
      <c r="M610" s="167" t="s">
        <v>1252</v>
      </c>
      <c r="O610" s="37">
        <v>55.8</v>
      </c>
      <c r="P610" s="25" t="s">
        <v>1131</v>
      </c>
      <c r="Q610" s="194">
        <v>3056</v>
      </c>
      <c r="R610" s="11">
        <v>51.45</v>
      </c>
      <c r="S610" s="11">
        <v>49.09</v>
      </c>
      <c r="T610" s="11">
        <v>54.2</v>
      </c>
      <c r="U610" s="11">
        <v>49.12</v>
      </c>
      <c r="AP610" s="11">
        <v>55.9</v>
      </c>
      <c r="AQ610" s="25">
        <v>230</v>
      </c>
      <c r="AR610" s="194">
        <v>2949</v>
      </c>
      <c r="AS610" s="11">
        <v>53.94</v>
      </c>
      <c r="AT610" s="11">
        <v>49.31</v>
      </c>
      <c r="AU610" s="149">
        <v>55.11</v>
      </c>
      <c r="AV610" s="11">
        <v>47.8</v>
      </c>
      <c r="BP610" s="11">
        <v>55.9</v>
      </c>
      <c r="BQ610" s="25">
        <v>90</v>
      </c>
      <c r="BR610" s="194">
        <v>2949</v>
      </c>
      <c r="BS610" s="11">
        <v>57.59</v>
      </c>
      <c r="BT610" s="11">
        <v>56.45</v>
      </c>
      <c r="BU610" s="11">
        <v>50.75</v>
      </c>
      <c r="BV610" s="11">
        <v>45.58</v>
      </c>
    </row>
    <row r="611" spans="1:92" ht="45" x14ac:dyDescent="0.25">
      <c r="A611" s="8">
        <v>43748</v>
      </c>
      <c r="B611" s="25">
        <v>1219</v>
      </c>
      <c r="F611" s="26">
        <v>55508</v>
      </c>
      <c r="G611" s="26" t="s">
        <v>404</v>
      </c>
      <c r="H611" s="26" t="s">
        <v>47</v>
      </c>
      <c r="I611" s="26" t="s">
        <v>47</v>
      </c>
      <c r="J611" s="26" t="s">
        <v>47</v>
      </c>
      <c r="K611" s="67" t="s">
        <v>1250</v>
      </c>
      <c r="L611" s="1" t="s">
        <v>1254</v>
      </c>
      <c r="M611" s="167" t="s">
        <v>1248</v>
      </c>
      <c r="O611" s="37">
        <v>55.8</v>
      </c>
      <c r="P611" s="25" t="s">
        <v>1131</v>
      </c>
      <c r="Q611" s="194">
        <v>3056</v>
      </c>
      <c r="R611" s="11">
        <v>51.45</v>
      </c>
      <c r="S611" s="11">
        <v>49.09</v>
      </c>
      <c r="T611" s="11">
        <v>54.2</v>
      </c>
      <c r="U611" s="11">
        <v>49.12</v>
      </c>
      <c r="AP611" s="11">
        <v>55.9</v>
      </c>
      <c r="AQ611" s="25">
        <v>230</v>
      </c>
      <c r="AR611" s="194">
        <v>2949</v>
      </c>
      <c r="AS611" s="11">
        <v>53.94</v>
      </c>
      <c r="AT611" s="11">
        <v>49.31</v>
      </c>
      <c r="AU611" s="149">
        <v>55.11</v>
      </c>
      <c r="AV611" s="11">
        <v>47.8</v>
      </c>
      <c r="BP611" s="11">
        <v>55.9</v>
      </c>
      <c r="BQ611" s="25">
        <v>90</v>
      </c>
      <c r="BR611" s="194">
        <v>2949</v>
      </c>
      <c r="BS611" s="11">
        <v>57.65</v>
      </c>
      <c r="BT611" s="11">
        <v>56.45</v>
      </c>
      <c r="BU611" s="11">
        <v>50.75</v>
      </c>
      <c r="BV611" s="11">
        <v>45.58</v>
      </c>
    </row>
    <row r="612" spans="1:92" ht="30" x14ac:dyDescent="0.25">
      <c r="A612" s="8">
        <v>43748</v>
      </c>
      <c r="F612" s="26">
        <v>55509</v>
      </c>
      <c r="G612" s="26" t="s">
        <v>31</v>
      </c>
      <c r="H612" s="26" t="s">
        <v>47</v>
      </c>
      <c r="I612" s="99">
        <v>1000</v>
      </c>
      <c r="J612" s="99">
        <v>1200</v>
      </c>
      <c r="K612" s="67" t="s">
        <v>1255</v>
      </c>
      <c r="L612" s="1" t="s">
        <v>1257</v>
      </c>
      <c r="M612" s="1" t="s">
        <v>1294</v>
      </c>
      <c r="O612" s="37">
        <v>55.8</v>
      </c>
      <c r="P612" s="25" t="s">
        <v>1131</v>
      </c>
      <c r="Q612" s="194">
        <v>3056</v>
      </c>
      <c r="R612" s="11">
        <v>51.45</v>
      </c>
      <c r="S612" s="11">
        <v>49.09</v>
      </c>
      <c r="T612" s="11">
        <v>54.2</v>
      </c>
      <c r="U612" s="11">
        <v>49.12</v>
      </c>
      <c r="AP612" s="11">
        <v>55.9</v>
      </c>
      <c r="AQ612" s="25">
        <v>230</v>
      </c>
      <c r="AR612" s="194">
        <v>2949</v>
      </c>
      <c r="AS612" s="11">
        <v>53.94</v>
      </c>
      <c r="AT612" s="11">
        <v>49.31</v>
      </c>
      <c r="AU612" s="149">
        <v>55.11</v>
      </c>
      <c r="AV612" s="11">
        <v>47.8</v>
      </c>
      <c r="BP612" s="11">
        <v>55.9</v>
      </c>
      <c r="BQ612" s="25">
        <v>90</v>
      </c>
      <c r="BR612" s="194">
        <v>2949</v>
      </c>
      <c r="BS612" s="11">
        <v>57.71</v>
      </c>
      <c r="BT612" s="11">
        <v>56.3</v>
      </c>
      <c r="BU612" s="11">
        <v>50.75</v>
      </c>
      <c r="BV612" s="11">
        <v>45.58</v>
      </c>
    </row>
    <row r="613" spans="1:92" ht="30" x14ac:dyDescent="0.25">
      <c r="A613" s="8">
        <v>43748</v>
      </c>
      <c r="F613" s="26">
        <v>55510</v>
      </c>
      <c r="G613" s="26" t="s">
        <v>31</v>
      </c>
      <c r="H613" s="26" t="s">
        <v>47</v>
      </c>
      <c r="I613" s="101">
        <v>1000</v>
      </c>
      <c r="J613" s="99">
        <v>1200</v>
      </c>
      <c r="K613" s="67" t="s">
        <v>1258</v>
      </c>
      <c r="L613" s="1" t="s">
        <v>1259</v>
      </c>
      <c r="M613" s="1" t="s">
        <v>1265</v>
      </c>
      <c r="O613" s="37">
        <v>55.8</v>
      </c>
      <c r="P613" s="25" t="s">
        <v>1131</v>
      </c>
      <c r="Q613" s="194">
        <v>3056</v>
      </c>
      <c r="R613" s="11">
        <v>51.45</v>
      </c>
      <c r="S613" s="11">
        <v>49.09</v>
      </c>
      <c r="T613" s="11">
        <v>54.2</v>
      </c>
      <c r="U613" s="11">
        <v>49.12</v>
      </c>
      <c r="AP613" s="11">
        <v>55.9</v>
      </c>
      <c r="AQ613" s="25">
        <v>230</v>
      </c>
      <c r="AR613" s="194">
        <v>2949</v>
      </c>
      <c r="AS613" s="11">
        <v>53.94</v>
      </c>
      <c r="AT613" s="11">
        <v>49.31</v>
      </c>
      <c r="AU613" s="149">
        <v>55.11</v>
      </c>
      <c r="AV613" s="11">
        <v>47.8</v>
      </c>
      <c r="BP613" s="11">
        <v>55.9</v>
      </c>
      <c r="BQ613" s="25">
        <v>90</v>
      </c>
      <c r="BR613" s="194">
        <v>2949</v>
      </c>
      <c r="BS613" s="11">
        <v>57.79</v>
      </c>
      <c r="BT613" s="11">
        <v>56.3</v>
      </c>
      <c r="BU613" s="11">
        <v>50.75</v>
      </c>
      <c r="BV613" s="11">
        <v>45.58</v>
      </c>
    </row>
    <row r="614" spans="1:92" ht="30" x14ac:dyDescent="0.25">
      <c r="A614" s="8">
        <v>43748</v>
      </c>
      <c r="F614" s="26">
        <v>55511</v>
      </c>
      <c r="G614" s="26" t="s">
        <v>31</v>
      </c>
      <c r="H614" s="26" t="s">
        <v>47</v>
      </c>
      <c r="I614" s="99">
        <v>1000</v>
      </c>
      <c r="J614" s="99">
        <v>1200</v>
      </c>
      <c r="K614" s="67" t="s">
        <v>1260</v>
      </c>
      <c r="L614" s="1" t="s">
        <v>1264</v>
      </c>
      <c r="M614" s="1" t="s">
        <v>1269</v>
      </c>
      <c r="O614" s="37">
        <v>55.8</v>
      </c>
      <c r="P614" s="25" t="s">
        <v>1131</v>
      </c>
      <c r="Q614" s="194">
        <v>3056</v>
      </c>
      <c r="R614" s="11">
        <v>51.45</v>
      </c>
      <c r="S614" s="11">
        <v>49.09</v>
      </c>
      <c r="T614" s="11">
        <v>54.2</v>
      </c>
      <c r="U614" s="11">
        <v>49.12</v>
      </c>
      <c r="AP614" s="11">
        <v>55.9</v>
      </c>
      <c r="AQ614" s="25">
        <v>230</v>
      </c>
      <c r="AR614" s="194">
        <v>2949</v>
      </c>
      <c r="AS614" s="11">
        <v>53.94</v>
      </c>
      <c r="AT614" s="11">
        <v>49.31</v>
      </c>
      <c r="AU614" s="149">
        <v>55.11</v>
      </c>
      <c r="AV614" s="11">
        <v>47.8</v>
      </c>
      <c r="BP614" s="11">
        <v>55.9</v>
      </c>
      <c r="BQ614" s="25">
        <v>90</v>
      </c>
      <c r="BR614" s="194">
        <v>2949</v>
      </c>
      <c r="BS614" s="11">
        <v>57.79</v>
      </c>
      <c r="BT614" s="11">
        <v>56.3</v>
      </c>
      <c r="BU614" s="11">
        <v>50.75</v>
      </c>
      <c r="BV614" s="11">
        <v>45.58</v>
      </c>
    </row>
    <row r="615" spans="1:92" ht="45" x14ac:dyDescent="0.25">
      <c r="A615" s="8">
        <v>43748</v>
      </c>
      <c r="F615" s="26">
        <v>55512</v>
      </c>
      <c r="G615" s="26" t="s">
        <v>31</v>
      </c>
      <c r="H615" s="26" t="s">
        <v>47</v>
      </c>
      <c r="I615" s="99">
        <v>1100</v>
      </c>
      <c r="J615" s="99">
        <v>1300</v>
      </c>
      <c r="K615" s="67" t="s">
        <v>1261</v>
      </c>
      <c r="L615" s="1" t="s">
        <v>1262</v>
      </c>
      <c r="M615" s="1" t="s">
        <v>1266</v>
      </c>
      <c r="O615" s="37">
        <v>55.8</v>
      </c>
      <c r="P615" s="25" t="s">
        <v>1131</v>
      </c>
      <c r="Q615" s="194">
        <v>3056</v>
      </c>
      <c r="R615" s="11">
        <v>51.45</v>
      </c>
      <c r="S615" s="11">
        <v>49.09</v>
      </c>
      <c r="T615" s="11">
        <v>54.2</v>
      </c>
      <c r="U615" s="11">
        <v>49.12</v>
      </c>
      <c r="AP615" s="11">
        <v>55.9</v>
      </c>
      <c r="AQ615" s="25">
        <v>230</v>
      </c>
      <c r="AR615" s="194">
        <v>2949</v>
      </c>
      <c r="AS615" s="11">
        <v>53.94</v>
      </c>
      <c r="AT615" s="11">
        <v>49.31</v>
      </c>
      <c r="AU615" s="149">
        <v>55.11</v>
      </c>
      <c r="AV615" s="11">
        <v>47.8</v>
      </c>
      <c r="BP615" s="11">
        <v>55.9</v>
      </c>
      <c r="BQ615" s="25">
        <v>90</v>
      </c>
      <c r="BR615" s="194">
        <v>2949</v>
      </c>
      <c r="BS615" s="11">
        <v>57.79</v>
      </c>
      <c r="BT615" s="11">
        <v>56.3</v>
      </c>
      <c r="BU615" s="11">
        <v>50.75</v>
      </c>
      <c r="BV615" s="11">
        <v>45.58</v>
      </c>
    </row>
    <row r="616" spans="1:92" ht="30" x14ac:dyDescent="0.25">
      <c r="A616" s="8">
        <v>43748</v>
      </c>
      <c r="F616" s="26">
        <v>55513</v>
      </c>
      <c r="G616" s="26" t="s">
        <v>31</v>
      </c>
      <c r="H616" s="26" t="s">
        <v>47</v>
      </c>
      <c r="I616" s="99">
        <v>1100</v>
      </c>
      <c r="J616" s="99">
        <v>1300</v>
      </c>
      <c r="K616" s="67" t="s">
        <v>1263</v>
      </c>
      <c r="L616" s="1" t="s">
        <v>1267</v>
      </c>
      <c r="O616" s="37">
        <v>55.8</v>
      </c>
      <c r="P616" s="25" t="s">
        <v>1131</v>
      </c>
      <c r="Q616" s="194">
        <v>3056</v>
      </c>
      <c r="R616" s="11">
        <v>51.45</v>
      </c>
      <c r="S616" s="11">
        <v>49.09</v>
      </c>
      <c r="T616" s="11">
        <v>54.2</v>
      </c>
      <c r="U616" s="11">
        <v>49.12</v>
      </c>
      <c r="AP616" s="11">
        <v>55.9</v>
      </c>
      <c r="AQ616" s="25">
        <v>230</v>
      </c>
      <c r="AR616" s="194">
        <v>2949</v>
      </c>
      <c r="AS616" s="11">
        <v>53.94</v>
      </c>
      <c r="AT616" s="11">
        <v>49.31</v>
      </c>
      <c r="AU616" s="149">
        <v>55.11</v>
      </c>
      <c r="AV616" s="11">
        <v>47.8</v>
      </c>
      <c r="BP616" s="11">
        <v>55.9</v>
      </c>
      <c r="BQ616" s="25">
        <v>90</v>
      </c>
      <c r="BR616" s="194">
        <v>2949</v>
      </c>
      <c r="BS616" s="11">
        <v>57.88</v>
      </c>
      <c r="BT616" s="11">
        <v>56.3</v>
      </c>
      <c r="BU616" s="11">
        <v>50.75</v>
      </c>
      <c r="BV616" s="11">
        <v>45.58</v>
      </c>
    </row>
    <row r="617" spans="1:92" ht="30" x14ac:dyDescent="0.25">
      <c r="A617" s="8">
        <v>43748</v>
      </c>
      <c r="F617" s="26">
        <v>55514</v>
      </c>
      <c r="G617" s="26" t="s">
        <v>404</v>
      </c>
      <c r="H617" s="26" t="s">
        <v>47</v>
      </c>
      <c r="I617" s="26" t="s">
        <v>47</v>
      </c>
      <c r="J617" s="26" t="s">
        <v>47</v>
      </c>
      <c r="K617" s="167" t="s">
        <v>1268</v>
      </c>
      <c r="L617" s="1" t="s">
        <v>387</v>
      </c>
      <c r="M617" s="1" t="s">
        <v>1270</v>
      </c>
      <c r="O617" s="37">
        <v>55.8</v>
      </c>
      <c r="P617" s="25" t="s">
        <v>1131</v>
      </c>
      <c r="Q617" s="194">
        <v>3056</v>
      </c>
      <c r="R617" s="11">
        <v>51.45</v>
      </c>
      <c r="S617" s="11">
        <v>49.09</v>
      </c>
      <c r="T617" s="11">
        <v>54.2</v>
      </c>
      <c r="U617" s="11">
        <v>49.12</v>
      </c>
      <c r="AP617" s="11">
        <v>55.9</v>
      </c>
      <c r="AQ617" s="25">
        <v>230</v>
      </c>
      <c r="AR617" s="194">
        <v>2949</v>
      </c>
      <c r="AS617" s="11">
        <v>53.94</v>
      </c>
      <c r="AT617" s="11">
        <v>49.31</v>
      </c>
      <c r="AU617" s="149">
        <v>55.11</v>
      </c>
      <c r="AV617" s="11">
        <v>47.8</v>
      </c>
      <c r="BP617" s="11">
        <v>55.9</v>
      </c>
      <c r="BQ617" s="25">
        <v>90</v>
      </c>
      <c r="BR617" s="194">
        <v>2949</v>
      </c>
      <c r="BS617" s="11">
        <v>58</v>
      </c>
      <c r="BT617" s="11">
        <v>56.3</v>
      </c>
      <c r="BU617" s="11">
        <v>50.75</v>
      </c>
      <c r="BV617" s="11">
        <v>45.58</v>
      </c>
    </row>
    <row r="618" spans="1:92" ht="30" x14ac:dyDescent="0.25">
      <c r="A618" s="8">
        <v>43748</v>
      </c>
      <c r="F618" s="26">
        <v>55515</v>
      </c>
      <c r="G618" s="26" t="s">
        <v>404</v>
      </c>
      <c r="H618" s="26" t="s">
        <v>47</v>
      </c>
      <c r="I618" s="26" t="s">
        <v>47</v>
      </c>
      <c r="J618" s="26" t="s">
        <v>47</v>
      </c>
      <c r="K618" s="67" t="s">
        <v>521</v>
      </c>
      <c r="L618" s="1" t="s">
        <v>387</v>
      </c>
      <c r="M618" s="1" t="s">
        <v>1271</v>
      </c>
      <c r="O618" s="37">
        <v>55.8</v>
      </c>
      <c r="P618" s="25" t="s">
        <v>1131</v>
      </c>
      <c r="Q618" s="194">
        <v>3056</v>
      </c>
      <c r="R618" s="11">
        <v>51.45</v>
      </c>
      <c r="S618" s="11">
        <v>49.09</v>
      </c>
      <c r="T618" s="11">
        <v>54.2</v>
      </c>
      <c r="U618" s="11">
        <v>49.12</v>
      </c>
      <c r="AP618" s="11">
        <v>55.9</v>
      </c>
      <c r="AQ618" s="25">
        <v>230</v>
      </c>
      <c r="AR618" s="194">
        <v>2949</v>
      </c>
      <c r="AS618" s="11">
        <v>53.94</v>
      </c>
      <c r="AT618" s="11">
        <v>49.31</v>
      </c>
      <c r="AU618" s="149">
        <v>55.11</v>
      </c>
      <c r="AV618" s="11">
        <v>47.8</v>
      </c>
      <c r="BP618" s="11">
        <v>55.9</v>
      </c>
      <c r="BQ618" s="25">
        <v>90</v>
      </c>
      <c r="BR618" s="194">
        <v>2949</v>
      </c>
      <c r="BS618" s="11">
        <v>58</v>
      </c>
      <c r="BT618" s="11">
        <v>56.3</v>
      </c>
      <c r="BU618" s="11">
        <v>50.75</v>
      </c>
      <c r="BV618" s="11">
        <v>45.58</v>
      </c>
    </row>
    <row r="619" spans="1:92" s="78" customFormat="1" x14ac:dyDescent="0.25">
      <c r="A619" s="73"/>
      <c r="B619" s="74"/>
      <c r="C619" s="74"/>
      <c r="D619" s="75"/>
      <c r="E619" s="75"/>
      <c r="F619" s="76"/>
      <c r="G619" s="76"/>
      <c r="H619" s="76"/>
      <c r="I619" s="76"/>
      <c r="J619" s="76"/>
      <c r="K619" s="77"/>
      <c r="L619" s="77"/>
      <c r="M619" s="77"/>
      <c r="O619" s="79"/>
      <c r="P619" s="74"/>
      <c r="Q619" s="197"/>
      <c r="R619" s="80"/>
      <c r="S619" s="80"/>
      <c r="T619" s="80"/>
      <c r="U619" s="80"/>
      <c r="V619" s="80"/>
      <c r="W619" s="80"/>
      <c r="X619" s="77"/>
      <c r="Y619" s="80"/>
      <c r="Z619" s="80"/>
      <c r="AA619" s="80"/>
      <c r="AB619" s="80"/>
      <c r="AC619" s="80"/>
      <c r="AD619" s="80"/>
      <c r="AE619" s="80"/>
      <c r="AF619" s="80"/>
      <c r="AG619" s="80"/>
      <c r="AH619" s="80"/>
      <c r="AI619" s="80"/>
      <c r="AJ619" s="80"/>
      <c r="AK619" s="80"/>
      <c r="AL619" s="80"/>
      <c r="AM619" s="80"/>
      <c r="AN619" s="80"/>
      <c r="AO619" s="80"/>
      <c r="AP619" s="80"/>
      <c r="AQ619" s="74"/>
      <c r="AR619" s="197"/>
      <c r="AS619" s="80"/>
      <c r="AT619" s="80"/>
      <c r="AU619" s="80"/>
      <c r="AV619" s="80"/>
      <c r="AW619" s="80"/>
      <c r="AX619" s="80"/>
      <c r="AY619" s="77"/>
      <c r="AZ619" s="80"/>
      <c r="BA619" s="80"/>
      <c r="BB619" s="80"/>
      <c r="BC619" s="80"/>
      <c r="BD619" s="80"/>
      <c r="BE619" s="80"/>
      <c r="BF619" s="80"/>
      <c r="BG619" s="80"/>
      <c r="BH619" s="80"/>
      <c r="BI619" s="80"/>
      <c r="BJ619" s="80"/>
      <c r="BK619" s="80"/>
      <c r="BL619" s="80"/>
      <c r="BM619" s="80"/>
      <c r="BN619" s="80"/>
      <c r="BO619" s="80"/>
      <c r="BP619" s="80"/>
      <c r="BQ619" s="74"/>
      <c r="BR619" s="197"/>
      <c r="BS619" s="80"/>
      <c r="BT619" s="80"/>
      <c r="BU619" s="80"/>
      <c r="BV619" s="80"/>
      <c r="BW619" s="80"/>
      <c r="BX619" s="77"/>
      <c r="BY619" s="77"/>
      <c r="CN619" s="180"/>
    </row>
    <row r="620" spans="1:92" ht="30" x14ac:dyDescent="0.25">
      <c r="A620" s="8">
        <v>43749</v>
      </c>
      <c r="F620" s="26">
        <v>55523</v>
      </c>
      <c r="G620" s="26" t="s">
        <v>404</v>
      </c>
      <c r="H620" s="26" t="s">
        <v>47</v>
      </c>
      <c r="I620" s="26" t="s">
        <v>47</v>
      </c>
      <c r="J620" s="26" t="s">
        <v>47</v>
      </c>
      <c r="K620" s="67" t="s">
        <v>1272</v>
      </c>
      <c r="L620" s="169" t="s">
        <v>1245</v>
      </c>
      <c r="O620" s="37">
        <v>55.8</v>
      </c>
      <c r="P620" s="25" t="s">
        <v>1131</v>
      </c>
      <c r="Q620" s="194">
        <v>2949</v>
      </c>
      <c r="R620" s="11">
        <v>51.6</v>
      </c>
      <c r="S620" s="11">
        <v>49.09</v>
      </c>
      <c r="T620" s="11">
        <v>54.2</v>
      </c>
      <c r="U620" s="11">
        <v>49.12</v>
      </c>
      <c r="AP620" s="11">
        <v>55.9</v>
      </c>
      <c r="AQ620" s="25">
        <v>230</v>
      </c>
      <c r="AR620" s="194">
        <v>2949</v>
      </c>
      <c r="AS620" s="11">
        <v>53.94</v>
      </c>
      <c r="AT620" s="11">
        <v>49.31</v>
      </c>
      <c r="AU620" s="149">
        <v>55.11</v>
      </c>
      <c r="AV620" s="11">
        <v>47.8</v>
      </c>
      <c r="BP620" s="11">
        <v>55.9</v>
      </c>
      <c r="BQ620" s="25">
        <v>90</v>
      </c>
      <c r="BR620" s="194">
        <v>2949</v>
      </c>
      <c r="BS620" s="11">
        <v>58</v>
      </c>
      <c r="BT620" s="11">
        <v>56.33</v>
      </c>
      <c r="BU620" s="11">
        <v>50.75</v>
      </c>
      <c r="BV620" s="11">
        <v>45.58</v>
      </c>
    </row>
    <row r="621" spans="1:92" ht="30" x14ac:dyDescent="0.25">
      <c r="A621" s="8">
        <v>43749</v>
      </c>
      <c r="F621" s="26">
        <v>55524</v>
      </c>
      <c r="G621" s="26" t="s">
        <v>404</v>
      </c>
      <c r="H621" s="26" t="s">
        <v>47</v>
      </c>
      <c r="I621" s="26" t="s">
        <v>47</v>
      </c>
      <c r="J621" s="26" t="s">
        <v>47</v>
      </c>
      <c r="K621" s="169" t="s">
        <v>1272</v>
      </c>
      <c r="L621" s="169" t="s">
        <v>1273</v>
      </c>
      <c r="O621" s="37">
        <v>55.8</v>
      </c>
      <c r="P621" s="25" t="s">
        <v>1131</v>
      </c>
      <c r="Q621" s="194">
        <v>2949</v>
      </c>
      <c r="R621" s="11">
        <v>51.6</v>
      </c>
      <c r="S621" s="11">
        <v>49.09</v>
      </c>
      <c r="T621" s="11">
        <v>54.2</v>
      </c>
      <c r="U621" s="11">
        <v>49.12</v>
      </c>
      <c r="AP621" s="11">
        <v>55.9</v>
      </c>
      <c r="AQ621" s="25">
        <v>230</v>
      </c>
      <c r="AR621" s="194">
        <v>2949</v>
      </c>
      <c r="AS621" s="11">
        <v>53.94</v>
      </c>
      <c r="AT621" s="11">
        <v>49.31</v>
      </c>
      <c r="AU621" s="149">
        <v>55.11</v>
      </c>
      <c r="AV621" s="11">
        <v>47.8</v>
      </c>
      <c r="BP621" s="11">
        <v>55.9</v>
      </c>
      <c r="BQ621" s="25">
        <v>90</v>
      </c>
      <c r="BR621" s="194">
        <v>2949</v>
      </c>
      <c r="BS621" s="11">
        <v>58</v>
      </c>
      <c r="BT621" s="11">
        <v>56.33</v>
      </c>
      <c r="BU621" s="11">
        <v>50.75</v>
      </c>
      <c r="BV621" s="11">
        <v>45.58</v>
      </c>
    </row>
    <row r="622" spans="1:92" ht="30" x14ac:dyDescent="0.25">
      <c r="A622" s="8">
        <v>43749</v>
      </c>
      <c r="F622" s="26">
        <v>55525</v>
      </c>
      <c r="G622" s="26" t="s">
        <v>31</v>
      </c>
      <c r="H622" s="99">
        <v>200</v>
      </c>
      <c r="I622" s="99">
        <v>1000</v>
      </c>
      <c r="J622" s="99">
        <v>1000</v>
      </c>
      <c r="K622" s="169" t="s">
        <v>1272</v>
      </c>
      <c r="L622" s="1" t="s">
        <v>1278</v>
      </c>
      <c r="M622" s="1" t="s">
        <v>1276</v>
      </c>
      <c r="O622" s="37">
        <v>55.8</v>
      </c>
      <c r="P622" s="25" t="s">
        <v>1131</v>
      </c>
      <c r="Q622" s="194">
        <v>2949</v>
      </c>
      <c r="R622" s="11">
        <v>51.6</v>
      </c>
      <c r="S622" s="11">
        <v>49.09</v>
      </c>
      <c r="T622" s="11">
        <v>54.2</v>
      </c>
      <c r="U622" s="11">
        <v>49.12</v>
      </c>
      <c r="AP622" s="11">
        <v>55.9</v>
      </c>
      <c r="AQ622" s="25">
        <v>230</v>
      </c>
      <c r="AR622" s="194">
        <v>2949</v>
      </c>
      <c r="AS622" s="11">
        <v>53.94</v>
      </c>
      <c r="AT622" s="11">
        <v>49.31</v>
      </c>
      <c r="AU622" s="149">
        <v>55.11</v>
      </c>
      <c r="AV622" s="11">
        <v>47.8</v>
      </c>
      <c r="BP622" s="11">
        <v>55.9</v>
      </c>
      <c r="BQ622" s="25">
        <v>90</v>
      </c>
      <c r="BR622" s="194">
        <v>2949</v>
      </c>
      <c r="BS622" s="11">
        <v>58</v>
      </c>
      <c r="BT622" s="11">
        <v>56.33</v>
      </c>
      <c r="BU622" s="11">
        <v>50.75</v>
      </c>
      <c r="BV622" s="11">
        <v>45.58</v>
      </c>
    </row>
    <row r="623" spans="1:92" ht="30" customHeight="1" x14ac:dyDescent="0.25">
      <c r="A623" s="8">
        <v>43749</v>
      </c>
      <c r="F623" s="26">
        <v>55526</v>
      </c>
      <c r="G623" s="26" t="s">
        <v>404</v>
      </c>
      <c r="H623" s="26" t="s">
        <v>47</v>
      </c>
      <c r="I623" s="26" t="s">
        <v>47</v>
      </c>
      <c r="J623" s="26" t="s">
        <v>47</v>
      </c>
      <c r="K623" s="67" t="s">
        <v>1274</v>
      </c>
      <c r="L623" s="169" t="s">
        <v>1273</v>
      </c>
      <c r="O623" s="37">
        <v>55.8</v>
      </c>
      <c r="P623" s="25" t="s">
        <v>1131</v>
      </c>
      <c r="Q623" s="194">
        <v>2949</v>
      </c>
      <c r="R623" s="11">
        <v>51.6</v>
      </c>
      <c r="S623" s="11">
        <v>49.09</v>
      </c>
      <c r="T623" s="11">
        <v>54.2</v>
      </c>
      <c r="U623" s="11">
        <v>49.12</v>
      </c>
      <c r="AP623" s="11">
        <v>55.9</v>
      </c>
      <c r="AQ623" s="25">
        <v>230</v>
      </c>
      <c r="AR623" s="194">
        <v>2949</v>
      </c>
      <c r="AS623" s="11">
        <v>53.94</v>
      </c>
      <c r="AT623" s="11">
        <v>49.31</v>
      </c>
      <c r="AU623" s="149">
        <v>55.11</v>
      </c>
      <c r="AV623" s="11">
        <v>47.8</v>
      </c>
      <c r="BP623" s="11">
        <v>55.9</v>
      </c>
      <c r="BQ623" s="25">
        <v>90</v>
      </c>
      <c r="BR623" s="194">
        <v>2949</v>
      </c>
      <c r="BS623" s="11">
        <v>58</v>
      </c>
      <c r="BT623" s="11">
        <v>56.33</v>
      </c>
      <c r="BU623" s="11">
        <v>50.75</v>
      </c>
      <c r="BV623" s="11">
        <v>45.58</v>
      </c>
    </row>
    <row r="624" spans="1:92" ht="30" x14ac:dyDescent="0.25">
      <c r="A624" s="8">
        <v>43749</v>
      </c>
      <c r="F624" s="26">
        <v>55527</v>
      </c>
      <c r="G624" s="26" t="s">
        <v>404</v>
      </c>
      <c r="H624" s="26" t="s">
        <v>47</v>
      </c>
      <c r="I624" s="26" t="s">
        <v>47</v>
      </c>
      <c r="J624" s="26" t="s">
        <v>47</v>
      </c>
      <c r="K624" s="169" t="s">
        <v>1274</v>
      </c>
      <c r="L624" s="169" t="s">
        <v>1273</v>
      </c>
      <c r="O624" s="37">
        <v>55.8</v>
      </c>
      <c r="P624" s="25" t="s">
        <v>1131</v>
      </c>
      <c r="Q624" s="194">
        <v>2949</v>
      </c>
      <c r="R624" s="11">
        <v>51.6</v>
      </c>
      <c r="S624" s="11">
        <v>49.09</v>
      </c>
      <c r="T624" s="11">
        <v>54.2</v>
      </c>
      <c r="U624" s="11">
        <v>49.12</v>
      </c>
      <c r="AP624" s="11">
        <v>55.9</v>
      </c>
      <c r="AQ624" s="25">
        <v>230</v>
      </c>
      <c r="AR624" s="194">
        <v>2949</v>
      </c>
      <c r="AS624" s="11">
        <v>53.94</v>
      </c>
      <c r="AT624" s="11">
        <v>49.31</v>
      </c>
      <c r="AU624" s="149">
        <v>55.11</v>
      </c>
      <c r="AV624" s="11">
        <v>47.8</v>
      </c>
      <c r="BP624" s="11">
        <v>55.9</v>
      </c>
      <c r="BQ624" s="25">
        <v>90</v>
      </c>
      <c r="BR624" s="194">
        <v>2949</v>
      </c>
      <c r="BS624" s="11">
        <v>58</v>
      </c>
      <c r="BT624" s="11">
        <v>56.33</v>
      </c>
      <c r="BU624" s="11">
        <v>50.75</v>
      </c>
      <c r="BV624" s="11">
        <v>45.58</v>
      </c>
    </row>
    <row r="625" spans="1:92" ht="30" x14ac:dyDescent="0.25">
      <c r="A625" s="8">
        <v>43749</v>
      </c>
      <c r="F625" s="26">
        <v>55528</v>
      </c>
      <c r="G625" s="26" t="s">
        <v>31</v>
      </c>
      <c r="H625" s="99">
        <v>500</v>
      </c>
      <c r="I625" s="99">
        <v>1200</v>
      </c>
      <c r="J625" s="99">
        <v>1200</v>
      </c>
      <c r="K625" s="169" t="s">
        <v>1274</v>
      </c>
      <c r="L625" s="1" t="s">
        <v>1279</v>
      </c>
      <c r="O625" s="37">
        <v>55.8</v>
      </c>
      <c r="P625" s="25" t="s">
        <v>1131</v>
      </c>
      <c r="Q625" s="194">
        <v>2949</v>
      </c>
      <c r="R625" s="11">
        <v>51.6</v>
      </c>
      <c r="S625" s="11">
        <v>49.09</v>
      </c>
      <c r="T625" s="11">
        <v>54.2</v>
      </c>
      <c r="U625" s="11">
        <v>49.12</v>
      </c>
      <c r="AP625" s="11">
        <v>55.9</v>
      </c>
      <c r="AQ625" s="25">
        <v>230</v>
      </c>
      <c r="AR625" s="194">
        <v>2949</v>
      </c>
      <c r="AS625" s="11">
        <v>53.94</v>
      </c>
      <c r="AT625" s="11">
        <v>49.31</v>
      </c>
      <c r="AU625" s="149">
        <v>55.11</v>
      </c>
      <c r="AV625" s="11">
        <v>47.8</v>
      </c>
      <c r="BP625" s="11">
        <v>55.9</v>
      </c>
      <c r="BQ625" s="25">
        <v>90</v>
      </c>
      <c r="BR625" s="194">
        <v>2949</v>
      </c>
      <c r="BS625" s="11">
        <v>58</v>
      </c>
      <c r="BT625" s="11">
        <v>56.33</v>
      </c>
      <c r="BU625" s="11">
        <v>50.75</v>
      </c>
      <c r="BV625" s="11">
        <v>45.58</v>
      </c>
    </row>
    <row r="626" spans="1:92" ht="30" x14ac:dyDescent="0.25">
      <c r="A626" s="8">
        <v>43749</v>
      </c>
      <c r="F626" s="26">
        <v>55529</v>
      </c>
      <c r="G626" s="26" t="s">
        <v>404</v>
      </c>
      <c r="H626" s="26" t="s">
        <v>47</v>
      </c>
      <c r="I626" s="26" t="s">
        <v>47</v>
      </c>
      <c r="J626" s="26" t="s">
        <v>47</v>
      </c>
      <c r="K626" s="169" t="s">
        <v>1274</v>
      </c>
      <c r="L626" s="1" t="s">
        <v>888</v>
      </c>
      <c r="O626" s="37">
        <v>55.8</v>
      </c>
      <c r="P626" s="25" t="s">
        <v>1131</v>
      </c>
      <c r="Q626" s="194">
        <v>2949</v>
      </c>
      <c r="R626" s="11">
        <v>51.6</v>
      </c>
      <c r="S626" s="11">
        <v>49.09</v>
      </c>
      <c r="T626" s="11">
        <v>54.2</v>
      </c>
      <c r="U626" s="11">
        <v>49.12</v>
      </c>
      <c r="AP626" s="11">
        <v>55.9</v>
      </c>
      <c r="AQ626" s="25">
        <v>230</v>
      </c>
      <c r="AR626" s="194">
        <v>2949</v>
      </c>
      <c r="AS626" s="11">
        <v>53.94</v>
      </c>
      <c r="AT626" s="11">
        <v>49.31</v>
      </c>
      <c r="AU626" s="149">
        <v>55.11</v>
      </c>
      <c r="AV626" s="11">
        <v>47.8</v>
      </c>
      <c r="BP626" s="11">
        <v>55.9</v>
      </c>
      <c r="BQ626" s="25">
        <v>90</v>
      </c>
      <c r="BR626" s="194">
        <v>2949</v>
      </c>
      <c r="BS626" s="11">
        <v>58</v>
      </c>
      <c r="BT626" s="11">
        <v>56.33</v>
      </c>
      <c r="BU626" s="11">
        <v>50.75</v>
      </c>
      <c r="BV626" s="11">
        <v>45.58</v>
      </c>
    </row>
    <row r="627" spans="1:92" ht="30" x14ac:dyDescent="0.25">
      <c r="A627" s="8">
        <v>43749</v>
      </c>
      <c r="F627" s="26">
        <v>55530</v>
      </c>
      <c r="G627" s="26" t="s">
        <v>404</v>
      </c>
      <c r="H627" s="26" t="s">
        <v>47</v>
      </c>
      <c r="I627" s="26" t="s">
        <v>47</v>
      </c>
      <c r="J627" s="26" t="s">
        <v>47</v>
      </c>
      <c r="K627" s="67" t="s">
        <v>1275</v>
      </c>
      <c r="L627" s="169" t="s">
        <v>1273</v>
      </c>
      <c r="O627" s="37">
        <v>55.8</v>
      </c>
      <c r="P627" s="25" t="s">
        <v>1131</v>
      </c>
      <c r="Q627" s="194">
        <v>2949</v>
      </c>
      <c r="R627" s="11">
        <v>51.799998840000001</v>
      </c>
      <c r="S627" s="11">
        <v>49.09</v>
      </c>
      <c r="T627" s="11">
        <v>54.2</v>
      </c>
      <c r="U627" s="11">
        <v>49.12</v>
      </c>
      <c r="AP627" s="11">
        <v>55.9</v>
      </c>
      <c r="AQ627" s="25">
        <v>230</v>
      </c>
      <c r="AR627" s="194">
        <v>2949</v>
      </c>
      <c r="AS627" s="11">
        <v>53.94</v>
      </c>
      <c r="AT627" s="11">
        <v>49.31</v>
      </c>
      <c r="AU627" s="149">
        <v>55.11</v>
      </c>
      <c r="AV627" s="11">
        <v>47.8</v>
      </c>
      <c r="BP627" s="11">
        <v>55.9</v>
      </c>
      <c r="BQ627" s="25">
        <v>90</v>
      </c>
      <c r="BR627" s="194">
        <v>2949</v>
      </c>
      <c r="BS627" s="11">
        <v>58</v>
      </c>
      <c r="BT627" s="11">
        <v>56.33</v>
      </c>
      <c r="BU627" s="11">
        <v>50.75</v>
      </c>
      <c r="BV627" s="11">
        <v>45.58</v>
      </c>
    </row>
    <row r="628" spans="1:92" ht="30" x14ac:dyDescent="0.25">
      <c r="A628" s="8">
        <v>43749</v>
      </c>
      <c r="F628" s="26">
        <v>55531</v>
      </c>
      <c r="G628" s="26" t="s">
        <v>404</v>
      </c>
      <c r="H628" s="26" t="s">
        <v>47</v>
      </c>
      <c r="I628" s="26" t="s">
        <v>47</v>
      </c>
      <c r="J628" s="26" t="s">
        <v>47</v>
      </c>
      <c r="K628" s="67" t="s">
        <v>521</v>
      </c>
      <c r="L628" s="169" t="s">
        <v>1273</v>
      </c>
      <c r="O628" s="37">
        <v>55.8</v>
      </c>
      <c r="P628" s="25" t="s">
        <v>1131</v>
      </c>
      <c r="Q628" s="194">
        <v>2949</v>
      </c>
      <c r="R628" s="11">
        <v>51.819998839999997</v>
      </c>
      <c r="S628" s="11">
        <v>49.09</v>
      </c>
      <c r="T628" s="11">
        <v>54.2</v>
      </c>
      <c r="U628" s="11">
        <v>49.12</v>
      </c>
      <c r="AP628" s="11">
        <v>55.9</v>
      </c>
      <c r="AQ628" s="25">
        <v>230</v>
      </c>
      <c r="AR628" s="194">
        <v>2949</v>
      </c>
      <c r="AS628" s="11">
        <v>53.94</v>
      </c>
      <c r="AT628" s="11">
        <v>49.31</v>
      </c>
      <c r="AU628" s="149">
        <v>55.11</v>
      </c>
      <c r="AV628" s="11">
        <v>47.8</v>
      </c>
      <c r="BP628" s="11">
        <v>55.9</v>
      </c>
      <c r="BQ628" s="25">
        <v>90</v>
      </c>
      <c r="BR628" s="194">
        <v>2949</v>
      </c>
      <c r="BS628" s="11">
        <v>58</v>
      </c>
      <c r="BT628" s="11">
        <v>56.33</v>
      </c>
      <c r="BU628" s="11">
        <v>50.75</v>
      </c>
      <c r="BV628" s="11">
        <v>45.58</v>
      </c>
    </row>
    <row r="629" spans="1:92" ht="30" x14ac:dyDescent="0.25">
      <c r="A629" s="8">
        <v>43749</v>
      </c>
      <c r="F629" s="26">
        <v>55532</v>
      </c>
      <c r="G629" s="26" t="s">
        <v>404</v>
      </c>
      <c r="H629" s="26" t="s">
        <v>47</v>
      </c>
      <c r="I629" s="26" t="s">
        <v>47</v>
      </c>
      <c r="J629" s="26" t="s">
        <v>47</v>
      </c>
      <c r="K629" s="67" t="s">
        <v>521</v>
      </c>
      <c r="L629" s="169" t="s">
        <v>1273</v>
      </c>
      <c r="O629" s="37">
        <v>55.8</v>
      </c>
      <c r="P629" s="25" t="s">
        <v>1131</v>
      </c>
      <c r="Q629" s="194">
        <v>2949</v>
      </c>
      <c r="R629" s="11">
        <v>51.889998839999997</v>
      </c>
      <c r="S629" s="11">
        <v>49.09</v>
      </c>
      <c r="T629" s="11">
        <v>54.2</v>
      </c>
      <c r="U629" s="11">
        <v>49.12</v>
      </c>
      <c r="AP629" s="11">
        <v>55.9</v>
      </c>
      <c r="AQ629" s="25">
        <v>230</v>
      </c>
      <c r="AR629" s="194">
        <v>2949</v>
      </c>
      <c r="AS629" s="11">
        <v>53.94</v>
      </c>
      <c r="AT629" s="11">
        <v>49.31</v>
      </c>
      <c r="AU629" s="149">
        <v>55.11</v>
      </c>
      <c r="AV629" s="11">
        <v>47.8</v>
      </c>
      <c r="BP629" s="11">
        <v>55.9</v>
      </c>
      <c r="BQ629" s="25">
        <v>90</v>
      </c>
      <c r="BR629" s="194">
        <v>2949</v>
      </c>
      <c r="BS629" s="11">
        <v>58</v>
      </c>
      <c r="BT629" s="11">
        <v>56.33</v>
      </c>
      <c r="BU629" s="11">
        <v>50.75</v>
      </c>
      <c r="BV629" s="11">
        <v>45.58</v>
      </c>
    </row>
    <row r="630" spans="1:92" ht="30" x14ac:dyDescent="0.25">
      <c r="A630" s="8">
        <v>43749</v>
      </c>
      <c r="F630" s="26">
        <v>55533</v>
      </c>
      <c r="G630" s="26" t="s">
        <v>31</v>
      </c>
      <c r="H630" s="99">
        <v>500</v>
      </c>
      <c r="I630" s="99">
        <v>1200</v>
      </c>
      <c r="J630" s="99">
        <v>1200</v>
      </c>
      <c r="K630" s="67" t="s">
        <v>521</v>
      </c>
      <c r="L630" s="169" t="s">
        <v>1280</v>
      </c>
      <c r="M630" s="1" t="s">
        <v>1277</v>
      </c>
      <c r="O630" s="37">
        <v>55.8</v>
      </c>
      <c r="P630" s="25" t="s">
        <v>1131</v>
      </c>
      <c r="Q630" s="194">
        <v>2949</v>
      </c>
      <c r="R630" s="11">
        <v>51.889998839999997</v>
      </c>
      <c r="S630" s="11">
        <v>49.09</v>
      </c>
      <c r="T630" s="11">
        <v>54.2</v>
      </c>
      <c r="U630" s="11">
        <v>49.12</v>
      </c>
      <c r="AP630" s="11">
        <v>55.9</v>
      </c>
      <c r="AQ630" s="25">
        <v>230</v>
      </c>
      <c r="AR630" s="194">
        <v>2949</v>
      </c>
      <c r="AS630" s="11">
        <v>53.94</v>
      </c>
      <c r="AT630" s="11">
        <v>49.31</v>
      </c>
      <c r="AU630" s="149">
        <v>55.11</v>
      </c>
      <c r="AV630" s="11">
        <v>47.8</v>
      </c>
      <c r="BP630" s="11">
        <v>55.9</v>
      </c>
      <c r="BQ630" s="25">
        <v>90</v>
      </c>
      <c r="BR630" s="194">
        <v>2949</v>
      </c>
      <c r="BS630" s="11">
        <v>58</v>
      </c>
      <c r="BT630" s="11">
        <v>56.33</v>
      </c>
      <c r="BU630" s="11">
        <v>50.75</v>
      </c>
      <c r="BV630" s="11">
        <v>45.58</v>
      </c>
    </row>
    <row r="631" spans="1:92" ht="30" x14ac:dyDescent="0.25">
      <c r="A631" s="8">
        <v>43749</v>
      </c>
      <c r="F631" s="26">
        <v>55534</v>
      </c>
      <c r="G631" s="26" t="s">
        <v>404</v>
      </c>
      <c r="H631" s="26" t="s">
        <v>47</v>
      </c>
      <c r="I631" s="26" t="s">
        <v>47</v>
      </c>
      <c r="J631" s="26" t="s">
        <v>47</v>
      </c>
      <c r="K631" s="67" t="s">
        <v>521</v>
      </c>
      <c r="L631" s="1" t="s">
        <v>1281</v>
      </c>
      <c r="O631" s="37">
        <v>55.8</v>
      </c>
      <c r="P631" s="25" t="s">
        <v>1131</v>
      </c>
      <c r="Q631" s="194">
        <v>2949</v>
      </c>
      <c r="R631" s="11">
        <v>51.919998839999998</v>
      </c>
      <c r="S631" s="11">
        <v>49.09</v>
      </c>
      <c r="T631" s="11">
        <v>54.2</v>
      </c>
      <c r="U631" s="11">
        <v>49.12</v>
      </c>
      <c r="AP631" s="11">
        <v>55.9</v>
      </c>
      <c r="AQ631" s="25">
        <v>230</v>
      </c>
      <c r="AR631" s="194">
        <v>2949</v>
      </c>
      <c r="AS631" s="11">
        <v>53.94</v>
      </c>
      <c r="AT631" s="11">
        <v>49.31</v>
      </c>
      <c r="AU631" s="149">
        <v>55.11</v>
      </c>
      <c r="AV631" s="11">
        <v>47.8</v>
      </c>
      <c r="BP631" s="11">
        <v>55.9</v>
      </c>
      <c r="BQ631" s="25">
        <v>90</v>
      </c>
      <c r="BR631" s="194">
        <v>2949</v>
      </c>
      <c r="BS631" s="11">
        <v>58</v>
      </c>
      <c r="BT631" s="11">
        <v>56.42</v>
      </c>
      <c r="BU631" s="11">
        <v>50.75</v>
      </c>
      <c r="BV631" s="11">
        <v>45.58</v>
      </c>
    </row>
    <row r="632" spans="1:92" ht="30" x14ac:dyDescent="0.25">
      <c r="A632" s="8">
        <v>43749</v>
      </c>
      <c r="F632" s="26">
        <v>55535</v>
      </c>
      <c r="G632" s="26" t="s">
        <v>31</v>
      </c>
      <c r="H632" s="99">
        <v>500</v>
      </c>
      <c r="I632" s="99">
        <v>1200</v>
      </c>
      <c r="J632" s="99">
        <v>1200</v>
      </c>
      <c r="K632" s="67" t="s">
        <v>1282</v>
      </c>
      <c r="L632" s="1" t="s">
        <v>1283</v>
      </c>
      <c r="M632" s="34" t="s">
        <v>1296</v>
      </c>
      <c r="O632" s="37">
        <v>55.8</v>
      </c>
      <c r="P632" s="25" t="s">
        <v>1131</v>
      </c>
      <c r="Q632" s="194">
        <v>2949</v>
      </c>
      <c r="R632" s="11">
        <v>51.919998839999998</v>
      </c>
      <c r="S632" s="11">
        <v>48.78</v>
      </c>
      <c r="T632" s="11">
        <v>54.2</v>
      </c>
      <c r="U632" s="11">
        <v>49.12</v>
      </c>
      <c r="AP632" s="11">
        <v>55.9</v>
      </c>
      <c r="AQ632" s="25">
        <v>230</v>
      </c>
      <c r="AR632" s="194">
        <v>2949</v>
      </c>
      <c r="AS632" s="11">
        <v>53.94</v>
      </c>
      <c r="AT632" s="11">
        <v>49.31</v>
      </c>
      <c r="AU632" s="149">
        <v>55.11</v>
      </c>
      <c r="AV632" s="11">
        <v>47.8</v>
      </c>
      <c r="BP632" s="11">
        <v>55.9</v>
      </c>
      <c r="BQ632" s="25">
        <v>90</v>
      </c>
      <c r="BR632" s="194">
        <v>2949</v>
      </c>
      <c r="BS632" s="11">
        <v>58</v>
      </c>
      <c r="BT632" s="11">
        <v>56.42</v>
      </c>
      <c r="BU632" s="11">
        <v>50.75</v>
      </c>
      <c r="BV632" s="11">
        <v>45.58</v>
      </c>
    </row>
    <row r="633" spans="1:92" ht="30" x14ac:dyDescent="0.25">
      <c r="A633" s="8">
        <v>43749</v>
      </c>
      <c r="F633" s="26">
        <v>55536</v>
      </c>
      <c r="G633" s="26" t="s">
        <v>31</v>
      </c>
      <c r="H633" s="99">
        <v>1200</v>
      </c>
      <c r="I633" s="99">
        <v>1200</v>
      </c>
      <c r="J633" s="99">
        <v>1200</v>
      </c>
      <c r="K633" s="67" t="s">
        <v>521</v>
      </c>
      <c r="L633" s="1" t="s">
        <v>1284</v>
      </c>
      <c r="O633" s="37">
        <v>55.8</v>
      </c>
      <c r="P633" s="25" t="s">
        <v>1131</v>
      </c>
      <c r="Q633" s="194">
        <v>2949</v>
      </c>
      <c r="R633" s="11">
        <v>51.94</v>
      </c>
      <c r="S633" s="11">
        <v>48.78</v>
      </c>
      <c r="T633" s="11">
        <v>54.2</v>
      </c>
      <c r="U633" s="11">
        <v>49.12</v>
      </c>
      <c r="AP633" s="11">
        <v>55.9</v>
      </c>
      <c r="AQ633" s="25">
        <v>230</v>
      </c>
      <c r="AR633" s="194">
        <v>2949</v>
      </c>
      <c r="AS633" s="11">
        <v>53.94</v>
      </c>
      <c r="AT633" s="11">
        <v>49.31</v>
      </c>
      <c r="AU633" s="149">
        <v>55.11</v>
      </c>
      <c r="AV633" s="11">
        <v>47.8</v>
      </c>
      <c r="BP633" s="11">
        <v>55.9</v>
      </c>
      <c r="BQ633" s="25">
        <v>90</v>
      </c>
      <c r="BR633" s="194">
        <v>2949</v>
      </c>
      <c r="BS633" s="11">
        <v>58</v>
      </c>
      <c r="BT633" s="11">
        <v>56.42</v>
      </c>
      <c r="BU633" s="11">
        <v>50.75</v>
      </c>
      <c r="BV633" s="11">
        <v>45.58</v>
      </c>
    </row>
    <row r="634" spans="1:92" ht="30" x14ac:dyDescent="0.25">
      <c r="A634" s="8">
        <v>43749</v>
      </c>
      <c r="F634" s="26">
        <v>55537</v>
      </c>
      <c r="G634" s="26" t="s">
        <v>31</v>
      </c>
      <c r="H634" s="99">
        <v>1200</v>
      </c>
      <c r="I634" s="99">
        <v>1200</v>
      </c>
      <c r="J634" s="99">
        <v>1200</v>
      </c>
      <c r="K634" s="67" t="s">
        <v>1285</v>
      </c>
      <c r="L634" s="169" t="s">
        <v>1287</v>
      </c>
      <c r="M634" s="34" t="s">
        <v>1286</v>
      </c>
      <c r="O634" s="37">
        <v>55.8</v>
      </c>
      <c r="P634" s="25" t="s">
        <v>1131</v>
      </c>
      <c r="Q634" s="194">
        <v>2949</v>
      </c>
      <c r="R634" s="11">
        <v>51.93</v>
      </c>
      <c r="S634" s="11">
        <v>48.78</v>
      </c>
      <c r="T634" s="11">
        <v>54.2</v>
      </c>
      <c r="U634" s="11">
        <v>49.12</v>
      </c>
      <c r="AP634" s="11">
        <v>55.9</v>
      </c>
      <c r="AQ634" s="25">
        <v>230</v>
      </c>
      <c r="AR634" s="194">
        <v>2949</v>
      </c>
      <c r="AS634" s="11">
        <v>54.11</v>
      </c>
      <c r="AT634" s="11">
        <v>49.31</v>
      </c>
      <c r="AU634" s="149">
        <v>55.11</v>
      </c>
      <c r="AV634" s="11">
        <v>47.8</v>
      </c>
      <c r="BP634" s="11">
        <v>55.9</v>
      </c>
      <c r="BQ634" s="25">
        <v>90</v>
      </c>
      <c r="BR634" s="194">
        <v>2949</v>
      </c>
      <c r="BS634" s="11">
        <v>58</v>
      </c>
      <c r="BT634" s="11">
        <v>56.42</v>
      </c>
      <c r="BU634" s="11">
        <v>50.75</v>
      </c>
      <c r="BV634" s="11">
        <v>45.58</v>
      </c>
    </row>
    <row r="635" spans="1:92" ht="30" x14ac:dyDescent="0.25">
      <c r="A635" s="8">
        <v>43749</v>
      </c>
      <c r="F635" s="26">
        <v>55538</v>
      </c>
      <c r="G635" s="26" t="s">
        <v>31</v>
      </c>
      <c r="H635" s="99">
        <v>1200</v>
      </c>
      <c r="I635" s="99">
        <v>1200</v>
      </c>
      <c r="J635" s="99">
        <v>1200</v>
      </c>
      <c r="K635" s="169" t="s">
        <v>1285</v>
      </c>
      <c r="L635" s="169" t="s">
        <v>1287</v>
      </c>
      <c r="M635" s="34" t="s">
        <v>1286</v>
      </c>
      <c r="O635" s="37">
        <v>55.8</v>
      </c>
      <c r="P635" s="25" t="s">
        <v>1131</v>
      </c>
      <c r="Q635" s="194">
        <v>2949</v>
      </c>
      <c r="R635" s="11">
        <v>51.99</v>
      </c>
      <c r="S635" s="11">
        <v>48.78</v>
      </c>
      <c r="T635" s="11">
        <v>54.2</v>
      </c>
      <c r="U635" s="11">
        <v>49.12</v>
      </c>
      <c r="AP635" s="11">
        <v>55.9</v>
      </c>
      <c r="AQ635" s="25">
        <v>230</v>
      </c>
      <c r="AR635" s="194">
        <v>2949</v>
      </c>
      <c r="AS635" s="11">
        <v>54.28</v>
      </c>
      <c r="AT635" s="11">
        <v>49.31</v>
      </c>
      <c r="AU635" s="149">
        <v>55.11</v>
      </c>
      <c r="AV635" s="11">
        <v>47.8</v>
      </c>
      <c r="BP635" s="11">
        <v>55.9</v>
      </c>
      <c r="BQ635" s="25">
        <v>90</v>
      </c>
      <c r="BR635" s="194">
        <v>2949</v>
      </c>
      <c r="BS635" s="11">
        <v>58</v>
      </c>
      <c r="BT635" s="11">
        <v>56.42</v>
      </c>
      <c r="BU635" s="11">
        <v>50.75</v>
      </c>
      <c r="BV635" s="11">
        <v>45.58</v>
      </c>
    </row>
    <row r="636" spans="1:92" ht="30" x14ac:dyDescent="0.25">
      <c r="A636" s="8">
        <v>43749</v>
      </c>
      <c r="F636" s="26">
        <v>55539</v>
      </c>
      <c r="G636" s="26" t="s">
        <v>31</v>
      </c>
      <c r="H636" s="99">
        <v>1200</v>
      </c>
      <c r="I636" s="101">
        <v>1200</v>
      </c>
      <c r="J636" s="99">
        <v>1200</v>
      </c>
      <c r="K636" s="67" t="s">
        <v>1288</v>
      </c>
      <c r="L636" s="1" t="s">
        <v>1291</v>
      </c>
      <c r="M636" s="34" t="s">
        <v>1289</v>
      </c>
      <c r="O636" s="37">
        <v>55.8</v>
      </c>
      <c r="P636" s="25" t="s">
        <v>1131</v>
      </c>
      <c r="Q636" s="194">
        <v>2949</v>
      </c>
      <c r="R636" s="11">
        <v>52.04</v>
      </c>
      <c r="S636" s="11">
        <v>48.78</v>
      </c>
      <c r="T636" s="11">
        <v>54.2</v>
      </c>
      <c r="U636" s="11">
        <v>49.12</v>
      </c>
      <c r="AP636" s="11">
        <v>55.9</v>
      </c>
      <c r="AQ636" s="25">
        <v>230</v>
      </c>
      <c r="AR636" s="194">
        <v>2949</v>
      </c>
      <c r="AS636" s="11">
        <v>54.28</v>
      </c>
      <c r="AT636" s="11">
        <v>49.31</v>
      </c>
      <c r="AU636" s="149">
        <v>55.11</v>
      </c>
      <c r="AV636" s="11">
        <v>47.8</v>
      </c>
      <c r="BP636" s="11">
        <v>55.9</v>
      </c>
      <c r="BQ636" s="25">
        <v>90</v>
      </c>
      <c r="BR636" s="194">
        <v>2949</v>
      </c>
      <c r="BS636" s="11">
        <v>58</v>
      </c>
      <c r="BT636" s="11">
        <v>56.42</v>
      </c>
      <c r="BU636" s="11">
        <v>50.75</v>
      </c>
      <c r="BV636" s="11">
        <v>45.58</v>
      </c>
    </row>
    <row r="637" spans="1:92" ht="45" x14ac:dyDescent="0.25">
      <c r="A637" s="8">
        <v>43749</v>
      </c>
      <c r="F637" s="26">
        <v>55540</v>
      </c>
      <c r="G637" s="26" t="s">
        <v>31</v>
      </c>
      <c r="H637" s="99">
        <v>1200</v>
      </c>
      <c r="I637" s="99">
        <v>1200</v>
      </c>
      <c r="J637" s="99">
        <v>1200</v>
      </c>
      <c r="K637" s="67" t="s">
        <v>521</v>
      </c>
      <c r="L637" s="1" t="s">
        <v>1290</v>
      </c>
      <c r="M637" s="1" t="s">
        <v>1293</v>
      </c>
      <c r="O637" s="37">
        <v>55.8</v>
      </c>
      <c r="P637" s="25" t="s">
        <v>1131</v>
      </c>
      <c r="Q637" s="194">
        <v>2949</v>
      </c>
      <c r="R637" s="11">
        <v>52.039998840000003</v>
      </c>
      <c r="S637" s="11">
        <v>48.78</v>
      </c>
      <c r="T637" s="11">
        <v>54.2</v>
      </c>
      <c r="U637" s="11">
        <v>49.12</v>
      </c>
      <c r="AP637" s="11">
        <v>55.9</v>
      </c>
      <c r="AQ637" s="25">
        <v>230</v>
      </c>
      <c r="AR637" s="194">
        <v>2949</v>
      </c>
      <c r="AS637" s="11">
        <v>54.28</v>
      </c>
      <c r="AT637" s="11">
        <v>49.31</v>
      </c>
      <c r="AU637" s="149">
        <v>55.11</v>
      </c>
      <c r="AV637" s="11">
        <v>47.8</v>
      </c>
      <c r="BP637" s="11">
        <v>55.9</v>
      </c>
      <c r="BQ637" s="25">
        <v>90</v>
      </c>
      <c r="BR637" s="194">
        <v>2949</v>
      </c>
      <c r="BS637" s="11">
        <v>58</v>
      </c>
      <c r="BT637" s="11">
        <v>56.42</v>
      </c>
      <c r="BU637" s="11">
        <v>50.75</v>
      </c>
      <c r="BV637" s="11">
        <v>45.58</v>
      </c>
    </row>
    <row r="638" spans="1:92" ht="30" x14ac:dyDescent="0.25">
      <c r="A638" s="8">
        <v>43749</v>
      </c>
      <c r="D638" s="168"/>
      <c r="E638" s="168"/>
      <c r="F638" s="26">
        <v>55541</v>
      </c>
      <c r="G638" s="26" t="s">
        <v>404</v>
      </c>
      <c r="H638" s="104" t="s">
        <v>47</v>
      </c>
      <c r="I638" s="104" t="s">
        <v>47</v>
      </c>
      <c r="J638" s="104" t="s">
        <v>47</v>
      </c>
      <c r="K638" s="169"/>
      <c r="L638" s="169" t="s">
        <v>1292</v>
      </c>
      <c r="M638" s="169"/>
      <c r="O638" s="37">
        <v>55.8</v>
      </c>
      <c r="P638" s="25" t="s">
        <v>1131</v>
      </c>
      <c r="Q638" s="194">
        <v>2949</v>
      </c>
      <c r="R638" s="11">
        <v>52.04</v>
      </c>
      <c r="S638" s="11">
        <v>48.78</v>
      </c>
      <c r="T638" s="11">
        <v>54.2</v>
      </c>
      <c r="U638" s="11">
        <v>49.12</v>
      </c>
      <c r="X638" s="169"/>
      <c r="AP638" s="11">
        <v>55.9</v>
      </c>
      <c r="AQ638" s="25">
        <v>230</v>
      </c>
      <c r="AR638" s="194">
        <v>2949</v>
      </c>
      <c r="AS638" s="11">
        <v>54.28</v>
      </c>
      <c r="AT638" s="11">
        <v>49.31</v>
      </c>
      <c r="AU638" s="149">
        <v>55.11</v>
      </c>
      <c r="AV638" s="11">
        <v>47.8</v>
      </c>
      <c r="AY638" s="169"/>
      <c r="BP638" s="11">
        <v>55.9</v>
      </c>
      <c r="BQ638" s="25">
        <v>90</v>
      </c>
      <c r="BR638" s="194">
        <v>2949</v>
      </c>
      <c r="BS638" s="11">
        <v>58</v>
      </c>
      <c r="BT638" s="11">
        <v>56.42</v>
      </c>
      <c r="BU638" s="11">
        <v>50.75</v>
      </c>
      <c r="BV638" s="11">
        <v>45.58</v>
      </c>
      <c r="BX638" s="169"/>
      <c r="BY638" s="169"/>
    </row>
    <row r="639" spans="1:92" s="5" customFormat="1" x14ac:dyDescent="0.25">
      <c r="A639" s="158"/>
      <c r="B639" s="159"/>
      <c r="C639" s="159"/>
      <c r="D639" s="160"/>
      <c r="E639" s="160"/>
      <c r="F639" s="161"/>
      <c r="G639" s="161"/>
      <c r="H639" s="161"/>
      <c r="I639" s="161"/>
      <c r="J639" s="161"/>
      <c r="K639" s="162"/>
      <c r="L639" s="162"/>
      <c r="M639" s="162"/>
      <c r="O639" s="163"/>
      <c r="P639" s="159"/>
      <c r="Q639" s="203"/>
      <c r="R639" s="164"/>
      <c r="S639" s="164"/>
      <c r="T639" s="164"/>
      <c r="U639" s="164"/>
      <c r="V639" s="164"/>
      <c r="W639" s="164"/>
      <c r="X639" s="162"/>
      <c r="Y639" s="164"/>
      <c r="Z639" s="164"/>
      <c r="AA639" s="164"/>
      <c r="AB639" s="164"/>
      <c r="AC639" s="164"/>
      <c r="AD639" s="164"/>
      <c r="AE639" s="164"/>
      <c r="AF639" s="164"/>
      <c r="AG639" s="164"/>
      <c r="AH639" s="164"/>
      <c r="AI639" s="164"/>
      <c r="AJ639" s="164"/>
      <c r="AK639" s="164"/>
      <c r="AL639" s="164"/>
      <c r="AM639" s="164"/>
      <c r="AN639" s="164"/>
      <c r="AO639" s="164"/>
      <c r="AP639" s="164"/>
      <c r="AQ639" s="159"/>
      <c r="AR639" s="203"/>
      <c r="AS639" s="164"/>
      <c r="AT639" s="164"/>
      <c r="AU639" s="164"/>
      <c r="AV639" s="164"/>
      <c r="AW639" s="164"/>
      <c r="AX639" s="164"/>
      <c r="AY639" s="162"/>
      <c r="AZ639" s="164"/>
      <c r="BA639" s="164"/>
      <c r="BB639" s="164"/>
      <c r="BC639" s="164"/>
      <c r="BD639" s="164"/>
      <c r="BE639" s="164"/>
      <c r="BF639" s="164"/>
      <c r="BG639" s="164"/>
      <c r="BH639" s="164"/>
      <c r="BI639" s="164"/>
      <c r="BJ639" s="164"/>
      <c r="BK639" s="164"/>
      <c r="BL639" s="164"/>
      <c r="BM639" s="164"/>
      <c r="BN639" s="164"/>
      <c r="BO639" s="164"/>
      <c r="BP639" s="164"/>
      <c r="BQ639" s="159"/>
      <c r="BR639" s="203"/>
      <c r="BS639" s="164"/>
      <c r="BT639" s="164"/>
      <c r="BU639" s="164"/>
      <c r="BV639" s="164"/>
      <c r="BW639" s="164"/>
      <c r="BX639" s="162"/>
      <c r="BY639" s="162"/>
      <c r="CN639" s="180"/>
    </row>
    <row r="640" spans="1:92" x14ac:dyDescent="0.25">
      <c r="A640" s="8">
        <v>43752</v>
      </c>
      <c r="F640" s="26" t="s">
        <v>47</v>
      </c>
      <c r="G640" s="26" t="s">
        <v>47</v>
      </c>
      <c r="L640" s="1" t="s">
        <v>1295</v>
      </c>
      <c r="AS640" s="11">
        <v>54.3</v>
      </c>
      <c r="AT640" s="11">
        <v>49.31</v>
      </c>
      <c r="AU640" s="149">
        <v>54.76</v>
      </c>
      <c r="AV640" s="11">
        <v>47.8</v>
      </c>
    </row>
    <row r="641" spans="1:92" s="78" customFormat="1" x14ac:dyDescent="0.25">
      <c r="A641" s="73"/>
      <c r="B641" s="74"/>
      <c r="C641" s="74"/>
      <c r="D641" s="75"/>
      <c r="E641" s="75"/>
      <c r="F641" s="76"/>
      <c r="G641" s="76"/>
      <c r="H641" s="76"/>
      <c r="I641" s="76"/>
      <c r="J641" s="76"/>
      <c r="K641" s="77"/>
      <c r="L641" s="77"/>
      <c r="M641" s="77"/>
      <c r="O641" s="79"/>
      <c r="P641" s="74"/>
      <c r="Q641" s="197"/>
      <c r="R641" s="80"/>
      <c r="S641" s="80"/>
      <c r="T641" s="80"/>
      <c r="U641" s="80"/>
      <c r="V641" s="80"/>
      <c r="W641" s="80"/>
      <c r="X641" s="77"/>
      <c r="Y641" s="80"/>
      <c r="Z641" s="80"/>
      <c r="AA641" s="80"/>
      <c r="AB641" s="80"/>
      <c r="AC641" s="80"/>
      <c r="AD641" s="80"/>
      <c r="AE641" s="80"/>
      <c r="AF641" s="80"/>
      <c r="AG641" s="80"/>
      <c r="AH641" s="80"/>
      <c r="AI641" s="80"/>
      <c r="AJ641" s="80"/>
      <c r="AK641" s="80"/>
      <c r="AL641" s="80"/>
      <c r="AM641" s="80"/>
      <c r="AN641" s="80"/>
      <c r="AO641" s="80"/>
      <c r="AP641" s="80"/>
      <c r="AQ641" s="74"/>
      <c r="AR641" s="197"/>
      <c r="AS641" s="80"/>
      <c r="AT641" s="80"/>
      <c r="AU641" s="80"/>
      <c r="AV641" s="80"/>
      <c r="AW641" s="80"/>
      <c r="AX641" s="80"/>
      <c r="AY641" s="77"/>
      <c r="AZ641" s="80"/>
      <c r="BA641" s="80"/>
      <c r="BB641" s="80"/>
      <c r="BC641" s="80"/>
      <c r="BD641" s="80"/>
      <c r="BE641" s="80"/>
      <c r="BF641" s="80"/>
      <c r="BG641" s="80"/>
      <c r="BH641" s="80"/>
      <c r="BI641" s="80"/>
      <c r="BJ641" s="80"/>
      <c r="BK641" s="80"/>
      <c r="BL641" s="80"/>
      <c r="BM641" s="80"/>
      <c r="BN641" s="80"/>
      <c r="BO641" s="80"/>
      <c r="BP641" s="80"/>
      <c r="BQ641" s="74"/>
      <c r="BR641" s="197"/>
      <c r="BS641" s="80"/>
      <c r="BT641" s="80"/>
      <c r="BU641" s="80"/>
      <c r="BV641" s="80"/>
      <c r="BW641" s="80"/>
      <c r="BX641" s="77"/>
      <c r="BY641" s="77"/>
      <c r="CN641" s="180"/>
    </row>
    <row r="642" spans="1:92" ht="45" x14ac:dyDescent="0.25">
      <c r="A642" s="8">
        <v>43754</v>
      </c>
      <c r="K642" s="67" t="s">
        <v>1297</v>
      </c>
      <c r="M642" s="1" t="s">
        <v>1298</v>
      </c>
      <c r="O642" s="37">
        <v>55.8</v>
      </c>
      <c r="P642" s="25" t="s">
        <v>1131</v>
      </c>
      <c r="Q642" s="194">
        <v>2949</v>
      </c>
      <c r="R642" s="119">
        <v>51.89</v>
      </c>
      <c r="S642" s="11">
        <v>48.77</v>
      </c>
      <c r="T642" s="11">
        <v>54.2</v>
      </c>
      <c r="U642" s="11">
        <v>49.12</v>
      </c>
      <c r="AP642" s="11">
        <v>55.9</v>
      </c>
      <c r="AQ642" s="25">
        <v>230</v>
      </c>
      <c r="AR642" s="194">
        <v>2949</v>
      </c>
      <c r="AS642" s="11">
        <v>54.28</v>
      </c>
      <c r="AT642" s="11">
        <v>49.31</v>
      </c>
      <c r="AU642" s="11">
        <v>54.76</v>
      </c>
      <c r="AV642" s="11">
        <v>47.8</v>
      </c>
      <c r="BP642" s="11">
        <v>55.9</v>
      </c>
      <c r="BQ642" s="25">
        <v>90</v>
      </c>
      <c r="BR642" s="194">
        <v>2949</v>
      </c>
      <c r="BS642" s="11">
        <v>58</v>
      </c>
      <c r="BT642" s="11">
        <v>56.42</v>
      </c>
      <c r="BU642" s="11">
        <v>50.75</v>
      </c>
      <c r="BV642" s="11">
        <v>45.58</v>
      </c>
    </row>
    <row r="643" spans="1:92" x14ac:dyDescent="0.25">
      <c r="L643" s="156" t="s">
        <v>1299</v>
      </c>
    </row>
    <row r="644" spans="1:92" s="78" customFormat="1" x14ac:dyDescent="0.25">
      <c r="A644" s="73"/>
      <c r="B644" s="74"/>
      <c r="C644" s="74"/>
      <c r="D644" s="75"/>
      <c r="E644" s="75"/>
      <c r="F644" s="76"/>
      <c r="G644" s="76"/>
      <c r="H644" s="76"/>
      <c r="I644" s="76"/>
      <c r="J644" s="76"/>
      <c r="K644" s="77"/>
      <c r="L644" s="77"/>
      <c r="M644" s="77"/>
      <c r="O644" s="79"/>
      <c r="P644" s="74"/>
      <c r="Q644" s="197"/>
      <c r="R644" s="80"/>
      <c r="S644" s="80"/>
      <c r="T644" s="80"/>
      <c r="U644" s="80"/>
      <c r="V644" s="80"/>
      <c r="W644" s="80"/>
      <c r="X644" s="77"/>
      <c r="Y644" s="80"/>
      <c r="Z644" s="80"/>
      <c r="AA644" s="80"/>
      <c r="AB644" s="80"/>
      <c r="AC644" s="80"/>
      <c r="AD644" s="80"/>
      <c r="AE644" s="80"/>
      <c r="AF644" s="80"/>
      <c r="AG644" s="80"/>
      <c r="AH644" s="80"/>
      <c r="AI644" s="80"/>
      <c r="AJ644" s="80"/>
      <c r="AK644" s="80"/>
      <c r="AL644" s="80"/>
      <c r="AM644" s="80"/>
      <c r="AN644" s="80"/>
      <c r="AO644" s="80"/>
      <c r="AP644" s="80"/>
      <c r="AQ644" s="74"/>
      <c r="AR644" s="197"/>
      <c r="AS644" s="80"/>
      <c r="AT644" s="80"/>
      <c r="AU644" s="80"/>
      <c r="AV644" s="80"/>
      <c r="AW644" s="80"/>
      <c r="AX644" s="80"/>
      <c r="AY644" s="77"/>
      <c r="AZ644" s="80"/>
      <c r="BA644" s="80"/>
      <c r="BB644" s="80"/>
      <c r="BC644" s="80"/>
      <c r="BD644" s="80"/>
      <c r="BE644" s="80"/>
      <c r="BF644" s="80"/>
      <c r="BG644" s="80"/>
      <c r="BH644" s="80"/>
      <c r="BI644" s="80"/>
      <c r="BJ644" s="80"/>
      <c r="BK644" s="80"/>
      <c r="BL644" s="80"/>
      <c r="BM644" s="80"/>
      <c r="BN644" s="80"/>
      <c r="BO644" s="80"/>
      <c r="BP644" s="80"/>
      <c r="BQ644" s="74"/>
      <c r="BR644" s="197"/>
      <c r="BS644" s="80"/>
      <c r="BT644" s="80"/>
      <c r="BU644" s="80"/>
      <c r="BV644" s="80"/>
      <c r="BW644" s="80"/>
      <c r="BX644" s="77"/>
      <c r="BY644" s="77"/>
      <c r="CN644" s="180"/>
    </row>
    <row r="645" spans="1:92" ht="30" x14ac:dyDescent="0.25">
      <c r="A645" s="8">
        <v>43756</v>
      </c>
      <c r="F645" s="26">
        <v>55548</v>
      </c>
      <c r="G645" s="26" t="s">
        <v>404</v>
      </c>
      <c r="H645" s="26" t="s">
        <v>47</v>
      </c>
      <c r="I645" s="26" t="s">
        <v>47</v>
      </c>
      <c r="J645" s="26" t="s">
        <v>47</v>
      </c>
      <c r="K645" s="170" t="s">
        <v>1300</v>
      </c>
      <c r="L645" s="1" t="s">
        <v>1302</v>
      </c>
      <c r="O645" s="37">
        <v>55.8</v>
      </c>
      <c r="P645" s="25" t="s">
        <v>1131</v>
      </c>
      <c r="Q645" s="194">
        <v>2949</v>
      </c>
      <c r="R645" s="11">
        <v>51.99</v>
      </c>
      <c r="S645" s="11">
        <v>48.77</v>
      </c>
      <c r="T645" s="11">
        <v>54.2</v>
      </c>
      <c r="U645" s="11">
        <v>49.12</v>
      </c>
      <c r="AP645" s="11">
        <v>55.9</v>
      </c>
      <c r="AQ645" s="25">
        <v>230</v>
      </c>
      <c r="AR645" s="194">
        <v>2949</v>
      </c>
      <c r="AS645" s="11">
        <v>54.28</v>
      </c>
      <c r="AT645" s="11">
        <v>49.31</v>
      </c>
      <c r="AU645" s="11">
        <v>54.76</v>
      </c>
      <c r="AV645" s="11">
        <v>47.8</v>
      </c>
      <c r="BP645" s="11">
        <v>55.9</v>
      </c>
      <c r="BQ645" s="25">
        <v>90</v>
      </c>
      <c r="BR645" s="194">
        <v>2949</v>
      </c>
      <c r="BS645" s="11">
        <v>58</v>
      </c>
      <c r="BT645" s="11">
        <v>56.42</v>
      </c>
      <c r="BU645" s="11">
        <v>50.75</v>
      </c>
      <c r="BV645" s="11">
        <v>45.58</v>
      </c>
    </row>
    <row r="646" spans="1:92" ht="45" x14ac:dyDescent="0.25">
      <c r="A646" s="8">
        <v>43756</v>
      </c>
      <c r="F646" s="26">
        <v>55549</v>
      </c>
      <c r="G646" s="26" t="s">
        <v>404</v>
      </c>
      <c r="H646" s="26" t="s">
        <v>47</v>
      </c>
      <c r="I646" s="26" t="s">
        <v>47</v>
      </c>
      <c r="J646" s="26" t="s">
        <v>47</v>
      </c>
      <c r="K646" s="67" t="s">
        <v>1301</v>
      </c>
      <c r="L646" s="31" t="s">
        <v>1307</v>
      </c>
      <c r="M646" s="31" t="s">
        <v>1304</v>
      </c>
      <c r="O646" s="37">
        <v>55.8</v>
      </c>
      <c r="P646" s="25" t="s">
        <v>1131</v>
      </c>
      <c r="Q646" s="194">
        <v>2949</v>
      </c>
      <c r="R646" s="11">
        <v>51.89</v>
      </c>
      <c r="S646" s="11">
        <v>48.77</v>
      </c>
      <c r="T646" s="11">
        <v>54.2</v>
      </c>
      <c r="U646" s="11">
        <v>49.12</v>
      </c>
      <c r="AP646" s="11">
        <v>55.9</v>
      </c>
      <c r="AQ646" s="25">
        <v>230</v>
      </c>
      <c r="AR646" s="194">
        <v>2949</v>
      </c>
      <c r="AS646" s="11">
        <v>54.28</v>
      </c>
      <c r="AT646" s="11">
        <v>49.31</v>
      </c>
      <c r="AU646" s="11">
        <v>54.76</v>
      </c>
      <c r="AV646" s="11">
        <v>47.8</v>
      </c>
      <c r="BP646" s="11">
        <v>55.9</v>
      </c>
      <c r="BQ646" s="25">
        <v>90</v>
      </c>
      <c r="BR646" s="194">
        <v>2949</v>
      </c>
      <c r="BS646" s="11">
        <v>58</v>
      </c>
      <c r="BT646" s="11">
        <v>56.42</v>
      </c>
      <c r="BU646" s="11">
        <v>50.75</v>
      </c>
      <c r="BV646" s="11">
        <v>45.58</v>
      </c>
    </row>
    <row r="647" spans="1:92" ht="30" x14ac:dyDescent="0.25">
      <c r="A647" s="8">
        <v>43756</v>
      </c>
      <c r="F647" s="26">
        <v>55550</v>
      </c>
      <c r="G647" s="26" t="s">
        <v>31</v>
      </c>
      <c r="H647" s="99">
        <v>1500</v>
      </c>
      <c r="I647" s="26" t="s">
        <v>47</v>
      </c>
      <c r="J647" s="26" t="s">
        <v>47</v>
      </c>
      <c r="K647" s="67" t="s">
        <v>1303</v>
      </c>
      <c r="L647" s="1" t="s">
        <v>1305</v>
      </c>
      <c r="O647" s="37">
        <v>55.8</v>
      </c>
      <c r="P647" s="25" t="s">
        <v>1131</v>
      </c>
      <c r="Q647" s="194">
        <v>2949</v>
      </c>
      <c r="R647" s="11">
        <v>51.89</v>
      </c>
      <c r="S647" s="11">
        <v>48.77</v>
      </c>
      <c r="T647" s="11">
        <v>54.2</v>
      </c>
      <c r="U647" s="11">
        <v>49.12</v>
      </c>
      <c r="AP647" s="11">
        <v>55.9</v>
      </c>
      <c r="AQ647" s="25">
        <v>230</v>
      </c>
      <c r="AR647" s="194">
        <v>2949</v>
      </c>
      <c r="AS647" s="11">
        <v>54.28</v>
      </c>
      <c r="AT647" s="11">
        <v>49.31</v>
      </c>
      <c r="AU647" s="11">
        <v>54.76</v>
      </c>
      <c r="AV647" s="11">
        <v>47.8</v>
      </c>
      <c r="BP647" s="11">
        <v>55.9</v>
      </c>
      <c r="BQ647" s="25">
        <v>90</v>
      </c>
      <c r="BR647" s="194">
        <v>2949</v>
      </c>
      <c r="BS647" s="11">
        <v>58</v>
      </c>
      <c r="BT647" s="11">
        <v>56.42</v>
      </c>
      <c r="BU647" s="11">
        <v>50.75</v>
      </c>
      <c r="BV647" s="11">
        <v>45.58</v>
      </c>
    </row>
    <row r="648" spans="1:92" ht="30" x14ac:dyDescent="0.25">
      <c r="A648" s="8">
        <v>43756</v>
      </c>
      <c r="F648" s="26">
        <v>55551</v>
      </c>
      <c r="G648" s="26" t="s">
        <v>31</v>
      </c>
      <c r="H648" s="99">
        <v>1500</v>
      </c>
      <c r="I648" s="26" t="s">
        <v>47</v>
      </c>
      <c r="J648" s="26" t="s">
        <v>47</v>
      </c>
      <c r="K648" s="67" t="s">
        <v>1054</v>
      </c>
      <c r="L648" s="1" t="s">
        <v>1306</v>
      </c>
      <c r="M648" s="31" t="s">
        <v>1310</v>
      </c>
      <c r="O648" s="37">
        <v>55.8</v>
      </c>
      <c r="P648" s="25" t="s">
        <v>1131</v>
      </c>
      <c r="Q648" s="194">
        <v>2949</v>
      </c>
      <c r="R648" s="11">
        <v>51.89</v>
      </c>
      <c r="S648" s="11">
        <v>48.77</v>
      </c>
      <c r="T648" s="11">
        <v>54.2</v>
      </c>
      <c r="U648" s="11">
        <v>49.12</v>
      </c>
      <c r="AP648" s="11">
        <v>55.9</v>
      </c>
      <c r="AQ648" s="25">
        <v>230</v>
      </c>
      <c r="AR648" s="194">
        <v>2949</v>
      </c>
      <c r="AS648" s="11">
        <v>54.28</v>
      </c>
      <c r="AT648" s="11">
        <v>49.31</v>
      </c>
      <c r="AU648" s="11">
        <v>54.76</v>
      </c>
      <c r="AV648" s="11">
        <v>47.8</v>
      </c>
      <c r="BP648" s="11">
        <v>55.9</v>
      </c>
      <c r="BQ648" s="25">
        <v>90</v>
      </c>
      <c r="BR648" s="194">
        <v>2949</v>
      </c>
      <c r="BS648" s="11">
        <v>58</v>
      </c>
      <c r="BT648" s="11">
        <v>56.42</v>
      </c>
      <c r="BU648" s="11">
        <v>50.75</v>
      </c>
      <c r="BV648" s="11">
        <v>45.58</v>
      </c>
    </row>
    <row r="649" spans="1:92" ht="30" x14ac:dyDescent="0.25">
      <c r="A649" s="8">
        <v>43756</v>
      </c>
      <c r="F649" s="26">
        <v>55552</v>
      </c>
      <c r="G649" s="26" t="s">
        <v>31</v>
      </c>
      <c r="H649" s="99">
        <v>1500</v>
      </c>
      <c r="I649" s="26" t="s">
        <v>47</v>
      </c>
      <c r="J649" s="26" t="s">
        <v>47</v>
      </c>
      <c r="K649" s="67" t="s">
        <v>521</v>
      </c>
      <c r="L649" s="1" t="s">
        <v>1308</v>
      </c>
      <c r="M649" s="1" t="s">
        <v>1311</v>
      </c>
      <c r="O649" s="37">
        <v>55.8</v>
      </c>
      <c r="P649" s="25" t="s">
        <v>1131</v>
      </c>
      <c r="Q649" s="194">
        <v>2949</v>
      </c>
      <c r="R649" s="11">
        <v>51.89</v>
      </c>
      <c r="S649" s="11">
        <v>48.77</v>
      </c>
      <c r="T649" s="11">
        <v>54.2</v>
      </c>
      <c r="U649" s="11">
        <v>49.12</v>
      </c>
      <c r="AP649" s="11">
        <v>55.9</v>
      </c>
      <c r="AQ649" s="25">
        <v>230</v>
      </c>
      <c r="AR649" s="194">
        <v>2949</v>
      </c>
      <c r="AS649" s="11">
        <v>54.28</v>
      </c>
      <c r="AT649" s="11">
        <v>49.31</v>
      </c>
      <c r="AU649" s="11">
        <v>54.76</v>
      </c>
      <c r="AV649" s="11">
        <v>47.8</v>
      </c>
      <c r="BP649" s="11">
        <v>55.9</v>
      </c>
      <c r="BQ649" s="25">
        <v>90</v>
      </c>
      <c r="BR649" s="194">
        <v>2949</v>
      </c>
      <c r="BS649" s="11">
        <v>58</v>
      </c>
      <c r="BT649" s="11">
        <v>56.42</v>
      </c>
      <c r="BU649" s="11">
        <v>50.75</v>
      </c>
      <c r="BV649" s="11">
        <v>45.58</v>
      </c>
    </row>
    <row r="650" spans="1:92" ht="45" x14ac:dyDescent="0.25">
      <c r="A650" s="8">
        <v>43756</v>
      </c>
      <c r="K650" s="67" t="s">
        <v>1309</v>
      </c>
      <c r="M650" s="1" t="s">
        <v>1312</v>
      </c>
    </row>
    <row r="651" spans="1:92" ht="45" x14ac:dyDescent="0.25">
      <c r="A651" s="8">
        <v>43756</v>
      </c>
      <c r="F651" s="26">
        <v>55561</v>
      </c>
      <c r="G651" s="26" t="s">
        <v>404</v>
      </c>
      <c r="H651" s="26" t="s">
        <v>47</v>
      </c>
      <c r="I651" s="26" t="s">
        <v>47</v>
      </c>
      <c r="J651" s="26" t="s">
        <v>47</v>
      </c>
      <c r="K651" s="67" t="s">
        <v>1313</v>
      </c>
      <c r="L651" s="1" t="s">
        <v>1314</v>
      </c>
      <c r="M651" s="87" t="s">
        <v>1315</v>
      </c>
      <c r="O651" s="37">
        <v>55.8</v>
      </c>
      <c r="P651" s="25" t="s">
        <v>1131</v>
      </c>
      <c r="Q651" s="194">
        <v>2949</v>
      </c>
      <c r="R651" s="11">
        <v>51.99</v>
      </c>
      <c r="S651" s="11">
        <v>48.77</v>
      </c>
      <c r="T651" s="11">
        <v>54.2</v>
      </c>
      <c r="U651" s="11">
        <v>49.12</v>
      </c>
      <c r="AP651" s="11" t="s">
        <v>47</v>
      </c>
      <c r="AQ651" s="25" t="s">
        <v>47</v>
      </c>
      <c r="AR651" s="194">
        <v>3060</v>
      </c>
      <c r="AS651" s="11" t="s">
        <v>47</v>
      </c>
      <c r="AT651" s="11" t="s">
        <v>47</v>
      </c>
      <c r="AU651" s="11" t="s">
        <v>47</v>
      </c>
      <c r="AV651" s="11" t="s">
        <v>47</v>
      </c>
      <c r="BP651" s="11">
        <v>55.9</v>
      </c>
      <c r="BQ651" s="25">
        <v>90</v>
      </c>
      <c r="BR651" s="194">
        <v>2949</v>
      </c>
      <c r="BS651" s="11">
        <v>58</v>
      </c>
      <c r="BT651" s="11">
        <v>56.42</v>
      </c>
      <c r="BU651" s="11">
        <v>50.75</v>
      </c>
      <c r="BV651" s="11">
        <v>45.58</v>
      </c>
    </row>
    <row r="652" spans="1:92" ht="30" x14ac:dyDescent="0.25">
      <c r="A652" s="8">
        <v>43756</v>
      </c>
      <c r="F652" s="26">
        <v>55562</v>
      </c>
      <c r="G652" s="26" t="s">
        <v>31</v>
      </c>
      <c r="H652" s="99">
        <v>1500</v>
      </c>
      <c r="I652" s="26" t="s">
        <v>47</v>
      </c>
      <c r="J652" s="99">
        <v>1500</v>
      </c>
      <c r="K652" s="67" t="s">
        <v>1316</v>
      </c>
      <c r="L652" s="1" t="s">
        <v>1317</v>
      </c>
      <c r="O652" s="37">
        <v>55.8</v>
      </c>
      <c r="P652" s="25" t="s">
        <v>1131</v>
      </c>
      <c r="Q652" s="194">
        <v>2949</v>
      </c>
      <c r="R652" s="11">
        <v>51.99</v>
      </c>
      <c r="S652" s="11">
        <v>48.77</v>
      </c>
      <c r="T652" s="11">
        <v>54.2</v>
      </c>
      <c r="U652" s="11">
        <v>49.12</v>
      </c>
      <c r="X652" s="171"/>
      <c r="AP652" s="11" t="s">
        <v>47</v>
      </c>
      <c r="AQ652" s="25" t="s">
        <v>47</v>
      </c>
      <c r="AR652" s="194">
        <v>3060</v>
      </c>
      <c r="AS652" s="11" t="s">
        <v>47</v>
      </c>
      <c r="AT652" s="11" t="s">
        <v>47</v>
      </c>
      <c r="AU652" s="11" t="s">
        <v>47</v>
      </c>
      <c r="AV652" s="11" t="s">
        <v>47</v>
      </c>
      <c r="AY652" s="171"/>
      <c r="BP652" s="11">
        <v>55.9</v>
      </c>
      <c r="BQ652" s="25">
        <v>90</v>
      </c>
      <c r="BR652" s="194">
        <v>2949</v>
      </c>
      <c r="BS652" s="11">
        <v>58</v>
      </c>
      <c r="BT652" s="11">
        <v>56.42</v>
      </c>
      <c r="BU652" s="11">
        <v>50.75</v>
      </c>
      <c r="BV652" s="11">
        <v>45.58</v>
      </c>
      <c r="BX652" s="171"/>
      <c r="BY652" s="171"/>
    </row>
    <row r="653" spans="1:92" ht="30" x14ac:dyDescent="0.25">
      <c r="A653" s="8">
        <v>43756</v>
      </c>
      <c r="F653" s="26">
        <v>55563</v>
      </c>
      <c r="G653" s="26" t="s">
        <v>31</v>
      </c>
      <c r="H653" s="99">
        <v>1500</v>
      </c>
      <c r="I653" s="26" t="s">
        <v>47</v>
      </c>
      <c r="J653" s="99">
        <v>1500</v>
      </c>
      <c r="K653" s="67" t="s">
        <v>1318</v>
      </c>
      <c r="L653" s="1" t="s">
        <v>1308</v>
      </c>
      <c r="O653" s="37">
        <v>55.8</v>
      </c>
      <c r="P653" s="25" t="s">
        <v>1131</v>
      </c>
      <c r="Q653" s="194">
        <v>2949</v>
      </c>
      <c r="R653" s="11">
        <v>51.99</v>
      </c>
      <c r="S653" s="11">
        <v>48.77</v>
      </c>
      <c r="T653" s="11">
        <v>54.2</v>
      </c>
      <c r="U653" s="11">
        <v>49.12</v>
      </c>
      <c r="X653" s="171"/>
      <c r="AP653" s="11" t="s">
        <v>47</v>
      </c>
      <c r="AQ653" s="25" t="s">
        <v>47</v>
      </c>
      <c r="AR653" s="194">
        <v>3060</v>
      </c>
      <c r="AS653" s="11" t="s">
        <v>47</v>
      </c>
      <c r="AT653" s="11" t="s">
        <v>47</v>
      </c>
      <c r="AU653" s="11" t="s">
        <v>47</v>
      </c>
      <c r="AV653" s="11" t="s">
        <v>47</v>
      </c>
      <c r="AY653" s="171"/>
      <c r="BP653" s="11">
        <v>55.9</v>
      </c>
      <c r="BQ653" s="25">
        <v>90</v>
      </c>
      <c r="BR653" s="194">
        <v>2949</v>
      </c>
      <c r="BS653" s="11">
        <v>58</v>
      </c>
      <c r="BT653" s="11">
        <v>56.42</v>
      </c>
      <c r="BU653" s="11">
        <v>50.75</v>
      </c>
      <c r="BV653" s="11">
        <v>45.58</v>
      </c>
      <c r="BX653" s="171"/>
      <c r="BY653" s="171"/>
    </row>
    <row r="654" spans="1:92" ht="30" x14ac:dyDescent="0.25">
      <c r="A654" s="8">
        <v>43756</v>
      </c>
      <c r="F654" s="26">
        <v>55564</v>
      </c>
      <c r="G654" s="26" t="s">
        <v>31</v>
      </c>
      <c r="H654" s="26" t="s">
        <v>47</v>
      </c>
      <c r="I654" s="26" t="s">
        <v>47</v>
      </c>
      <c r="J654" s="99">
        <v>1200</v>
      </c>
      <c r="K654" s="67" t="s">
        <v>1319</v>
      </c>
      <c r="L654" s="1" t="s">
        <v>798</v>
      </c>
      <c r="M654" s="1" t="s">
        <v>1478</v>
      </c>
      <c r="O654" s="37">
        <v>55.8</v>
      </c>
      <c r="P654" s="25" t="s">
        <v>1131</v>
      </c>
      <c r="Q654" s="194">
        <v>2949</v>
      </c>
      <c r="R654" s="11">
        <v>51.99</v>
      </c>
      <c r="S654" s="11">
        <v>48.77</v>
      </c>
      <c r="T654" s="11">
        <v>54.2</v>
      </c>
      <c r="U654" s="11">
        <v>49.12</v>
      </c>
      <c r="X654" s="171"/>
      <c r="AP654" s="11" t="s">
        <v>47</v>
      </c>
      <c r="AQ654" s="25" t="s">
        <v>47</v>
      </c>
      <c r="AR654" s="194">
        <v>3060</v>
      </c>
      <c r="AS654" s="11" t="s">
        <v>47</v>
      </c>
      <c r="AT654" s="11" t="s">
        <v>47</v>
      </c>
      <c r="AU654" s="11" t="s">
        <v>47</v>
      </c>
      <c r="AV654" s="11" t="s">
        <v>47</v>
      </c>
      <c r="AY654" s="171"/>
      <c r="BP654" s="11">
        <v>55.9</v>
      </c>
      <c r="BQ654" s="25">
        <v>90</v>
      </c>
      <c r="BR654" s="194">
        <v>2949</v>
      </c>
      <c r="BS654" s="11">
        <v>58</v>
      </c>
      <c r="BT654" s="11">
        <v>56.42</v>
      </c>
      <c r="BU654" s="11">
        <v>50.75</v>
      </c>
      <c r="BV654" s="11">
        <v>45.58</v>
      </c>
      <c r="BX654" s="171"/>
      <c r="BY654" s="171"/>
    </row>
    <row r="655" spans="1:92" ht="30" x14ac:dyDescent="0.25">
      <c r="A655" s="8">
        <v>43756</v>
      </c>
      <c r="F655" s="26">
        <v>55565</v>
      </c>
      <c r="G655" s="26" t="s">
        <v>31</v>
      </c>
      <c r="H655" s="26" t="s">
        <v>47</v>
      </c>
      <c r="I655" s="26" t="s">
        <v>47</v>
      </c>
      <c r="J655" s="99">
        <v>1200</v>
      </c>
      <c r="K655" s="67" t="s">
        <v>1260</v>
      </c>
      <c r="L655" s="1" t="s">
        <v>1320</v>
      </c>
      <c r="O655" s="37">
        <v>55.8</v>
      </c>
      <c r="P655" s="25" t="s">
        <v>1131</v>
      </c>
      <c r="Q655" s="194">
        <v>2949</v>
      </c>
      <c r="R655" s="11">
        <v>51.99</v>
      </c>
      <c r="S655" s="11">
        <v>48.77</v>
      </c>
      <c r="T655" s="11">
        <v>54.2</v>
      </c>
      <c r="U655" s="11">
        <v>49.12</v>
      </c>
      <c r="X655" s="171"/>
      <c r="AP655" s="11" t="s">
        <v>47</v>
      </c>
      <c r="AQ655" s="25" t="s">
        <v>47</v>
      </c>
      <c r="AR655" s="194">
        <v>3060</v>
      </c>
      <c r="AS655" s="11" t="s">
        <v>47</v>
      </c>
      <c r="AT655" s="11" t="s">
        <v>47</v>
      </c>
      <c r="AU655" s="11" t="s">
        <v>47</v>
      </c>
      <c r="AV655" s="11" t="s">
        <v>47</v>
      </c>
      <c r="AY655" s="171"/>
      <c r="BP655" s="11">
        <v>55.9</v>
      </c>
      <c r="BQ655" s="25">
        <v>90</v>
      </c>
      <c r="BR655" s="194">
        <v>2949</v>
      </c>
      <c r="BS655" s="11">
        <v>58</v>
      </c>
      <c r="BT655" s="11">
        <v>56.42</v>
      </c>
      <c r="BU655" s="11">
        <v>50.75</v>
      </c>
      <c r="BV655" s="11">
        <v>45.58</v>
      </c>
      <c r="BX655" s="171"/>
      <c r="BY655" s="171"/>
    </row>
    <row r="656" spans="1:92" ht="30" x14ac:dyDescent="0.25">
      <c r="A656" s="8">
        <v>43756</v>
      </c>
      <c r="F656" s="26">
        <v>55566</v>
      </c>
      <c r="G656" s="26" t="s">
        <v>31</v>
      </c>
      <c r="H656" s="99">
        <v>1200</v>
      </c>
      <c r="I656" s="26" t="s">
        <v>47</v>
      </c>
      <c r="J656" s="99">
        <v>1200</v>
      </c>
      <c r="K656" s="67" t="s">
        <v>1321</v>
      </c>
      <c r="L656" s="1" t="s">
        <v>1322</v>
      </c>
      <c r="O656" s="37">
        <v>55.8</v>
      </c>
      <c r="P656" s="25" t="s">
        <v>1131</v>
      </c>
      <c r="Q656" s="194">
        <v>2949</v>
      </c>
      <c r="R656" s="11">
        <v>51.99</v>
      </c>
      <c r="S656" s="11">
        <v>48.77</v>
      </c>
      <c r="T656" s="11">
        <v>54.2</v>
      </c>
      <c r="U656" s="11">
        <v>49.12</v>
      </c>
      <c r="X656" s="171"/>
      <c r="AP656" s="11" t="s">
        <v>47</v>
      </c>
      <c r="AQ656" s="25" t="s">
        <v>47</v>
      </c>
      <c r="AR656" s="194">
        <v>3060</v>
      </c>
      <c r="AS656" s="11" t="s">
        <v>47</v>
      </c>
      <c r="AT656" s="11" t="s">
        <v>47</v>
      </c>
      <c r="AU656" s="11" t="s">
        <v>47</v>
      </c>
      <c r="AV656" s="11" t="s">
        <v>47</v>
      </c>
      <c r="AY656" s="171"/>
      <c r="BP656" s="11">
        <v>55.9</v>
      </c>
      <c r="BQ656" s="25">
        <v>90</v>
      </c>
      <c r="BR656" s="194">
        <v>2949</v>
      </c>
      <c r="BS656" s="11">
        <v>58</v>
      </c>
      <c r="BT656" s="11">
        <v>56.42</v>
      </c>
      <c r="BU656" s="11">
        <v>50.75</v>
      </c>
      <c r="BV656" s="11">
        <v>45.58</v>
      </c>
      <c r="BX656" s="171"/>
      <c r="BY656" s="171"/>
    </row>
    <row r="657" spans="1:92" ht="30" x14ac:dyDescent="0.25">
      <c r="A657" s="8">
        <v>43756</v>
      </c>
      <c r="F657" s="26">
        <v>55566</v>
      </c>
      <c r="G657" s="26" t="s">
        <v>31</v>
      </c>
      <c r="H657" s="99">
        <v>1200</v>
      </c>
      <c r="I657" s="26" t="s">
        <v>47</v>
      </c>
      <c r="J657" s="99">
        <v>1500</v>
      </c>
      <c r="K657" s="67" t="s">
        <v>1330</v>
      </c>
      <c r="L657" s="170" t="s">
        <v>1323</v>
      </c>
      <c r="O657" s="37">
        <v>55.8</v>
      </c>
      <c r="P657" s="25" t="s">
        <v>1131</v>
      </c>
      <c r="Q657" s="194">
        <v>2949</v>
      </c>
      <c r="R657" s="11">
        <v>51.99</v>
      </c>
      <c r="S657" s="11">
        <v>48.77</v>
      </c>
      <c r="T657" s="11">
        <v>54.2</v>
      </c>
      <c r="U657" s="11">
        <v>49.12</v>
      </c>
      <c r="X657" s="171"/>
      <c r="AP657" s="11" t="s">
        <v>47</v>
      </c>
      <c r="AQ657" s="25" t="s">
        <v>47</v>
      </c>
      <c r="AR657" s="194">
        <v>3060</v>
      </c>
      <c r="AS657" s="11" t="s">
        <v>47</v>
      </c>
      <c r="AT657" s="11" t="s">
        <v>47</v>
      </c>
      <c r="AU657" s="11" t="s">
        <v>47</v>
      </c>
      <c r="AV657" s="11" t="s">
        <v>47</v>
      </c>
      <c r="AY657" s="171"/>
      <c r="BP657" s="11">
        <v>55.9</v>
      </c>
      <c r="BQ657" s="25">
        <v>90</v>
      </c>
      <c r="BR657" s="194">
        <v>2949</v>
      </c>
      <c r="BS657" s="11">
        <v>58</v>
      </c>
      <c r="BT657" s="11">
        <v>56.42</v>
      </c>
      <c r="BU657" s="11">
        <v>50.75</v>
      </c>
      <c r="BV657" s="11">
        <v>45.58</v>
      </c>
      <c r="BX657" s="171"/>
      <c r="BY657" s="171"/>
    </row>
    <row r="658" spans="1:92" ht="30" x14ac:dyDescent="0.25">
      <c r="A658" s="8">
        <v>43756</v>
      </c>
      <c r="F658" s="204">
        <v>55567</v>
      </c>
      <c r="G658" s="26" t="s">
        <v>31</v>
      </c>
      <c r="H658" s="99">
        <v>1200</v>
      </c>
      <c r="I658" s="26" t="s">
        <v>47</v>
      </c>
      <c r="J658" s="99">
        <v>1500</v>
      </c>
      <c r="L658" s="1" t="s">
        <v>1324</v>
      </c>
      <c r="M658" s="148" t="s">
        <v>1477</v>
      </c>
      <c r="O658" s="37">
        <v>55.8</v>
      </c>
      <c r="P658" s="25" t="s">
        <v>1131</v>
      </c>
      <c r="Q658" s="194">
        <v>2949</v>
      </c>
      <c r="R658" s="11">
        <v>51.99</v>
      </c>
      <c r="S658" s="11">
        <v>48.77</v>
      </c>
      <c r="T658" s="11">
        <v>54.2</v>
      </c>
      <c r="U658" s="11">
        <v>49.12</v>
      </c>
      <c r="X658" s="171"/>
      <c r="AP658" s="11" t="s">
        <v>47</v>
      </c>
      <c r="AQ658" s="25" t="s">
        <v>47</v>
      </c>
      <c r="AR658" s="194">
        <v>3060</v>
      </c>
      <c r="AS658" s="11" t="s">
        <v>47</v>
      </c>
      <c r="AT658" s="11" t="s">
        <v>47</v>
      </c>
      <c r="AU658" s="11" t="s">
        <v>47</v>
      </c>
      <c r="AV658" s="11" t="s">
        <v>47</v>
      </c>
      <c r="AY658" s="171"/>
      <c r="BP658" s="11">
        <v>55.9</v>
      </c>
      <c r="BQ658" s="25">
        <v>90</v>
      </c>
      <c r="BR658" s="194">
        <v>2949</v>
      </c>
      <c r="BS658" s="11">
        <v>58</v>
      </c>
      <c r="BT658" s="11">
        <v>56.42</v>
      </c>
      <c r="BU658" s="11">
        <v>50.75</v>
      </c>
      <c r="BV658" s="11">
        <v>45.58</v>
      </c>
      <c r="BX658" s="171"/>
      <c r="BY658" s="171"/>
    </row>
    <row r="659" spans="1:92" ht="30" x14ac:dyDescent="0.25">
      <c r="A659" s="8">
        <v>43756</v>
      </c>
      <c r="F659" s="26">
        <v>55568</v>
      </c>
      <c r="G659" s="26" t="s">
        <v>31</v>
      </c>
      <c r="H659" s="99">
        <v>1200</v>
      </c>
      <c r="I659" s="26" t="s">
        <v>47</v>
      </c>
      <c r="J659" s="99">
        <v>1500</v>
      </c>
      <c r="K659" s="170" t="s">
        <v>1316</v>
      </c>
      <c r="L659" s="170" t="s">
        <v>1325</v>
      </c>
      <c r="M659" s="1" t="s">
        <v>1326</v>
      </c>
      <c r="O659" s="37">
        <v>55.8</v>
      </c>
      <c r="P659" s="25" t="s">
        <v>1131</v>
      </c>
      <c r="Q659" s="194">
        <v>2949</v>
      </c>
      <c r="R659" s="11">
        <v>51.99</v>
      </c>
      <c r="S659" s="11">
        <v>48.77</v>
      </c>
      <c r="T659" s="11">
        <v>54.2</v>
      </c>
      <c r="U659" s="11">
        <v>49.12</v>
      </c>
      <c r="X659" s="171"/>
      <c r="AP659" s="11" t="s">
        <v>47</v>
      </c>
      <c r="AQ659" s="25" t="s">
        <v>47</v>
      </c>
      <c r="AR659" s="194">
        <v>3060</v>
      </c>
      <c r="AS659" s="11" t="s">
        <v>47</v>
      </c>
      <c r="AT659" s="11" t="s">
        <v>47</v>
      </c>
      <c r="AU659" s="11" t="s">
        <v>47</v>
      </c>
      <c r="AV659" s="11" t="s">
        <v>47</v>
      </c>
      <c r="AY659" s="171"/>
      <c r="BP659" s="11">
        <v>55.9</v>
      </c>
      <c r="BQ659" s="25">
        <v>90</v>
      </c>
      <c r="BR659" s="194">
        <v>2949</v>
      </c>
      <c r="BS659" s="11">
        <v>58</v>
      </c>
      <c r="BT659" s="11">
        <v>56.42</v>
      </c>
      <c r="BU659" s="11">
        <v>50.75</v>
      </c>
      <c r="BV659" s="11">
        <v>45.58</v>
      </c>
      <c r="BX659" s="171"/>
      <c r="BY659" s="171"/>
    </row>
    <row r="660" spans="1:92" ht="30" x14ac:dyDescent="0.25">
      <c r="A660" s="8">
        <v>43756</v>
      </c>
      <c r="F660" s="26">
        <v>55569</v>
      </c>
      <c r="G660" s="26" t="s">
        <v>31</v>
      </c>
      <c r="H660" s="99">
        <v>2000</v>
      </c>
      <c r="I660" s="26" t="s">
        <v>47</v>
      </c>
      <c r="J660" s="99">
        <v>2000</v>
      </c>
      <c r="K660" s="67" t="s">
        <v>1327</v>
      </c>
      <c r="L660" s="1" t="s">
        <v>1332</v>
      </c>
      <c r="M660" s="1" t="s">
        <v>1331</v>
      </c>
      <c r="O660" s="37">
        <v>55.8</v>
      </c>
      <c r="P660" s="25" t="s">
        <v>1131</v>
      </c>
      <c r="Q660" s="194">
        <v>2949</v>
      </c>
      <c r="R660" s="11">
        <v>51.99</v>
      </c>
      <c r="S660" s="11">
        <v>48.77</v>
      </c>
      <c r="T660" s="11">
        <v>54.2</v>
      </c>
      <c r="U660" s="11">
        <v>49.12</v>
      </c>
      <c r="X660" s="171"/>
      <c r="AP660" s="11" t="s">
        <v>47</v>
      </c>
      <c r="AQ660" s="25" t="s">
        <v>47</v>
      </c>
      <c r="AR660" s="194">
        <v>3060</v>
      </c>
      <c r="AS660" s="11" t="s">
        <v>47</v>
      </c>
      <c r="AT660" s="11" t="s">
        <v>47</v>
      </c>
      <c r="AU660" s="11" t="s">
        <v>47</v>
      </c>
      <c r="AV660" s="11" t="s">
        <v>47</v>
      </c>
      <c r="AY660" s="171"/>
      <c r="BP660" s="11">
        <v>55.9</v>
      </c>
      <c r="BQ660" s="25">
        <v>90</v>
      </c>
      <c r="BR660" s="194">
        <v>2949</v>
      </c>
      <c r="BS660" s="11">
        <v>58</v>
      </c>
      <c r="BT660" s="11">
        <v>56.42</v>
      </c>
      <c r="BU660" s="11">
        <v>50.75</v>
      </c>
      <c r="BV660" s="11">
        <v>45.58</v>
      </c>
      <c r="BX660" s="171"/>
      <c r="BY660" s="171"/>
    </row>
    <row r="661" spans="1:92" ht="30" x14ac:dyDescent="0.25">
      <c r="A661" s="8">
        <v>43756</v>
      </c>
      <c r="F661" s="26">
        <v>55570</v>
      </c>
      <c r="G661" s="26" t="s">
        <v>404</v>
      </c>
      <c r="H661" s="104" t="s">
        <v>47</v>
      </c>
      <c r="I661" s="26" t="s">
        <v>47</v>
      </c>
      <c r="J661" s="104" t="s">
        <v>47</v>
      </c>
      <c r="K661" s="67" t="s">
        <v>1328</v>
      </c>
      <c r="L661" s="1" t="s">
        <v>1329</v>
      </c>
      <c r="O661" s="37">
        <v>55.8</v>
      </c>
      <c r="P661" s="25" t="s">
        <v>1131</v>
      </c>
      <c r="Q661" s="194">
        <v>2949</v>
      </c>
      <c r="R661" s="11">
        <v>51.99</v>
      </c>
      <c r="S661" s="11">
        <v>48.77</v>
      </c>
      <c r="T661" s="11">
        <v>54.2</v>
      </c>
      <c r="U661" s="11">
        <v>49.12</v>
      </c>
      <c r="X661" s="171"/>
      <c r="AP661" s="11" t="s">
        <v>47</v>
      </c>
      <c r="AQ661" s="25" t="s">
        <v>47</v>
      </c>
      <c r="AR661" s="194">
        <v>3060</v>
      </c>
      <c r="AS661" s="11" t="s">
        <v>47</v>
      </c>
      <c r="AT661" s="11" t="s">
        <v>47</v>
      </c>
      <c r="AU661" s="11" t="s">
        <v>47</v>
      </c>
      <c r="AV661" s="11" t="s">
        <v>47</v>
      </c>
      <c r="AY661" s="171"/>
      <c r="BP661" s="11">
        <v>55.9</v>
      </c>
      <c r="BQ661" s="25">
        <v>90</v>
      </c>
      <c r="BR661" s="194">
        <v>2949</v>
      </c>
      <c r="BS661" s="11">
        <v>58</v>
      </c>
      <c r="BT661" s="11">
        <v>56.42</v>
      </c>
      <c r="BU661" s="11">
        <v>50.75</v>
      </c>
      <c r="BV661" s="11">
        <v>45.58</v>
      </c>
      <c r="BX661" s="171"/>
      <c r="BY661" s="171"/>
    </row>
    <row r="662" spans="1:92" s="5" customFormat="1" x14ac:dyDescent="0.25">
      <c r="A662" s="158"/>
      <c r="B662" s="159"/>
      <c r="C662" s="159"/>
      <c r="D662" s="160"/>
      <c r="E662" s="160"/>
      <c r="F662" s="161"/>
      <c r="G662" s="161"/>
      <c r="H662" s="161"/>
      <c r="I662" s="161"/>
      <c r="J662" s="161"/>
      <c r="K662" s="162"/>
      <c r="L662" s="162"/>
      <c r="M662" s="162"/>
      <c r="O662" s="163"/>
      <c r="P662" s="159"/>
      <c r="Q662" s="203"/>
      <c r="R662" s="164"/>
      <c r="S662" s="164"/>
      <c r="T662" s="164"/>
      <c r="U662" s="164"/>
      <c r="V662" s="164"/>
      <c r="W662" s="164"/>
      <c r="X662" s="162"/>
      <c r="Y662" s="164"/>
      <c r="Z662" s="164"/>
      <c r="AA662" s="164"/>
      <c r="AB662" s="164"/>
      <c r="AC662" s="164"/>
      <c r="AD662" s="164"/>
      <c r="AE662" s="164"/>
      <c r="AF662" s="164"/>
      <c r="AG662" s="164"/>
      <c r="AH662" s="164"/>
      <c r="AI662" s="164"/>
      <c r="AJ662" s="164"/>
      <c r="AK662" s="164"/>
      <c r="AL662" s="164"/>
      <c r="AM662" s="164"/>
      <c r="AN662" s="164"/>
      <c r="AO662" s="164"/>
      <c r="AP662" s="164"/>
      <c r="AQ662" s="159"/>
      <c r="AR662" s="203"/>
      <c r="AS662" s="164"/>
      <c r="AT662" s="164"/>
      <c r="AU662" s="164"/>
      <c r="AV662" s="164"/>
      <c r="AW662" s="164"/>
      <c r="AX662" s="164"/>
      <c r="AY662" s="162"/>
      <c r="AZ662" s="164"/>
      <c r="BA662" s="164"/>
      <c r="BB662" s="164"/>
      <c r="BC662" s="164"/>
      <c r="BD662" s="164"/>
      <c r="BE662" s="164"/>
      <c r="BF662" s="164"/>
      <c r="BG662" s="164"/>
      <c r="BH662" s="164"/>
      <c r="BI662" s="164"/>
      <c r="BJ662" s="164"/>
      <c r="BK662" s="164"/>
      <c r="BL662" s="164"/>
      <c r="BM662" s="164"/>
      <c r="BN662" s="164"/>
      <c r="BO662" s="164"/>
      <c r="BP662" s="164"/>
      <c r="BQ662" s="159"/>
      <c r="BR662" s="203"/>
      <c r="BS662" s="164"/>
      <c r="BT662" s="164"/>
      <c r="BU662" s="164"/>
      <c r="BV662" s="164"/>
      <c r="BW662" s="164"/>
      <c r="BX662" s="162"/>
      <c r="BY662" s="162"/>
      <c r="CN662" s="180"/>
    </row>
    <row r="663" spans="1:92" ht="30" x14ac:dyDescent="0.25">
      <c r="A663" s="8">
        <v>43760</v>
      </c>
      <c r="F663" s="26">
        <v>55572</v>
      </c>
      <c r="G663" s="26" t="s">
        <v>31</v>
      </c>
      <c r="H663" s="99">
        <v>800</v>
      </c>
      <c r="I663" s="26" t="s">
        <v>47</v>
      </c>
      <c r="J663" s="99">
        <v>800</v>
      </c>
      <c r="K663" s="67" t="s">
        <v>1333</v>
      </c>
      <c r="L663" s="1" t="s">
        <v>1335</v>
      </c>
      <c r="M663" s="31" t="s">
        <v>1334</v>
      </c>
      <c r="O663" s="37">
        <v>55.8</v>
      </c>
      <c r="P663" s="37" t="s">
        <v>1131</v>
      </c>
      <c r="Q663" s="194">
        <v>2949.100017547607</v>
      </c>
      <c r="R663" s="37">
        <v>51.989998837932937</v>
      </c>
      <c r="S663" s="37">
        <v>48.779998909682043</v>
      </c>
      <c r="T663" s="37">
        <v>54.209998788312078</v>
      </c>
      <c r="U663" s="37">
        <v>49.119998902082443</v>
      </c>
      <c r="AP663" s="37">
        <v>55.9</v>
      </c>
      <c r="AQ663" s="37">
        <v>230</v>
      </c>
      <c r="AR663" s="194">
        <v>2949.100017547607</v>
      </c>
      <c r="AS663" s="37">
        <v>54.299998786300421</v>
      </c>
      <c r="AT663" s="37">
        <v>49.309998897835612</v>
      </c>
      <c r="AU663" s="37">
        <v>54.789998775348067</v>
      </c>
      <c r="AV663" s="37">
        <v>47.799998931586742</v>
      </c>
      <c r="AY663" s="172"/>
      <c r="BP663" s="11">
        <v>56.05</v>
      </c>
      <c r="BQ663" s="11">
        <v>90</v>
      </c>
      <c r="BR663" s="194">
        <v>2948.9998817443852</v>
      </c>
      <c r="BS663" s="11">
        <v>58.019998703151941</v>
      </c>
      <c r="BT663" s="11">
        <v>56.439998738467693</v>
      </c>
      <c r="BU663" s="11">
        <v>50.749998865649097</v>
      </c>
      <c r="BV663" s="11">
        <v>45.589998980984092</v>
      </c>
    </row>
    <row r="664" spans="1:92" ht="30" x14ac:dyDescent="0.25">
      <c r="A664" s="8">
        <v>43760</v>
      </c>
      <c r="F664" s="26">
        <v>55573</v>
      </c>
      <c r="G664" s="26" t="s">
        <v>31</v>
      </c>
      <c r="H664" s="99">
        <v>800</v>
      </c>
      <c r="I664" s="26" t="s">
        <v>47</v>
      </c>
      <c r="J664" s="99">
        <v>800</v>
      </c>
      <c r="K664" s="67" t="s">
        <v>1336</v>
      </c>
      <c r="L664" s="1" t="s">
        <v>1337</v>
      </c>
      <c r="O664" s="37">
        <v>55.8</v>
      </c>
      <c r="P664" s="37" t="s">
        <v>1131</v>
      </c>
      <c r="Q664" s="194">
        <v>2949.100017547607</v>
      </c>
      <c r="R664" s="37">
        <v>51.989998837932937</v>
      </c>
      <c r="S664" s="37">
        <v>48.779998909682043</v>
      </c>
      <c r="T664" s="37">
        <v>54.209998788312078</v>
      </c>
      <c r="U664" s="37">
        <v>49.119998902082443</v>
      </c>
      <c r="X664" s="172"/>
      <c r="AP664" s="37">
        <v>55.9</v>
      </c>
      <c r="AQ664" s="37">
        <v>230</v>
      </c>
      <c r="AR664" s="194">
        <v>2949.100017547607</v>
      </c>
      <c r="AS664" s="37">
        <v>54.299998786300421</v>
      </c>
      <c r="AT664" s="37">
        <v>49.309998897835612</v>
      </c>
      <c r="AU664" s="37">
        <v>54.789998775348067</v>
      </c>
      <c r="AV664" s="37">
        <v>47.799998931586742</v>
      </c>
      <c r="AY664" s="172"/>
      <c r="BP664" s="11">
        <v>56.05</v>
      </c>
      <c r="BQ664" s="11">
        <v>90</v>
      </c>
      <c r="BR664" s="194">
        <v>2948.9998817443852</v>
      </c>
      <c r="BS664" s="11">
        <v>58.019998703151941</v>
      </c>
      <c r="BT664" s="11">
        <v>56.439998738467693</v>
      </c>
      <c r="BU664" s="11">
        <v>50.749998865649097</v>
      </c>
      <c r="BV664" s="11">
        <v>45.589998980984092</v>
      </c>
    </row>
    <row r="665" spans="1:92" ht="30" x14ac:dyDescent="0.25">
      <c r="A665" s="8">
        <v>43760</v>
      </c>
      <c r="F665" s="26">
        <v>55574</v>
      </c>
      <c r="G665" s="26" t="s">
        <v>31</v>
      </c>
      <c r="H665" s="101">
        <v>1000</v>
      </c>
      <c r="I665" s="99">
        <v>1000</v>
      </c>
      <c r="J665" s="99">
        <v>1000</v>
      </c>
      <c r="K665" s="67" t="s">
        <v>1338</v>
      </c>
      <c r="L665" s="1" t="s">
        <v>1339</v>
      </c>
      <c r="O665" s="37">
        <v>55.8</v>
      </c>
      <c r="P665" s="37" t="s">
        <v>1131</v>
      </c>
      <c r="Q665" s="194">
        <v>2949.100017547607</v>
      </c>
      <c r="R665" s="37">
        <v>51.989998837932937</v>
      </c>
      <c r="S665" s="37">
        <v>48.779998909682043</v>
      </c>
      <c r="T665" s="37">
        <v>54.209998788312078</v>
      </c>
      <c r="U665" s="37">
        <v>49.119998902082443</v>
      </c>
      <c r="X665" s="173"/>
      <c r="AP665" s="37">
        <v>55.9</v>
      </c>
      <c r="AQ665" s="37">
        <v>230</v>
      </c>
      <c r="AR665" s="194">
        <v>2949.100017547607</v>
      </c>
      <c r="AS665" s="37">
        <v>54.299998786300421</v>
      </c>
      <c r="AT665" s="37">
        <v>49.309998897835612</v>
      </c>
      <c r="AU665" s="37">
        <v>54.789998775348067</v>
      </c>
      <c r="AV665" s="37">
        <v>47.799998931586742</v>
      </c>
      <c r="AY665" s="173"/>
      <c r="BP665" s="11">
        <v>56.05</v>
      </c>
      <c r="BQ665" s="11">
        <v>90</v>
      </c>
      <c r="BR665" s="194">
        <v>2948.9998817443852</v>
      </c>
      <c r="BS665" s="11">
        <v>58.019998703151941</v>
      </c>
      <c r="BT665" s="11">
        <v>56.439998738467693</v>
      </c>
      <c r="BU665" s="11">
        <v>50.749998865649097</v>
      </c>
      <c r="BV665" s="11">
        <v>45.589998980984092</v>
      </c>
    </row>
    <row r="666" spans="1:92" ht="30" x14ac:dyDescent="0.25">
      <c r="A666" s="8">
        <v>43760</v>
      </c>
      <c r="F666" s="26">
        <v>55575</v>
      </c>
      <c r="G666" s="26" t="s">
        <v>404</v>
      </c>
      <c r="H666" s="26" t="s">
        <v>47</v>
      </c>
      <c r="I666" s="26" t="s">
        <v>47</v>
      </c>
      <c r="J666" s="26" t="s">
        <v>47</v>
      </c>
      <c r="K666" s="67" t="s">
        <v>1340</v>
      </c>
      <c r="L666" s="1" t="s">
        <v>1341</v>
      </c>
      <c r="O666" s="37">
        <v>55.8</v>
      </c>
      <c r="P666" s="37" t="s">
        <v>1131</v>
      </c>
      <c r="Q666" s="194">
        <v>2949.100017547607</v>
      </c>
      <c r="R666" s="37">
        <v>52.059998836368322</v>
      </c>
      <c r="S666" s="37">
        <v>48.779998909682043</v>
      </c>
      <c r="T666" s="37">
        <v>54.209998788312078</v>
      </c>
      <c r="U666" s="37">
        <v>49.119998902082443</v>
      </c>
      <c r="X666" s="173"/>
      <c r="AP666" s="37">
        <v>55.9</v>
      </c>
      <c r="AQ666" s="37">
        <v>230</v>
      </c>
      <c r="AR666" s="194">
        <v>2949.100017547607</v>
      </c>
      <c r="AS666" s="37">
        <v>54.299998786300421</v>
      </c>
      <c r="AT666" s="37">
        <v>49.309998897835612</v>
      </c>
      <c r="AU666" s="37">
        <v>54.789998775348067</v>
      </c>
      <c r="AV666" s="37">
        <v>47.799998931586742</v>
      </c>
      <c r="AY666" s="173"/>
      <c r="BP666" s="11">
        <v>56.05</v>
      </c>
      <c r="BQ666" s="11">
        <v>90</v>
      </c>
      <c r="BR666" s="194">
        <v>2948.9998817443852</v>
      </c>
      <c r="BS666" s="11">
        <v>58.019998703151941</v>
      </c>
      <c r="BT666" s="11">
        <v>56.439998738467693</v>
      </c>
      <c r="BU666" s="11">
        <v>50.749998865649097</v>
      </c>
      <c r="BV666" s="11">
        <v>45.589998980984092</v>
      </c>
    </row>
    <row r="667" spans="1:92" ht="30" x14ac:dyDescent="0.25">
      <c r="A667" s="8">
        <v>43760</v>
      </c>
      <c r="F667" s="26">
        <v>55576</v>
      </c>
      <c r="G667" s="26" t="s">
        <v>404</v>
      </c>
      <c r="H667" s="26" t="s">
        <v>47</v>
      </c>
      <c r="I667" s="26" t="s">
        <v>47</v>
      </c>
      <c r="J667" s="26" t="s">
        <v>47</v>
      </c>
      <c r="K667" s="172" t="s">
        <v>1340</v>
      </c>
      <c r="L667" s="1" t="s">
        <v>1342</v>
      </c>
      <c r="O667" s="37">
        <v>55.8</v>
      </c>
      <c r="P667" s="37" t="s">
        <v>1131</v>
      </c>
      <c r="Q667" s="194">
        <v>2949.100017547607</v>
      </c>
      <c r="R667" s="37" t="s">
        <v>47</v>
      </c>
      <c r="S667" s="37" t="s">
        <v>47</v>
      </c>
      <c r="T667" s="37" t="s">
        <v>47</v>
      </c>
      <c r="U667" s="37" t="s">
        <v>47</v>
      </c>
      <c r="X667" s="173"/>
      <c r="AP667" s="37">
        <v>55.9</v>
      </c>
      <c r="AQ667" s="37">
        <v>230</v>
      </c>
      <c r="AR667" s="194">
        <v>2949.100017547607</v>
      </c>
      <c r="AS667" s="37" t="s">
        <v>47</v>
      </c>
      <c r="AT667" s="37" t="s">
        <v>47</v>
      </c>
      <c r="AU667" s="37" t="s">
        <v>47</v>
      </c>
      <c r="AV667" s="37" t="s">
        <v>47</v>
      </c>
      <c r="AY667" s="173"/>
      <c r="BP667" s="11">
        <v>56.05</v>
      </c>
      <c r="BQ667" s="11">
        <v>90</v>
      </c>
      <c r="BR667" s="194">
        <v>2948.9998817443852</v>
      </c>
      <c r="BS667" s="11" t="s">
        <v>47</v>
      </c>
      <c r="BT667" s="11" t="s">
        <v>47</v>
      </c>
      <c r="BU667" s="11" t="s">
        <v>47</v>
      </c>
      <c r="BV667" s="11" t="s">
        <v>47</v>
      </c>
    </row>
    <row r="668" spans="1:92" ht="30" x14ac:dyDescent="0.25">
      <c r="A668" s="8">
        <v>43760</v>
      </c>
      <c r="F668" s="26">
        <v>55577</v>
      </c>
      <c r="G668" s="26" t="s">
        <v>31</v>
      </c>
      <c r="H668" s="99">
        <v>1000</v>
      </c>
      <c r="I668" s="99">
        <v>1000</v>
      </c>
      <c r="J668" s="99">
        <v>1000</v>
      </c>
      <c r="K668" s="172" t="s">
        <v>1340</v>
      </c>
      <c r="L668" s="1" t="s">
        <v>1343</v>
      </c>
      <c r="O668" s="37">
        <v>55.8</v>
      </c>
      <c r="P668" s="37" t="s">
        <v>1131</v>
      </c>
      <c r="Q668" s="194">
        <v>2949.100017547607</v>
      </c>
      <c r="R668" s="37">
        <v>52.109998835250742</v>
      </c>
      <c r="S668" s="37">
        <v>48.779998909682043</v>
      </c>
      <c r="T668" s="37">
        <v>54.209998788312078</v>
      </c>
      <c r="U668" s="37">
        <v>49.119998902082443</v>
      </c>
      <c r="X668" s="173"/>
      <c r="AP668" s="37">
        <v>55.9</v>
      </c>
      <c r="AQ668" s="37">
        <v>230</v>
      </c>
      <c r="AR668" s="194">
        <v>2949.100017547607</v>
      </c>
      <c r="AS668" s="37">
        <v>54.299998786300421</v>
      </c>
      <c r="AT668" s="37">
        <v>49.309998897835612</v>
      </c>
      <c r="AU668" s="37">
        <v>54.789998775348067</v>
      </c>
      <c r="AV668" s="37">
        <v>47.799998931586742</v>
      </c>
      <c r="AY668" s="173"/>
      <c r="BP668" s="11">
        <v>56.05</v>
      </c>
      <c r="BQ668" s="11">
        <v>90</v>
      </c>
      <c r="BR668" s="194">
        <v>2948.9998817443852</v>
      </c>
      <c r="BS668" s="11">
        <v>58.019998703151941</v>
      </c>
      <c r="BT668" s="11">
        <v>56.439998738467693</v>
      </c>
      <c r="BU668" s="11">
        <v>50.749998865649097</v>
      </c>
      <c r="BV668" s="11">
        <v>45.589998980984092</v>
      </c>
    </row>
    <row r="669" spans="1:92" ht="30" x14ac:dyDescent="0.25">
      <c r="A669" s="8">
        <v>43760</v>
      </c>
      <c r="F669" s="26">
        <v>55578</v>
      </c>
      <c r="G669" s="26" t="s">
        <v>31</v>
      </c>
      <c r="H669" s="99">
        <v>1000</v>
      </c>
      <c r="I669" s="26">
        <v>1000</v>
      </c>
      <c r="J669" s="99">
        <v>1000</v>
      </c>
      <c r="K669" s="67" t="s">
        <v>1344</v>
      </c>
      <c r="L669" s="1" t="s">
        <v>1345</v>
      </c>
      <c r="O669" s="37">
        <v>55.8</v>
      </c>
      <c r="P669" s="37" t="s">
        <v>1131</v>
      </c>
      <c r="Q669" s="194">
        <v>2949.100017547607</v>
      </c>
      <c r="R669" s="37">
        <v>52.109998835250742</v>
      </c>
      <c r="S669" s="37">
        <v>48.779998909682043</v>
      </c>
      <c r="T669" s="37">
        <v>54.209998788312078</v>
      </c>
      <c r="U669" s="37">
        <v>49.119998902082443</v>
      </c>
      <c r="X669" s="173"/>
      <c r="AP669" s="37">
        <v>55.9</v>
      </c>
      <c r="AQ669" s="37">
        <v>230</v>
      </c>
      <c r="AR669" s="194">
        <v>2949.100017547607</v>
      </c>
      <c r="AS669" s="37">
        <v>54.299998786300421</v>
      </c>
      <c r="AT669" s="37">
        <v>49.309998897835612</v>
      </c>
      <c r="AU669" s="37">
        <v>54.789998775348067</v>
      </c>
      <c r="AV669" s="37">
        <v>47.799998931586742</v>
      </c>
      <c r="AY669" s="173"/>
      <c r="BP669" s="11">
        <v>56.05</v>
      </c>
      <c r="BQ669" s="11">
        <v>90</v>
      </c>
      <c r="BR669" s="194">
        <v>2948.9998817443852</v>
      </c>
      <c r="BS669" s="11">
        <v>58.019998703151941</v>
      </c>
      <c r="BT669" s="11">
        <v>56.439998738467693</v>
      </c>
      <c r="BU669" s="11">
        <v>50.749998865649097</v>
      </c>
      <c r="BV669" s="11">
        <v>45.589998980984092</v>
      </c>
    </row>
    <row r="670" spans="1:92" ht="30" x14ac:dyDescent="0.25">
      <c r="A670" s="8">
        <v>43760</v>
      </c>
      <c r="F670" s="26">
        <v>55579</v>
      </c>
      <c r="G670" s="26" t="s">
        <v>31</v>
      </c>
      <c r="H670" s="99">
        <v>1000</v>
      </c>
      <c r="I670" s="26" t="s">
        <v>47</v>
      </c>
      <c r="J670" s="99">
        <v>1000</v>
      </c>
      <c r="K670" s="67" t="s">
        <v>1346</v>
      </c>
      <c r="L670" s="1" t="s">
        <v>1347</v>
      </c>
      <c r="O670" s="37">
        <v>55.8</v>
      </c>
      <c r="P670" s="37" t="s">
        <v>1131</v>
      </c>
      <c r="Q670" s="194">
        <v>2949.100017547607</v>
      </c>
      <c r="R670" s="37">
        <v>52.109998835250742</v>
      </c>
      <c r="S670" s="37">
        <v>48.779998909682043</v>
      </c>
      <c r="T670" s="37">
        <v>54.209998788312078</v>
      </c>
      <c r="U670" s="37">
        <v>49.119998902082443</v>
      </c>
      <c r="X670" s="173"/>
      <c r="AP670" s="37">
        <v>55.9</v>
      </c>
      <c r="AQ670" s="37">
        <v>230</v>
      </c>
      <c r="AR670" s="194">
        <v>2949.100017547607</v>
      </c>
      <c r="AS670" s="37">
        <v>54.299998786300421</v>
      </c>
      <c r="AT670" s="37">
        <v>49.309998897835612</v>
      </c>
      <c r="AU670" s="37">
        <v>54.789998775348067</v>
      </c>
      <c r="AV670" s="37">
        <v>47.799998931586742</v>
      </c>
      <c r="AY670" s="173"/>
      <c r="BP670" s="11">
        <v>56.05</v>
      </c>
      <c r="BQ670" s="11">
        <v>90</v>
      </c>
      <c r="BR670" s="194">
        <v>2948.9998817443852</v>
      </c>
      <c r="BS670" s="11">
        <v>58.019998703151941</v>
      </c>
      <c r="BT670" s="11">
        <v>56.439998738467693</v>
      </c>
      <c r="BU670" s="11">
        <v>50.749998865649097</v>
      </c>
      <c r="BV670" s="11">
        <v>45.589998980984092</v>
      </c>
    </row>
    <row r="671" spans="1:92" ht="30" x14ac:dyDescent="0.25">
      <c r="A671" s="8">
        <v>43760</v>
      </c>
      <c r="F671" s="26">
        <v>55581</v>
      </c>
      <c r="G671" s="26" t="s">
        <v>404</v>
      </c>
      <c r="H671" s="26" t="s">
        <v>47</v>
      </c>
      <c r="I671" s="26" t="s">
        <v>47</v>
      </c>
      <c r="J671" s="26" t="s">
        <v>47</v>
      </c>
      <c r="K671" s="67" t="s">
        <v>1348</v>
      </c>
      <c r="L671" s="1" t="s">
        <v>1349</v>
      </c>
      <c r="O671" s="37">
        <v>55.8</v>
      </c>
      <c r="P671" s="37" t="s">
        <v>1131</v>
      </c>
      <c r="Q671" s="194">
        <v>2949.100017547607</v>
      </c>
      <c r="R671" s="37">
        <v>52.139998834580183</v>
      </c>
      <c r="S671" s="37">
        <v>48.779998909682043</v>
      </c>
      <c r="T671" s="37">
        <v>54.209998788312078</v>
      </c>
      <c r="U671" s="37">
        <v>49.119998902082443</v>
      </c>
      <c r="X671" s="173"/>
      <c r="AP671" s="37">
        <v>55.9</v>
      </c>
      <c r="AQ671" s="37">
        <v>230</v>
      </c>
      <c r="AR671" s="194">
        <v>2949.100017547607</v>
      </c>
      <c r="AS671" s="37">
        <v>54.299998786300421</v>
      </c>
      <c r="AT671" s="37">
        <v>49.309998897835612</v>
      </c>
      <c r="AU671" s="37">
        <v>54.789998775348067</v>
      </c>
      <c r="AV671" s="37">
        <v>47.799998931586742</v>
      </c>
      <c r="AY671" s="173"/>
      <c r="BP671" s="11">
        <v>56.05</v>
      </c>
      <c r="BQ671" s="11">
        <v>90</v>
      </c>
      <c r="BR671" s="194">
        <v>2948.9998817443852</v>
      </c>
      <c r="BS671" s="11">
        <v>58.019998703151941</v>
      </c>
      <c r="BT671" s="11">
        <v>56.439998738467693</v>
      </c>
      <c r="BU671" s="11">
        <v>50.749998865649097</v>
      </c>
      <c r="BV671" s="11">
        <v>45.589998980984092</v>
      </c>
    </row>
    <row r="672" spans="1:92" ht="30" x14ac:dyDescent="0.25">
      <c r="A672" s="8">
        <v>43760</v>
      </c>
      <c r="F672" s="26">
        <v>55582</v>
      </c>
      <c r="G672" s="26" t="s">
        <v>404</v>
      </c>
      <c r="H672" s="26" t="s">
        <v>47</v>
      </c>
      <c r="I672" s="26" t="s">
        <v>47</v>
      </c>
      <c r="J672" s="26" t="s">
        <v>47</v>
      </c>
      <c r="K672" s="172" t="s">
        <v>1348</v>
      </c>
      <c r="L672" s="172" t="s">
        <v>1349</v>
      </c>
      <c r="O672" s="37">
        <v>55.8</v>
      </c>
      <c r="P672" s="37" t="s">
        <v>1131</v>
      </c>
      <c r="Q672" s="194">
        <v>2949.100017547607</v>
      </c>
      <c r="R672" s="37">
        <v>52.139998834580183</v>
      </c>
      <c r="S672" s="37">
        <v>48.779998909682043</v>
      </c>
      <c r="T672" s="37">
        <v>54.209998788312078</v>
      </c>
      <c r="U672" s="37">
        <v>49.119998902082443</v>
      </c>
      <c r="X672" s="173"/>
      <c r="AP672" s="37">
        <v>55.9</v>
      </c>
      <c r="AQ672" s="37">
        <v>230</v>
      </c>
      <c r="AR672" s="194">
        <v>2949.100017547607</v>
      </c>
      <c r="AS672" s="37">
        <v>54.299998786300421</v>
      </c>
      <c r="AT672" s="37">
        <v>49.309998897835612</v>
      </c>
      <c r="AU672" s="37">
        <v>54.789998775348067</v>
      </c>
      <c r="AV672" s="37">
        <v>47.799998931586742</v>
      </c>
      <c r="AY672" s="173"/>
      <c r="BP672" s="11">
        <v>56.05</v>
      </c>
      <c r="BQ672" s="11">
        <v>90</v>
      </c>
      <c r="BR672" s="194">
        <v>2948.9998817443852</v>
      </c>
      <c r="BS672" s="11">
        <v>58.019998703151941</v>
      </c>
      <c r="BT672" s="11">
        <v>56.439998738467693</v>
      </c>
      <c r="BU672" s="11">
        <v>50.749998865649097</v>
      </c>
      <c r="BV672" s="11">
        <v>45.589998980984092</v>
      </c>
    </row>
    <row r="673" spans="1:92" ht="30" x14ac:dyDescent="0.25">
      <c r="A673" s="8">
        <v>43760</v>
      </c>
      <c r="F673" s="26">
        <v>55583</v>
      </c>
      <c r="G673" s="26" t="s">
        <v>31</v>
      </c>
      <c r="H673" s="99">
        <v>1000</v>
      </c>
      <c r="I673" s="26" t="s">
        <v>47</v>
      </c>
      <c r="J673" s="99">
        <v>1000</v>
      </c>
      <c r="K673" s="172" t="s">
        <v>1348</v>
      </c>
      <c r="L673" s="172" t="s">
        <v>1350</v>
      </c>
      <c r="O673" s="37">
        <v>55.8</v>
      </c>
      <c r="P673" s="37" t="s">
        <v>1131</v>
      </c>
      <c r="Q673" s="194">
        <v>2949.100017547607</v>
      </c>
      <c r="R673" s="37">
        <v>52.159998834133148</v>
      </c>
      <c r="S673" s="37">
        <v>48.779998909682043</v>
      </c>
      <c r="T673" s="37">
        <v>54.209998788312078</v>
      </c>
      <c r="U673" s="37">
        <v>49.119998902082443</v>
      </c>
      <c r="X673" s="173"/>
      <c r="AP673" s="37">
        <v>55.9</v>
      </c>
      <c r="AQ673" s="37">
        <v>230</v>
      </c>
      <c r="AR673" s="194">
        <v>2949.100017547607</v>
      </c>
      <c r="AS673" s="37">
        <v>54.299998786300421</v>
      </c>
      <c r="AT673" s="37">
        <v>49.309998897835612</v>
      </c>
      <c r="AU673" s="37">
        <v>54.789998775348067</v>
      </c>
      <c r="AV673" s="37">
        <v>47.799998931586742</v>
      </c>
      <c r="AY673" s="173"/>
      <c r="BP673" s="11">
        <v>56.05</v>
      </c>
      <c r="BQ673" s="11">
        <v>90</v>
      </c>
      <c r="BR673" s="194">
        <v>2948.9998817443852</v>
      </c>
      <c r="BS673" s="11">
        <v>58.019998703151941</v>
      </c>
      <c r="BT673" s="11">
        <v>56.439998738467693</v>
      </c>
      <c r="BU673" s="11">
        <v>50.749998865649097</v>
      </c>
      <c r="BV673" s="11">
        <v>45.589998980984092</v>
      </c>
    </row>
    <row r="674" spans="1:92" ht="30" x14ac:dyDescent="0.25">
      <c r="A674" s="8">
        <v>43760</v>
      </c>
      <c r="F674" s="26">
        <v>55584</v>
      </c>
      <c r="G674" s="26" t="s">
        <v>31</v>
      </c>
      <c r="H674" s="26" t="s">
        <v>47</v>
      </c>
      <c r="I674" s="99">
        <v>1000</v>
      </c>
      <c r="J674" s="26" t="s">
        <v>47</v>
      </c>
      <c r="K674" s="67" t="s">
        <v>1351</v>
      </c>
      <c r="L674" s="1" t="s">
        <v>1352</v>
      </c>
      <c r="M674" s="1" t="s">
        <v>1354</v>
      </c>
      <c r="O674" s="37">
        <v>55.8</v>
      </c>
      <c r="P674" s="37" t="s">
        <v>1131</v>
      </c>
      <c r="Q674" s="194">
        <v>2949.100017547607</v>
      </c>
      <c r="R674" s="37">
        <v>52.159998834133148</v>
      </c>
      <c r="S674" s="37">
        <v>48.779998909682043</v>
      </c>
      <c r="T674" s="37">
        <v>54.209998788312078</v>
      </c>
      <c r="U674" s="37">
        <v>49.119998902082443</v>
      </c>
      <c r="X674" s="173"/>
      <c r="AP674" s="37">
        <v>55.9</v>
      </c>
      <c r="AQ674" s="37">
        <v>230</v>
      </c>
      <c r="AR674" s="194">
        <v>2949.100017547607</v>
      </c>
      <c r="AS674" s="37">
        <v>54.299998786300421</v>
      </c>
      <c r="AT674" s="37">
        <v>49.309998897835612</v>
      </c>
      <c r="AU674" s="37">
        <v>54.789998775348067</v>
      </c>
      <c r="AV674" s="37">
        <v>47.799998931586742</v>
      </c>
      <c r="AY674" s="173"/>
      <c r="BP674" s="11">
        <v>56.05</v>
      </c>
      <c r="BQ674" s="11">
        <v>90</v>
      </c>
      <c r="BR674" s="194">
        <v>2948.9998817443852</v>
      </c>
      <c r="BS674" s="11">
        <v>58.019998703151941</v>
      </c>
      <c r="BT674" s="11">
        <v>56.439998738467693</v>
      </c>
      <c r="BU674" s="11">
        <v>50.749998865649097</v>
      </c>
      <c r="BV674" s="11">
        <v>45.589998980984092</v>
      </c>
    </row>
    <row r="675" spans="1:92" ht="30" x14ac:dyDescent="0.25">
      <c r="A675" s="8">
        <v>43760</v>
      </c>
      <c r="F675" s="26">
        <v>55585</v>
      </c>
      <c r="G675" s="26" t="s">
        <v>31</v>
      </c>
      <c r="H675" s="26" t="s">
        <v>47</v>
      </c>
      <c r="I675" s="99">
        <v>1000</v>
      </c>
      <c r="J675" s="26" t="s">
        <v>47</v>
      </c>
      <c r="K675" s="67" t="s">
        <v>1353</v>
      </c>
      <c r="L675" s="1" t="s">
        <v>1355</v>
      </c>
      <c r="O675" s="37">
        <v>55.8</v>
      </c>
      <c r="P675" s="37" t="s">
        <v>1131</v>
      </c>
      <c r="Q675" s="194">
        <v>2949.100017547607</v>
      </c>
      <c r="R675" s="37">
        <v>52.189998833462603</v>
      </c>
      <c r="S675" s="37">
        <v>48.779998909682043</v>
      </c>
      <c r="T675" s="37">
        <v>54.209998788312078</v>
      </c>
      <c r="U675" s="37">
        <v>49.119998902082443</v>
      </c>
      <c r="X675" s="173"/>
      <c r="AP675" s="37">
        <v>55.9</v>
      </c>
      <c r="AQ675" s="37">
        <v>230</v>
      </c>
      <c r="AR675" s="194">
        <v>2949.100017547607</v>
      </c>
      <c r="AS675" s="37">
        <v>54.299998786300421</v>
      </c>
      <c r="AT675" s="37">
        <v>49.309998897835612</v>
      </c>
      <c r="AU675" s="37">
        <v>54.789998775348067</v>
      </c>
      <c r="AV675" s="37">
        <v>47.799998931586742</v>
      </c>
      <c r="AY675" s="173"/>
      <c r="BP675" s="11">
        <v>56.05</v>
      </c>
      <c r="BQ675" s="11">
        <v>90</v>
      </c>
      <c r="BR675" s="194">
        <v>2948.9998817443852</v>
      </c>
      <c r="BS675" s="11">
        <v>58.019998703151941</v>
      </c>
      <c r="BT675" s="11">
        <v>56.439998738467693</v>
      </c>
      <c r="BU675" s="11">
        <v>50.749998865649097</v>
      </c>
      <c r="BV675" s="11">
        <v>45.589998980984092</v>
      </c>
    </row>
    <row r="676" spans="1:92" ht="30" x14ac:dyDescent="0.25">
      <c r="A676" s="8">
        <v>43760</v>
      </c>
      <c r="F676" s="26">
        <v>55586</v>
      </c>
      <c r="G676" s="26" t="s">
        <v>31</v>
      </c>
      <c r="H676" s="26" t="s">
        <v>47</v>
      </c>
      <c r="I676" s="99">
        <v>1000</v>
      </c>
      <c r="J676" s="26" t="s">
        <v>47</v>
      </c>
      <c r="K676" s="172" t="s">
        <v>1356</v>
      </c>
      <c r="L676" s="172" t="s">
        <v>1355</v>
      </c>
      <c r="O676" s="37">
        <v>55.8</v>
      </c>
      <c r="P676" s="37" t="s">
        <v>1131</v>
      </c>
      <c r="Q676" s="194">
        <v>2949.100017547607</v>
      </c>
      <c r="R676" s="37">
        <v>52.229998832568533</v>
      </c>
      <c r="S676" s="37">
        <v>48.779998909682043</v>
      </c>
      <c r="T676" s="37">
        <v>54.209998788312078</v>
      </c>
      <c r="U676" s="37">
        <v>49.119998902082443</v>
      </c>
      <c r="X676" s="173"/>
      <c r="AP676" s="37">
        <v>55.9</v>
      </c>
      <c r="AQ676" s="37">
        <v>230</v>
      </c>
      <c r="AR676" s="194">
        <v>2949.100017547607</v>
      </c>
      <c r="AS676" s="37">
        <v>54.299998786300421</v>
      </c>
      <c r="AT676" s="37">
        <v>49.309998897835612</v>
      </c>
      <c r="AU676" s="37">
        <v>54.789998775348067</v>
      </c>
      <c r="AV676" s="37">
        <v>47.799998931586742</v>
      </c>
      <c r="AY676" s="173"/>
      <c r="BP676" s="11">
        <v>56.05</v>
      </c>
      <c r="BQ676" s="11">
        <v>90</v>
      </c>
      <c r="BR676" s="194">
        <v>2948.9998817443852</v>
      </c>
      <c r="BS676" s="11">
        <v>58.019998703151941</v>
      </c>
      <c r="BT676" s="11">
        <v>56.439998738467693</v>
      </c>
      <c r="BU676" s="11">
        <v>50.749998865649097</v>
      </c>
      <c r="BV676" s="11">
        <v>45.589998980984092</v>
      </c>
    </row>
    <row r="677" spans="1:92" ht="30" x14ac:dyDescent="0.25">
      <c r="A677" s="8">
        <v>43760</v>
      </c>
      <c r="F677" s="26">
        <v>55587</v>
      </c>
      <c r="G677" s="26" t="s">
        <v>404</v>
      </c>
      <c r="H677" s="26" t="s">
        <v>47</v>
      </c>
      <c r="I677" s="26" t="s">
        <v>47</v>
      </c>
      <c r="J677" s="26" t="s">
        <v>47</v>
      </c>
      <c r="K677" s="67" t="s">
        <v>1357</v>
      </c>
      <c r="L677" s="1" t="s">
        <v>331</v>
      </c>
      <c r="O677" s="37">
        <v>55.8</v>
      </c>
      <c r="P677" s="37" t="s">
        <v>1131</v>
      </c>
      <c r="Q677" s="194">
        <v>2949.100017547607</v>
      </c>
      <c r="R677" s="37">
        <v>52.229998832568533</v>
      </c>
      <c r="S677" s="37">
        <v>48.779998909682043</v>
      </c>
      <c r="T677" s="37">
        <v>54.209998788312078</v>
      </c>
      <c r="U677" s="37">
        <v>49.119998902082443</v>
      </c>
      <c r="X677" s="173"/>
      <c r="AP677" s="37">
        <v>55.9</v>
      </c>
      <c r="AQ677" s="37">
        <v>230</v>
      </c>
      <c r="AR677" s="194">
        <v>2949.100017547607</v>
      </c>
      <c r="AS677" s="37">
        <v>54.299998786300421</v>
      </c>
      <c r="AT677" s="37">
        <v>49.309998897835612</v>
      </c>
      <c r="AU677" s="37">
        <v>54.789998775348067</v>
      </c>
      <c r="AV677" s="37">
        <v>47.799998931586742</v>
      </c>
      <c r="AY677" s="173"/>
      <c r="BP677" s="11">
        <v>56.05</v>
      </c>
      <c r="BQ677" s="11">
        <v>90</v>
      </c>
      <c r="BR677" s="194">
        <v>2948.9998817443852</v>
      </c>
      <c r="BS677" s="11">
        <v>58.019998703151941</v>
      </c>
      <c r="BT677" s="11">
        <v>56.439998738467693</v>
      </c>
      <c r="BU677" s="11">
        <v>50.749998865649097</v>
      </c>
      <c r="BV677" s="11">
        <v>45.589998980984092</v>
      </c>
    </row>
    <row r="678" spans="1:92" ht="30" x14ac:dyDescent="0.25">
      <c r="A678" s="8">
        <v>43760</v>
      </c>
      <c r="F678" s="26">
        <v>55588</v>
      </c>
      <c r="G678" s="26" t="s">
        <v>404</v>
      </c>
      <c r="H678" s="26" t="s">
        <v>47</v>
      </c>
      <c r="I678" s="26" t="s">
        <v>47</v>
      </c>
      <c r="J678" s="26" t="s">
        <v>47</v>
      </c>
      <c r="K678" s="172" t="s">
        <v>1357</v>
      </c>
      <c r="L678" s="172" t="s">
        <v>331</v>
      </c>
      <c r="O678" s="37">
        <v>55.8</v>
      </c>
      <c r="P678" s="37" t="s">
        <v>1131</v>
      </c>
      <c r="Q678" s="194">
        <v>2949.100017547607</v>
      </c>
      <c r="R678" s="37">
        <v>52.229998832568533</v>
      </c>
      <c r="S678" s="37">
        <v>48.779998909682043</v>
      </c>
      <c r="T678" s="37">
        <v>54.209998788312078</v>
      </c>
      <c r="U678" s="37">
        <v>49.119998902082443</v>
      </c>
      <c r="X678" s="173"/>
      <c r="AP678" s="37">
        <v>55.9</v>
      </c>
      <c r="AQ678" s="37">
        <v>230</v>
      </c>
      <c r="AR678" s="194">
        <v>2949.100017547607</v>
      </c>
      <c r="AS678" s="37">
        <v>54.299998786300421</v>
      </c>
      <c r="AT678" s="37">
        <v>49.309998897835612</v>
      </c>
      <c r="AU678" s="37">
        <v>54.789998775348067</v>
      </c>
      <c r="AV678" s="37">
        <v>47.799998931586742</v>
      </c>
      <c r="AY678" s="173"/>
      <c r="BP678" s="11">
        <v>56.05</v>
      </c>
      <c r="BQ678" s="11">
        <v>90</v>
      </c>
      <c r="BR678" s="194">
        <v>2948.9998817443852</v>
      </c>
      <c r="BS678" s="11">
        <v>58.019998703151941</v>
      </c>
      <c r="BT678" s="11">
        <v>56.439998738467693</v>
      </c>
      <c r="BU678" s="11">
        <v>50.749998865649097</v>
      </c>
      <c r="BV678" s="11">
        <v>45.589998980984092</v>
      </c>
    </row>
    <row r="679" spans="1:92" ht="30" x14ac:dyDescent="0.25">
      <c r="A679" s="8">
        <v>43760</v>
      </c>
      <c r="F679" s="204">
        <v>55589</v>
      </c>
      <c r="G679" s="26" t="s">
        <v>31</v>
      </c>
      <c r="H679" s="99">
        <v>1000</v>
      </c>
      <c r="I679" s="99">
        <v>1000</v>
      </c>
      <c r="J679" s="99">
        <v>1000</v>
      </c>
      <c r="K679" s="172" t="s">
        <v>1357</v>
      </c>
      <c r="L679" s="67" t="s">
        <v>1358</v>
      </c>
      <c r="M679" s="1" t="s">
        <v>1362</v>
      </c>
      <c r="O679" s="37">
        <v>55.8</v>
      </c>
      <c r="P679" s="37" t="s">
        <v>1131</v>
      </c>
      <c r="Q679" s="194">
        <v>2949.100017547607</v>
      </c>
      <c r="R679" s="37">
        <v>52.229998832568533</v>
      </c>
      <c r="S679" s="37">
        <v>48.779998909682043</v>
      </c>
      <c r="T679" s="37">
        <v>54.209998788312078</v>
      </c>
      <c r="U679" s="37">
        <v>49.119998902082443</v>
      </c>
      <c r="X679" s="173"/>
      <c r="AP679" s="37">
        <v>55.9</v>
      </c>
      <c r="AQ679" s="37">
        <v>230</v>
      </c>
      <c r="AR679" s="194">
        <v>2949.100017547607</v>
      </c>
      <c r="AS679" s="37">
        <v>54.299998786300421</v>
      </c>
      <c r="AT679" s="37">
        <v>49.309998897835612</v>
      </c>
      <c r="AU679" s="37">
        <v>54.789998775348067</v>
      </c>
      <c r="AV679" s="37">
        <v>47.799998931586742</v>
      </c>
      <c r="AY679" s="173"/>
      <c r="BP679" s="11">
        <v>56.05</v>
      </c>
      <c r="BQ679" s="11">
        <v>90</v>
      </c>
      <c r="BR679" s="194">
        <v>2948.9998817443852</v>
      </c>
      <c r="BS679" s="11">
        <v>58.019998703151941</v>
      </c>
      <c r="BT679" s="11">
        <v>56.439998738467693</v>
      </c>
      <c r="BU679" s="11">
        <v>50.749998865649097</v>
      </c>
      <c r="BV679" s="11">
        <v>45.589998980984092</v>
      </c>
    </row>
    <row r="680" spans="1:92" s="5" customFormat="1" x14ac:dyDescent="0.25">
      <c r="A680" s="158"/>
      <c r="B680" s="159"/>
      <c r="C680" s="159"/>
      <c r="D680" s="160"/>
      <c r="E680" s="160"/>
      <c r="F680" s="161"/>
      <c r="G680" s="161"/>
      <c r="H680" s="161"/>
      <c r="I680" s="161"/>
      <c r="J680" s="161"/>
      <c r="K680" s="162"/>
      <c r="L680" s="162"/>
      <c r="M680" s="162"/>
      <c r="O680" s="163"/>
      <c r="P680" s="159"/>
      <c r="Q680" s="203"/>
      <c r="R680" s="164"/>
      <c r="S680" s="164"/>
      <c r="T680" s="164"/>
      <c r="U680" s="164"/>
      <c r="V680" s="164"/>
      <c r="W680" s="164"/>
      <c r="X680" s="162"/>
      <c r="Y680" s="164"/>
      <c r="Z680" s="164"/>
      <c r="AA680" s="164"/>
      <c r="AB680" s="164"/>
      <c r="AC680" s="164"/>
      <c r="AD680" s="164"/>
      <c r="AE680" s="164"/>
      <c r="AF680" s="164"/>
      <c r="AG680" s="164"/>
      <c r="AH680" s="164"/>
      <c r="AI680" s="164"/>
      <c r="AJ680" s="164"/>
      <c r="AK680" s="164"/>
      <c r="AL680" s="164"/>
      <c r="AM680" s="164"/>
      <c r="AN680" s="164"/>
      <c r="AO680" s="164"/>
      <c r="AP680" s="164"/>
      <c r="AQ680" s="159"/>
      <c r="AR680" s="203"/>
      <c r="AS680" s="164"/>
      <c r="AT680" s="164"/>
      <c r="AU680" s="164"/>
      <c r="AV680" s="164"/>
      <c r="AW680" s="164"/>
      <c r="AX680" s="164"/>
      <c r="AY680" s="162"/>
      <c r="AZ680" s="164"/>
      <c r="BA680" s="164"/>
      <c r="BB680" s="164"/>
      <c r="BC680" s="164"/>
      <c r="BD680" s="164"/>
      <c r="BE680" s="164"/>
      <c r="BF680" s="164"/>
      <c r="BG680" s="164"/>
      <c r="BH680" s="164"/>
      <c r="BI680" s="164"/>
      <c r="BJ680" s="164"/>
      <c r="BK680" s="164"/>
      <c r="BL680" s="164"/>
      <c r="BM680" s="164"/>
      <c r="BN680" s="164"/>
      <c r="BO680" s="164"/>
      <c r="BP680" s="164"/>
      <c r="BQ680" s="159"/>
      <c r="BR680" s="203"/>
      <c r="BS680" s="164"/>
      <c r="BT680" s="164"/>
      <c r="BU680" s="164"/>
      <c r="BV680" s="164"/>
      <c r="BW680" s="164"/>
      <c r="BX680" s="162"/>
      <c r="BY680" s="162"/>
      <c r="CN680" s="180"/>
    </row>
    <row r="681" spans="1:92" ht="30" x14ac:dyDescent="0.25">
      <c r="A681" s="8">
        <v>43761</v>
      </c>
      <c r="F681" s="26">
        <v>55597</v>
      </c>
      <c r="G681" s="26" t="s">
        <v>31</v>
      </c>
      <c r="H681" s="99">
        <v>1000</v>
      </c>
      <c r="I681" s="99">
        <v>1000</v>
      </c>
      <c r="J681" s="99">
        <v>1000</v>
      </c>
      <c r="K681" s="67" t="s">
        <v>1359</v>
      </c>
      <c r="L681" s="1" t="s">
        <v>1360</v>
      </c>
      <c r="M681" s="1" t="s">
        <v>1361</v>
      </c>
      <c r="O681" s="37">
        <v>55.8</v>
      </c>
      <c r="P681" s="37" t="s">
        <v>1131</v>
      </c>
      <c r="Q681" s="194">
        <v>2949.100017547607</v>
      </c>
      <c r="R681" s="37">
        <v>52.259998831897967</v>
      </c>
      <c r="S681" s="37">
        <v>48.779998909682043</v>
      </c>
      <c r="T681" s="37">
        <v>54.209998788312078</v>
      </c>
      <c r="U681" s="37">
        <v>49.119998902082443</v>
      </c>
      <c r="X681" s="173"/>
      <c r="AP681" s="37">
        <v>55.9</v>
      </c>
      <c r="AQ681" s="37">
        <v>230</v>
      </c>
      <c r="AR681" s="194">
        <v>2949.100017547607</v>
      </c>
      <c r="AS681" s="37">
        <v>54.299998786300421</v>
      </c>
      <c r="AT681" s="37">
        <v>49.309998897835612</v>
      </c>
      <c r="AU681" s="37">
        <v>54.789998775348067</v>
      </c>
      <c r="AV681" s="37">
        <v>47.799998931586742</v>
      </c>
      <c r="AY681" s="173"/>
      <c r="BP681" s="11">
        <v>56.05</v>
      </c>
      <c r="BQ681" s="11">
        <v>90</v>
      </c>
      <c r="BR681" s="194">
        <v>2948.9998817443852</v>
      </c>
      <c r="BS681" s="11">
        <v>58.019998703151941</v>
      </c>
      <c r="BT681" s="11">
        <v>56.439998738467693</v>
      </c>
      <c r="BU681" s="11">
        <v>50.749998865649097</v>
      </c>
      <c r="BV681" s="11">
        <v>45.589998980984092</v>
      </c>
    </row>
    <row r="682" spans="1:92" ht="30" x14ac:dyDescent="0.25">
      <c r="A682" s="8">
        <v>43761</v>
      </c>
      <c r="F682" s="26">
        <v>55598</v>
      </c>
      <c r="G682" s="26" t="s">
        <v>404</v>
      </c>
      <c r="H682" s="26" t="s">
        <v>47</v>
      </c>
      <c r="I682" s="26" t="s">
        <v>47</v>
      </c>
      <c r="J682" s="26" t="s">
        <v>47</v>
      </c>
      <c r="K682" s="67" t="s">
        <v>1363</v>
      </c>
      <c r="L682" s="1" t="s">
        <v>1364</v>
      </c>
      <c r="O682" s="37">
        <v>55.8</v>
      </c>
      <c r="P682" s="37" t="s">
        <v>1131</v>
      </c>
      <c r="Q682" s="194">
        <v>2949.100017547607</v>
      </c>
      <c r="R682" s="37" t="s">
        <v>47</v>
      </c>
      <c r="S682" s="37" t="s">
        <v>47</v>
      </c>
      <c r="T682" s="37" t="s">
        <v>47</v>
      </c>
      <c r="U682" s="37" t="s">
        <v>47</v>
      </c>
      <c r="X682" s="173"/>
      <c r="AP682" s="37">
        <v>55.9</v>
      </c>
      <c r="AQ682" s="37">
        <v>230</v>
      </c>
      <c r="AR682" s="194">
        <v>2949.100017547607</v>
      </c>
      <c r="AS682" s="37" t="s">
        <v>47</v>
      </c>
      <c r="AT682" s="37" t="s">
        <v>47</v>
      </c>
      <c r="AU682" s="37" t="s">
        <v>47</v>
      </c>
      <c r="AV682" s="37" t="s">
        <v>47</v>
      </c>
      <c r="AY682" s="173"/>
      <c r="BP682" s="11">
        <v>56.05</v>
      </c>
      <c r="BQ682" s="11">
        <v>90</v>
      </c>
      <c r="BR682" s="194">
        <v>2948.9998817443852</v>
      </c>
      <c r="BS682" s="11" t="s">
        <v>47</v>
      </c>
      <c r="BT682" s="11" t="s">
        <v>47</v>
      </c>
      <c r="BU682" s="11" t="s">
        <v>47</v>
      </c>
      <c r="BV682" s="11" t="s">
        <v>47</v>
      </c>
      <c r="BX682" s="173"/>
    </row>
    <row r="683" spans="1:92" ht="30" x14ac:dyDescent="0.25">
      <c r="A683" s="8">
        <v>43761</v>
      </c>
      <c r="F683" s="26">
        <v>55599</v>
      </c>
      <c r="G683" s="26" t="s">
        <v>404</v>
      </c>
      <c r="H683" s="26" t="s">
        <v>47</v>
      </c>
      <c r="I683" s="26" t="s">
        <v>47</v>
      </c>
      <c r="J683" s="26" t="s">
        <v>47</v>
      </c>
      <c r="K683" s="67" t="s">
        <v>1359</v>
      </c>
      <c r="L683" s="67" t="s">
        <v>1365</v>
      </c>
      <c r="O683" s="37">
        <v>55.8</v>
      </c>
      <c r="P683" s="37" t="s">
        <v>1131</v>
      </c>
      <c r="Q683" s="194">
        <v>2949.100017547607</v>
      </c>
      <c r="R683" s="37">
        <v>52.279998831450939</v>
      </c>
      <c r="S683" s="37">
        <v>48.779998909682043</v>
      </c>
      <c r="T683" s="37">
        <v>54.209998788312078</v>
      </c>
      <c r="U683" s="37">
        <v>49.119998902082443</v>
      </c>
      <c r="X683" s="173"/>
      <c r="AP683" s="37">
        <v>55.9</v>
      </c>
      <c r="AQ683" s="37">
        <v>230</v>
      </c>
      <c r="AR683" s="194">
        <v>2949.100017547607</v>
      </c>
      <c r="AS683" s="37">
        <v>54.299998786300421</v>
      </c>
      <c r="AT683" s="37">
        <v>49.309998897835612</v>
      </c>
      <c r="AU683" s="37">
        <v>54.789998775348067</v>
      </c>
      <c r="AV683" s="37">
        <v>47.799998931586742</v>
      </c>
      <c r="AY683" s="173"/>
      <c r="BP683" s="11">
        <v>56.05</v>
      </c>
      <c r="BQ683" s="11">
        <v>90</v>
      </c>
      <c r="BR683" s="194">
        <v>2948.9998817443852</v>
      </c>
      <c r="BS683" s="11">
        <v>58.019998703151941</v>
      </c>
      <c r="BT683" s="11">
        <v>56.439998738467693</v>
      </c>
      <c r="BU683" s="11">
        <v>50.749998865649097</v>
      </c>
      <c r="BV683" s="11">
        <v>45.589998980984092</v>
      </c>
      <c r="BX683" s="173"/>
    </row>
    <row r="684" spans="1:92" ht="30" x14ac:dyDescent="0.25">
      <c r="A684" s="8">
        <v>43761</v>
      </c>
      <c r="F684" s="26">
        <v>55600</v>
      </c>
      <c r="G684" s="26" t="s">
        <v>31</v>
      </c>
      <c r="H684" s="99">
        <v>1000</v>
      </c>
      <c r="I684" s="99">
        <v>1000</v>
      </c>
      <c r="J684" s="99">
        <v>1000</v>
      </c>
      <c r="K684" s="173" t="s">
        <v>1359</v>
      </c>
      <c r="L684" s="1" t="s">
        <v>1366</v>
      </c>
      <c r="O684" s="37">
        <v>55.8</v>
      </c>
      <c r="P684" s="37" t="s">
        <v>1131</v>
      </c>
      <c r="Q684" s="194">
        <v>2949.100017547607</v>
      </c>
      <c r="R684" s="37">
        <v>52.309998830780387</v>
      </c>
      <c r="S684" s="37">
        <v>48.779998909682043</v>
      </c>
      <c r="T684" s="37">
        <v>54.209998788312078</v>
      </c>
      <c r="U684" s="37">
        <v>49.119998902082443</v>
      </c>
      <c r="X684" s="173"/>
      <c r="AP684" s="37">
        <v>55.9</v>
      </c>
      <c r="AQ684" s="37">
        <v>230</v>
      </c>
      <c r="AR684" s="194">
        <v>2949.100017547607</v>
      </c>
      <c r="AS684" s="37">
        <v>54.299998786300421</v>
      </c>
      <c r="AT684" s="37">
        <v>49.309998897835612</v>
      </c>
      <c r="AU684" s="37">
        <v>54.789998775348067</v>
      </c>
      <c r="AV684" s="37">
        <v>47.799998931586742</v>
      </c>
      <c r="AY684" s="173"/>
      <c r="BP684" s="11">
        <v>56.05</v>
      </c>
      <c r="BQ684" s="11">
        <v>90</v>
      </c>
      <c r="BR684" s="194">
        <v>2948.9998817443852</v>
      </c>
      <c r="BS684" s="11">
        <v>58.019998703151941</v>
      </c>
      <c r="BT684" s="11">
        <v>56.439998738467693</v>
      </c>
      <c r="BU684" s="11">
        <v>50.749998865649097</v>
      </c>
      <c r="BV684" s="11">
        <v>45.589998980984092</v>
      </c>
      <c r="BX684" s="173"/>
    </row>
    <row r="685" spans="1:92" ht="30" x14ac:dyDescent="0.25">
      <c r="A685" s="8">
        <v>43761</v>
      </c>
      <c r="F685" s="26">
        <v>55601</v>
      </c>
      <c r="G685" s="26" t="s">
        <v>404</v>
      </c>
      <c r="H685" s="26" t="s">
        <v>47</v>
      </c>
      <c r="I685" s="26" t="s">
        <v>47</v>
      </c>
      <c r="J685" s="26" t="s">
        <v>47</v>
      </c>
      <c r="K685" s="173" t="s">
        <v>1367</v>
      </c>
      <c r="L685" s="173" t="s">
        <v>331</v>
      </c>
      <c r="O685" s="37">
        <v>55.8</v>
      </c>
      <c r="P685" s="37" t="s">
        <v>1131</v>
      </c>
      <c r="Q685" s="194">
        <v>2949.100017547607</v>
      </c>
      <c r="R685" s="37">
        <v>52.309998830780387</v>
      </c>
      <c r="S685" s="37">
        <v>48.779998909682043</v>
      </c>
      <c r="T685" s="37">
        <v>54.209998788312078</v>
      </c>
      <c r="U685" s="37">
        <v>49.119998902082443</v>
      </c>
      <c r="X685" s="173"/>
      <c r="AP685" s="37">
        <v>55.9</v>
      </c>
      <c r="AQ685" s="37">
        <v>230</v>
      </c>
      <c r="AR685" s="194">
        <v>2949.100017547607</v>
      </c>
      <c r="AS685" s="37">
        <v>54.299998786300421</v>
      </c>
      <c r="AT685" s="37">
        <v>49.309998897835612</v>
      </c>
      <c r="AU685" s="37">
        <v>54.789998775348067</v>
      </c>
      <c r="AV685" s="37">
        <v>47.799998931586742</v>
      </c>
      <c r="AY685" s="173"/>
      <c r="BP685" s="11">
        <v>56.05</v>
      </c>
      <c r="BQ685" s="11">
        <v>90</v>
      </c>
      <c r="BR685" s="194">
        <v>2948.9998817443852</v>
      </c>
      <c r="BS685" s="11">
        <v>58.019998703151941</v>
      </c>
      <c r="BT685" s="11">
        <v>56.439998738467693</v>
      </c>
      <c r="BU685" s="11">
        <v>50.749998865649097</v>
      </c>
      <c r="BV685" s="11">
        <v>45.589998980984092</v>
      </c>
      <c r="BX685" s="173"/>
    </row>
    <row r="686" spans="1:92" ht="30" x14ac:dyDescent="0.25">
      <c r="A686" s="8">
        <v>43761</v>
      </c>
      <c r="F686" s="26">
        <v>55602</v>
      </c>
      <c r="G686" s="26" t="s">
        <v>31</v>
      </c>
      <c r="H686" s="176">
        <v>1000</v>
      </c>
      <c r="I686" s="176">
        <v>1000</v>
      </c>
      <c r="J686" s="176">
        <v>1000</v>
      </c>
      <c r="K686" s="173" t="s">
        <v>1367</v>
      </c>
      <c r="L686" s="1" t="s">
        <v>1368</v>
      </c>
      <c r="O686" s="37">
        <v>55.8</v>
      </c>
      <c r="P686" s="37" t="s">
        <v>1131</v>
      </c>
      <c r="Q686" s="194">
        <v>2949.100017547607</v>
      </c>
      <c r="R686" s="37">
        <v>52.309998830780387</v>
      </c>
      <c r="S686" s="37">
        <v>48.779998909682043</v>
      </c>
      <c r="T686" s="37">
        <v>54.209998788312078</v>
      </c>
      <c r="U686" s="37">
        <v>49.119998902082443</v>
      </c>
      <c r="X686" s="173"/>
      <c r="AP686" s="37">
        <v>55.9</v>
      </c>
      <c r="AQ686" s="37">
        <v>230</v>
      </c>
      <c r="AR686" s="194">
        <v>2949.100017547607</v>
      </c>
      <c r="AS686" s="37">
        <v>54.299998786300421</v>
      </c>
      <c r="AT686" s="37">
        <v>49.309998897835612</v>
      </c>
      <c r="AU686" s="37">
        <v>54.789998775348067</v>
      </c>
      <c r="AV686" s="37">
        <v>47.799998931586742</v>
      </c>
      <c r="AY686" s="173"/>
      <c r="BP686" s="11">
        <v>56.05</v>
      </c>
      <c r="BQ686" s="11">
        <v>90</v>
      </c>
      <c r="BR686" s="194">
        <v>2948.9998817443852</v>
      </c>
      <c r="BS686" s="11">
        <v>58.019998703151941</v>
      </c>
      <c r="BT686" s="11">
        <v>56.439998738467693</v>
      </c>
      <c r="BU686" s="11">
        <v>50.749998865649097</v>
      </c>
      <c r="BV686" s="11">
        <v>45.589998980984092</v>
      </c>
      <c r="BX686" s="173"/>
    </row>
    <row r="687" spans="1:92" ht="30" x14ac:dyDescent="0.25">
      <c r="A687" s="8">
        <v>43761</v>
      </c>
      <c r="F687" s="26">
        <v>55603</v>
      </c>
      <c r="G687" s="26" t="s">
        <v>31</v>
      </c>
      <c r="H687" s="176">
        <v>1500</v>
      </c>
      <c r="I687" s="176">
        <v>1200</v>
      </c>
      <c r="J687" s="176">
        <v>1500</v>
      </c>
      <c r="K687" s="67" t="s">
        <v>1369</v>
      </c>
      <c r="L687" s="1" t="s">
        <v>1370</v>
      </c>
      <c r="O687" s="37">
        <v>55.8</v>
      </c>
      <c r="P687" s="37" t="s">
        <v>1131</v>
      </c>
      <c r="Q687" s="194">
        <v>2949.100017547607</v>
      </c>
      <c r="R687" s="37">
        <v>52.309998830780387</v>
      </c>
      <c r="S687" s="37">
        <v>48.779998909682043</v>
      </c>
      <c r="T687" s="37">
        <v>54.209998788312078</v>
      </c>
      <c r="U687" s="37">
        <v>49.119998902082443</v>
      </c>
      <c r="X687" s="173"/>
      <c r="AP687" s="37">
        <v>55.9</v>
      </c>
      <c r="AQ687" s="37">
        <v>230</v>
      </c>
      <c r="AR687" s="194">
        <v>2949.100017547607</v>
      </c>
      <c r="AS687" s="37">
        <v>54.299998786300421</v>
      </c>
      <c r="AT687" s="37">
        <v>49.309998897835612</v>
      </c>
      <c r="AU687" s="37">
        <v>54.789998775348067</v>
      </c>
      <c r="AV687" s="37">
        <v>47.799998931586742</v>
      </c>
      <c r="AY687" s="173"/>
      <c r="BP687" s="11">
        <v>56.05</v>
      </c>
      <c r="BQ687" s="11">
        <v>90</v>
      </c>
      <c r="BR687" s="194">
        <v>2948.9998817443852</v>
      </c>
      <c r="BS687" s="11">
        <v>58.019998703151941</v>
      </c>
      <c r="BT687" s="11">
        <v>56.439998738467693</v>
      </c>
      <c r="BU687" s="11">
        <v>50.749998865649097</v>
      </c>
      <c r="BV687" s="11">
        <v>45.589998980984092</v>
      </c>
      <c r="BX687" s="173"/>
    </row>
    <row r="688" spans="1:92" ht="45" x14ac:dyDescent="0.25">
      <c r="A688" s="8">
        <v>43761</v>
      </c>
      <c r="F688" s="26">
        <v>55604</v>
      </c>
      <c r="G688" s="26" t="s">
        <v>31</v>
      </c>
      <c r="H688" s="176">
        <v>1500</v>
      </c>
      <c r="I688" s="176">
        <v>1200</v>
      </c>
      <c r="J688" s="176">
        <v>1500</v>
      </c>
      <c r="K688" s="67" t="s">
        <v>1371</v>
      </c>
      <c r="L688" s="1" t="s">
        <v>1372</v>
      </c>
      <c r="M688" s="1" t="s">
        <v>1373</v>
      </c>
      <c r="O688" s="37">
        <v>55.8</v>
      </c>
      <c r="P688" s="37" t="s">
        <v>1131</v>
      </c>
      <c r="Q688" s="194">
        <v>2949.100017547607</v>
      </c>
      <c r="R688" s="37">
        <v>52.309998830780387</v>
      </c>
      <c r="S688" s="37">
        <v>48.779998909682043</v>
      </c>
      <c r="T688" s="37">
        <v>54.209998788312078</v>
      </c>
      <c r="U688" s="37">
        <v>49.119998902082443</v>
      </c>
      <c r="X688" s="173"/>
      <c r="AP688" s="37">
        <v>55.9</v>
      </c>
      <c r="AQ688" s="37">
        <v>210</v>
      </c>
      <c r="AR688" s="194">
        <v>2949.100017547607</v>
      </c>
      <c r="AS688" s="37">
        <v>54.299998786300421</v>
      </c>
      <c r="AT688" s="37">
        <v>49.309998897835612</v>
      </c>
      <c r="AU688" s="37">
        <v>54.789998775348067</v>
      </c>
      <c r="AV688" s="37">
        <v>47.799998931586742</v>
      </c>
      <c r="AY688" s="173"/>
      <c r="BP688" s="11">
        <v>56.05</v>
      </c>
      <c r="BQ688" s="11">
        <v>90</v>
      </c>
      <c r="BR688" s="194">
        <v>2948.9998817443852</v>
      </c>
      <c r="BS688" s="11">
        <v>58.019998703151941</v>
      </c>
      <c r="BT688" s="11">
        <v>56.439998738467693</v>
      </c>
      <c r="BU688" s="11">
        <v>50.749998865649097</v>
      </c>
      <c r="BV688" s="11">
        <v>45.589998980984092</v>
      </c>
    </row>
    <row r="689" spans="1:77" ht="30" x14ac:dyDescent="0.25">
      <c r="A689" s="8">
        <v>43761</v>
      </c>
      <c r="F689" s="26">
        <v>55605</v>
      </c>
      <c r="G689" s="26" t="s">
        <v>31</v>
      </c>
      <c r="H689" s="176">
        <v>1500</v>
      </c>
      <c r="I689" s="176">
        <v>1200</v>
      </c>
      <c r="J689" s="176">
        <v>1500</v>
      </c>
      <c r="K689" s="173" t="s">
        <v>1369</v>
      </c>
      <c r="L689" s="1" t="s">
        <v>1374</v>
      </c>
      <c r="O689" s="37">
        <v>55.8</v>
      </c>
      <c r="P689" s="37" t="s">
        <v>1131</v>
      </c>
      <c r="Q689" s="194">
        <v>2949.100017547607</v>
      </c>
      <c r="R689" s="37">
        <v>52.3599988296628</v>
      </c>
      <c r="S689" s="37">
        <v>48.779998909682043</v>
      </c>
      <c r="T689" s="37">
        <v>54.209998788312078</v>
      </c>
      <c r="U689" s="37">
        <v>49.119998902082443</v>
      </c>
      <c r="X689" s="173"/>
      <c r="AP689" s="37">
        <v>55.9</v>
      </c>
      <c r="AQ689" s="37">
        <v>210</v>
      </c>
      <c r="AR689" s="194">
        <v>2949.100017547607</v>
      </c>
      <c r="AS689" s="37">
        <v>54.299998786300421</v>
      </c>
      <c r="AT689" s="37">
        <v>49.309998897835612</v>
      </c>
      <c r="AU689" s="37">
        <v>54.789998775348067</v>
      </c>
      <c r="AV689" s="37">
        <v>47.799998931586742</v>
      </c>
      <c r="AY689" s="173"/>
      <c r="BP689" s="11">
        <v>56.05</v>
      </c>
      <c r="BQ689" s="11">
        <v>90</v>
      </c>
      <c r="BR689" s="194">
        <v>2948.9998817443852</v>
      </c>
      <c r="BS689" s="11">
        <v>58.019998703151941</v>
      </c>
      <c r="BT689" s="11">
        <v>56.439998738467693</v>
      </c>
      <c r="BU689" s="11">
        <v>50.749998865649097</v>
      </c>
      <c r="BV689" s="11">
        <v>45.589998980984092</v>
      </c>
    </row>
    <row r="690" spans="1:77" ht="30" x14ac:dyDescent="0.25">
      <c r="A690" s="8">
        <v>43761</v>
      </c>
      <c r="F690" s="26">
        <v>55606</v>
      </c>
      <c r="G690" s="26" t="s">
        <v>31</v>
      </c>
      <c r="H690" s="176">
        <v>1500</v>
      </c>
      <c r="I690" s="176">
        <v>1000</v>
      </c>
      <c r="J690" s="176">
        <v>1500</v>
      </c>
      <c r="K690" s="67" t="s">
        <v>1376</v>
      </c>
      <c r="L690" s="1" t="s">
        <v>1375</v>
      </c>
      <c r="O690" s="37">
        <v>55.8</v>
      </c>
      <c r="P690" s="37" t="s">
        <v>1131</v>
      </c>
      <c r="Q690" s="194">
        <v>2949.100017547607</v>
      </c>
      <c r="R690" s="37">
        <v>52.379998829215758</v>
      </c>
      <c r="S690" s="37">
        <v>48.779998909682043</v>
      </c>
      <c r="T690" s="37">
        <v>54.209998788312078</v>
      </c>
      <c r="U690" s="37">
        <v>49.119998902082443</v>
      </c>
      <c r="X690" s="173"/>
      <c r="AP690" s="37">
        <v>55.9</v>
      </c>
      <c r="AQ690" s="37">
        <v>210</v>
      </c>
      <c r="AR690" s="194">
        <v>2949.100017547607</v>
      </c>
      <c r="AS690" s="37">
        <v>54.299998786300421</v>
      </c>
      <c r="AT690" s="37">
        <v>49.309998897835612</v>
      </c>
      <c r="AU690" s="37">
        <v>54.789998775348067</v>
      </c>
      <c r="AV690" s="37">
        <v>47.799998931586742</v>
      </c>
      <c r="AY690" s="173"/>
      <c r="BP690" s="11">
        <v>56.05</v>
      </c>
      <c r="BQ690" s="11">
        <v>90</v>
      </c>
      <c r="BR690" s="194">
        <v>2948.9998817443852</v>
      </c>
      <c r="BS690" s="11">
        <v>58.019998703151941</v>
      </c>
      <c r="BT690" s="11">
        <v>56.469998737797141</v>
      </c>
      <c r="BU690" s="11">
        <v>50.749998865649097</v>
      </c>
      <c r="BV690" s="11">
        <v>45.589998980984092</v>
      </c>
    </row>
    <row r="691" spans="1:77" ht="30" x14ac:dyDescent="0.25">
      <c r="A691" s="8">
        <v>43761</v>
      </c>
      <c r="F691" s="26">
        <v>55607</v>
      </c>
      <c r="G691" s="26" t="s">
        <v>31</v>
      </c>
      <c r="H691" s="176">
        <v>1500</v>
      </c>
      <c r="I691" s="176">
        <v>1000</v>
      </c>
      <c r="J691" s="176">
        <v>1500</v>
      </c>
      <c r="K691" s="67" t="s">
        <v>1378</v>
      </c>
      <c r="L691" s="1" t="s">
        <v>1377</v>
      </c>
      <c r="O691" s="37">
        <v>55.8</v>
      </c>
      <c r="P691" s="37" t="s">
        <v>1131</v>
      </c>
      <c r="Q691" s="194">
        <v>2949.100017547607</v>
      </c>
      <c r="R691" s="37">
        <v>52.379998829215758</v>
      </c>
      <c r="S691" s="37">
        <v>48.779998909682043</v>
      </c>
      <c r="T691" s="37">
        <v>54.209998788312078</v>
      </c>
      <c r="U691" s="37">
        <v>49.119998902082443</v>
      </c>
      <c r="X691" s="173"/>
      <c r="AP691" s="37">
        <v>55.9</v>
      </c>
      <c r="AQ691" s="37">
        <v>210</v>
      </c>
      <c r="AR691" s="194">
        <v>2949.100017547607</v>
      </c>
      <c r="AS691" s="37">
        <v>54.299998786300421</v>
      </c>
      <c r="AT691" s="37">
        <v>49.309998897835612</v>
      </c>
      <c r="AU691" s="37">
        <v>54.789998775348067</v>
      </c>
      <c r="AV691" s="37">
        <v>47.799998931586742</v>
      </c>
      <c r="AY691" s="173"/>
      <c r="BP691" s="11">
        <v>56.05</v>
      </c>
      <c r="BQ691" s="11">
        <v>90</v>
      </c>
      <c r="BR691" s="194">
        <v>2948.9998817443852</v>
      </c>
      <c r="BS691" s="11">
        <v>58.019998703151941</v>
      </c>
      <c r="BT691" s="11">
        <v>56.469998737797141</v>
      </c>
      <c r="BU691" s="11">
        <v>50.749998865649097</v>
      </c>
      <c r="BV691" s="11">
        <v>45.589998980984092</v>
      </c>
    </row>
    <row r="692" spans="1:77" ht="30" x14ac:dyDescent="0.25">
      <c r="A692" s="8">
        <v>43761</v>
      </c>
      <c r="F692" s="26">
        <v>55608</v>
      </c>
      <c r="G692" s="26" t="s">
        <v>404</v>
      </c>
      <c r="H692" s="26" t="s">
        <v>47</v>
      </c>
      <c r="I692" s="26" t="s">
        <v>47</v>
      </c>
      <c r="J692" s="26" t="s">
        <v>47</v>
      </c>
      <c r="K692" s="67" t="s">
        <v>1379</v>
      </c>
      <c r="L692" s="1" t="s">
        <v>1380</v>
      </c>
      <c r="O692" s="37">
        <v>55.8</v>
      </c>
      <c r="P692" s="37" t="s">
        <v>1131</v>
      </c>
      <c r="Q692" s="194">
        <v>2949.100017547607</v>
      </c>
      <c r="R692" s="37">
        <v>52.429998828098178</v>
      </c>
      <c r="S692" s="37">
        <v>48.779998909682043</v>
      </c>
      <c r="T692" s="37">
        <v>54.209998788312078</v>
      </c>
      <c r="U692" s="37">
        <v>49.119998902082443</v>
      </c>
      <c r="X692" s="173"/>
      <c r="AP692" s="37">
        <v>55.9</v>
      </c>
      <c r="AQ692" s="37">
        <v>210</v>
      </c>
      <c r="AR692" s="194">
        <v>2949.199914932251</v>
      </c>
      <c r="AS692" s="37">
        <v>54.299998786300421</v>
      </c>
      <c r="AT692" s="37">
        <v>49.309998897835612</v>
      </c>
      <c r="AU692" s="37">
        <v>54.789998775348067</v>
      </c>
      <c r="AV692" s="37">
        <v>47.799998931586742</v>
      </c>
      <c r="AY692" s="173"/>
      <c r="BP692" s="11">
        <v>56.05</v>
      </c>
      <c r="BQ692" s="11">
        <v>90</v>
      </c>
      <c r="BR692" s="194">
        <v>2948.9998817443852</v>
      </c>
      <c r="BS692" s="11">
        <v>58.019998703151941</v>
      </c>
      <c r="BT692" s="11">
        <v>56.469998737797141</v>
      </c>
      <c r="BU692" s="11">
        <v>50.749998865649097</v>
      </c>
      <c r="BV692" s="11">
        <v>45.589998980984092</v>
      </c>
    </row>
    <row r="693" spans="1:77" ht="30" x14ac:dyDescent="0.25">
      <c r="A693" s="8">
        <v>43761</v>
      </c>
      <c r="F693" s="26">
        <v>55609</v>
      </c>
      <c r="G693" s="26" t="s">
        <v>31</v>
      </c>
      <c r="H693" s="176">
        <v>2000</v>
      </c>
      <c r="I693" s="176">
        <v>1000</v>
      </c>
      <c r="J693" s="176">
        <v>1800</v>
      </c>
      <c r="K693" s="173" t="s">
        <v>1379</v>
      </c>
      <c r="L693" s="1" t="s">
        <v>1381</v>
      </c>
      <c r="O693" s="37">
        <v>55.8</v>
      </c>
      <c r="P693" s="37" t="s">
        <v>1131</v>
      </c>
      <c r="Q693" s="194">
        <v>2949.100017547607</v>
      </c>
      <c r="R693" s="37">
        <v>52.449998827651143</v>
      </c>
      <c r="S693" s="37">
        <v>48.779998909682043</v>
      </c>
      <c r="T693" s="37">
        <v>54.209998788312078</v>
      </c>
      <c r="U693" s="37">
        <v>49.119998902082443</v>
      </c>
      <c r="X693" s="173"/>
      <c r="AP693" s="37">
        <v>55.9</v>
      </c>
      <c r="AQ693" s="37">
        <v>210</v>
      </c>
      <c r="AR693" s="194">
        <v>2949.199914932251</v>
      </c>
      <c r="AS693" s="37">
        <v>54.299998786300421</v>
      </c>
      <c r="AT693" s="37">
        <v>49.309998897835612</v>
      </c>
      <c r="AU693" s="37">
        <v>54.789998775348067</v>
      </c>
      <c r="AV693" s="37">
        <v>47.799998931586742</v>
      </c>
      <c r="AY693" s="173"/>
      <c r="BP693" s="11">
        <v>56.05</v>
      </c>
      <c r="BQ693" s="11">
        <v>90</v>
      </c>
      <c r="BR693" s="194">
        <v>2948.9998817443852</v>
      </c>
      <c r="BS693" s="11">
        <v>58.019998703151941</v>
      </c>
      <c r="BT693" s="11">
        <v>56.469998737797141</v>
      </c>
      <c r="BU693" s="11">
        <v>50.749998865649097</v>
      </c>
      <c r="BV693" s="11">
        <v>45.589998980984092</v>
      </c>
    </row>
    <row r="694" spans="1:77" ht="30" x14ac:dyDescent="0.25">
      <c r="A694" s="8">
        <v>43761</v>
      </c>
      <c r="F694" s="26">
        <v>55610</v>
      </c>
      <c r="G694" s="26" t="s">
        <v>31</v>
      </c>
      <c r="H694" s="176">
        <v>2000</v>
      </c>
      <c r="I694" s="176">
        <v>1400</v>
      </c>
      <c r="J694" s="176">
        <v>1800</v>
      </c>
      <c r="K694" s="67" t="s">
        <v>1382</v>
      </c>
      <c r="L694" s="34" t="s">
        <v>1383</v>
      </c>
      <c r="O694" s="37">
        <v>55.8</v>
      </c>
      <c r="P694" s="37" t="s">
        <v>1131</v>
      </c>
      <c r="Q694" s="194">
        <v>2949.100017547607</v>
      </c>
      <c r="R694" s="37">
        <v>52.499998826533563</v>
      </c>
      <c r="S694" s="37">
        <v>48.779998909682043</v>
      </c>
      <c r="T694" s="37">
        <v>54.209998788312078</v>
      </c>
      <c r="U694" s="37">
        <v>49.119998902082443</v>
      </c>
      <c r="X694" s="173"/>
      <c r="AP694" s="37">
        <v>55.9</v>
      </c>
      <c r="AQ694" s="37">
        <v>210</v>
      </c>
      <c r="AR694" s="194">
        <v>2949.199914932251</v>
      </c>
      <c r="AS694" s="37">
        <v>54.299998786300421</v>
      </c>
      <c r="AT694" s="37">
        <v>49.309998897835612</v>
      </c>
      <c r="AU694" s="37">
        <v>54.789998775348067</v>
      </c>
      <c r="AV694" s="37">
        <v>47.799998931586742</v>
      </c>
      <c r="AY694" s="173"/>
      <c r="BP694" s="11">
        <v>56.05</v>
      </c>
      <c r="BQ694" s="11">
        <v>90</v>
      </c>
      <c r="BR694" s="194">
        <v>2948.9998817443852</v>
      </c>
      <c r="BS694" s="11">
        <v>58.019998703151941</v>
      </c>
      <c r="BT694" s="11">
        <v>56.469998737797141</v>
      </c>
      <c r="BU694" s="11">
        <v>50.749998865649097</v>
      </c>
      <c r="BV694" s="11">
        <v>45.589998980984092</v>
      </c>
      <c r="BX694" s="173"/>
      <c r="BY694" s="173"/>
    </row>
    <row r="695" spans="1:77" ht="30" x14ac:dyDescent="0.25">
      <c r="A695" s="8">
        <v>43761</v>
      </c>
      <c r="F695" s="26">
        <v>55611</v>
      </c>
      <c r="G695" s="26" t="s">
        <v>404</v>
      </c>
      <c r="H695" s="26" t="s">
        <v>47</v>
      </c>
      <c r="I695" s="26" t="s">
        <v>47</v>
      </c>
      <c r="J695" s="26" t="s">
        <v>47</v>
      </c>
      <c r="K695" s="67" t="s">
        <v>1384</v>
      </c>
      <c r="L695" s="1" t="s">
        <v>1380</v>
      </c>
      <c r="O695" s="37">
        <v>55.8</v>
      </c>
      <c r="P695" s="37" t="s">
        <v>1131</v>
      </c>
      <c r="Q695" s="194">
        <v>2949.100017547607</v>
      </c>
      <c r="R695" s="37">
        <v>52.499998826533563</v>
      </c>
      <c r="S695" s="37">
        <v>48.779998909682043</v>
      </c>
      <c r="T695" s="37">
        <v>54.209998788312078</v>
      </c>
      <c r="U695" s="37">
        <v>49.119998902082443</v>
      </c>
      <c r="X695" s="173"/>
      <c r="AP695" s="37">
        <v>55.9</v>
      </c>
      <c r="AQ695" s="37">
        <v>210</v>
      </c>
      <c r="AR695" s="194">
        <v>2949.100017547607</v>
      </c>
      <c r="AS695" s="37">
        <v>54.299998786300421</v>
      </c>
      <c r="AT695" s="37">
        <v>49.309998897835612</v>
      </c>
      <c r="AU695" s="37">
        <v>54.819998774677522</v>
      </c>
      <c r="AV695" s="37">
        <v>47.799998931586742</v>
      </c>
      <c r="AY695" s="173"/>
      <c r="BP695" s="11">
        <v>56.05</v>
      </c>
      <c r="BQ695" s="11">
        <v>90</v>
      </c>
      <c r="BR695" s="194">
        <v>2948.9998817443852</v>
      </c>
      <c r="BS695" s="11">
        <v>58.019998703151941</v>
      </c>
      <c r="BT695" s="11">
        <v>56.469998737797141</v>
      </c>
      <c r="BU695" s="11">
        <v>50.749998865649097</v>
      </c>
      <c r="BV695" s="11">
        <v>45.589998980984092</v>
      </c>
      <c r="BX695" s="173"/>
      <c r="BY695" s="173"/>
    </row>
    <row r="696" spans="1:77" ht="30" x14ac:dyDescent="0.25">
      <c r="A696" s="8">
        <v>43761</v>
      </c>
      <c r="F696" s="26">
        <v>55612</v>
      </c>
      <c r="G696" s="26" t="s">
        <v>404</v>
      </c>
      <c r="H696" s="176">
        <v>2000</v>
      </c>
      <c r="I696" s="176">
        <v>1500</v>
      </c>
      <c r="J696" s="176">
        <v>2000</v>
      </c>
      <c r="K696" s="173" t="s">
        <v>1384</v>
      </c>
      <c r="L696" s="1" t="s">
        <v>1385</v>
      </c>
      <c r="O696" s="37">
        <v>55.8</v>
      </c>
      <c r="P696" s="37" t="s">
        <v>1131</v>
      </c>
      <c r="Q696" s="194">
        <v>2949.100017547607</v>
      </c>
      <c r="R696" s="37">
        <v>52.499998826533563</v>
      </c>
      <c r="S696" s="37">
        <v>48.779998909682043</v>
      </c>
      <c r="T696" s="37">
        <v>54.209998788312078</v>
      </c>
      <c r="U696" s="37">
        <v>49.119998902082443</v>
      </c>
      <c r="X696" s="173"/>
      <c r="AP696" s="37">
        <v>55.9</v>
      </c>
      <c r="AQ696" s="37">
        <v>210</v>
      </c>
      <c r="AR696" s="194">
        <v>2949.100017547607</v>
      </c>
      <c r="AS696" s="37">
        <v>54.299998786300421</v>
      </c>
      <c r="AT696" s="37">
        <v>49.309998897835612</v>
      </c>
      <c r="AU696" s="37">
        <v>54.819998774677522</v>
      </c>
      <c r="AV696" s="37">
        <v>47.799998931586742</v>
      </c>
      <c r="AY696" s="173"/>
      <c r="BP696" s="11">
        <v>56.05</v>
      </c>
      <c r="BQ696" s="11">
        <v>90</v>
      </c>
      <c r="BR696" s="194">
        <v>2948.9998817443852</v>
      </c>
      <c r="BS696" s="11">
        <v>58.019998703151941</v>
      </c>
      <c r="BT696" s="11">
        <v>56.469998737797141</v>
      </c>
      <c r="BU696" s="11">
        <v>50.749998865649097</v>
      </c>
      <c r="BV696" s="11">
        <v>45.589998980984092</v>
      </c>
      <c r="BX696" s="173"/>
      <c r="BY696" s="173"/>
    </row>
    <row r="697" spans="1:77" ht="30" x14ac:dyDescent="0.25">
      <c r="A697" s="8">
        <v>43761</v>
      </c>
      <c r="F697" s="26">
        <v>55613</v>
      </c>
      <c r="G697" s="26" t="s">
        <v>31</v>
      </c>
      <c r="H697" s="176">
        <v>1100</v>
      </c>
      <c r="I697" s="26" t="s">
        <v>47</v>
      </c>
      <c r="J697" s="176">
        <v>1400</v>
      </c>
      <c r="K697" s="67" t="s">
        <v>1386</v>
      </c>
      <c r="L697" s="1" t="s">
        <v>1387</v>
      </c>
      <c r="O697" s="37">
        <v>55.8</v>
      </c>
      <c r="P697" s="37" t="s">
        <v>1131</v>
      </c>
      <c r="Q697" s="194">
        <v>2949.100017547607</v>
      </c>
      <c r="R697" s="37">
        <v>52.499998826533563</v>
      </c>
      <c r="S697" s="37">
        <v>48.779998909682043</v>
      </c>
      <c r="T697" s="37">
        <v>54.209998788312078</v>
      </c>
      <c r="U697" s="37">
        <v>49.119998902082443</v>
      </c>
      <c r="X697" s="173"/>
      <c r="AP697" s="37">
        <v>55.9</v>
      </c>
      <c r="AQ697" s="37">
        <v>210</v>
      </c>
      <c r="AR697" s="194">
        <v>2949.199914932251</v>
      </c>
      <c r="AS697" s="37">
        <v>54.299998786300421</v>
      </c>
      <c r="AT697" s="37">
        <v>49.309998897835612</v>
      </c>
      <c r="AU697" s="37">
        <v>54.819998774677522</v>
      </c>
      <c r="AV697" s="37">
        <v>47.799998931586742</v>
      </c>
      <c r="AY697" s="173"/>
      <c r="BP697" s="11">
        <v>56.05</v>
      </c>
      <c r="BQ697" s="11">
        <v>90</v>
      </c>
      <c r="BR697" s="194">
        <v>2948.9998817443852</v>
      </c>
      <c r="BS697" s="11">
        <v>58.019998703151941</v>
      </c>
      <c r="BT697" s="11">
        <v>56.469998737797141</v>
      </c>
      <c r="BU697" s="11">
        <v>50.749998865649097</v>
      </c>
      <c r="BV697" s="11">
        <v>45.589998980984092</v>
      </c>
      <c r="BX697" s="173"/>
      <c r="BY697" s="173"/>
    </row>
    <row r="698" spans="1:77" ht="30" x14ac:dyDescent="0.25">
      <c r="A698" s="8">
        <v>43761</v>
      </c>
      <c r="F698" s="26">
        <v>55614</v>
      </c>
      <c r="G698" s="26" t="s">
        <v>31</v>
      </c>
      <c r="H698" s="176">
        <v>833</v>
      </c>
      <c r="I698" s="176">
        <v>833</v>
      </c>
      <c r="J698" s="176">
        <v>833</v>
      </c>
      <c r="K698" s="67" t="s">
        <v>1389</v>
      </c>
      <c r="L698" s="1" t="s">
        <v>1366</v>
      </c>
      <c r="M698" s="87" t="s">
        <v>1388</v>
      </c>
      <c r="O698" s="37">
        <v>55.8</v>
      </c>
      <c r="P698" s="37" t="s">
        <v>1131</v>
      </c>
      <c r="Q698" s="194">
        <v>2949.100017547607</v>
      </c>
      <c r="R698" s="37">
        <v>52.499998826533563</v>
      </c>
      <c r="S698" s="37">
        <v>48.779998909682043</v>
      </c>
      <c r="T698" s="37">
        <v>54.209998788312078</v>
      </c>
      <c r="U698" s="37">
        <v>49.119998902082443</v>
      </c>
      <c r="X698" s="173"/>
      <c r="AP698" s="37">
        <v>55.9</v>
      </c>
      <c r="AQ698" s="37">
        <v>210</v>
      </c>
      <c r="AR698" s="194">
        <v>2949.199914932251</v>
      </c>
      <c r="AS698" s="37">
        <v>54.299998786300421</v>
      </c>
      <c r="AT698" s="37">
        <v>49.309998897835612</v>
      </c>
      <c r="AU698" s="37">
        <v>54.819998774677522</v>
      </c>
      <c r="AV698" s="37">
        <v>47.799998931586742</v>
      </c>
      <c r="AY698" s="173"/>
      <c r="BP698" s="11">
        <v>56.05</v>
      </c>
      <c r="BQ698" s="11">
        <v>90</v>
      </c>
      <c r="BR698" s="194">
        <v>2948.9998817443852</v>
      </c>
      <c r="BS698" s="11">
        <v>58.019998703151941</v>
      </c>
      <c r="BT698" s="11">
        <v>56.469998737797141</v>
      </c>
      <c r="BU698" s="11">
        <v>50.749998865649097</v>
      </c>
      <c r="BV698" s="11">
        <v>45.589998980984092</v>
      </c>
      <c r="BX698" s="173"/>
      <c r="BY698" s="173"/>
    </row>
    <row r="699" spans="1:77" ht="30" x14ac:dyDescent="0.25">
      <c r="A699" s="8">
        <v>43761</v>
      </c>
      <c r="F699" s="26">
        <v>55615</v>
      </c>
      <c r="G699" s="26" t="s">
        <v>404</v>
      </c>
      <c r="H699" s="26" t="s">
        <v>47</v>
      </c>
      <c r="I699" s="26" t="s">
        <v>47</v>
      </c>
      <c r="J699" s="26" t="s">
        <v>47</v>
      </c>
      <c r="K699" s="67" t="s">
        <v>1390</v>
      </c>
      <c r="L699" s="1" t="s">
        <v>1391</v>
      </c>
      <c r="O699" s="37">
        <v>55.8</v>
      </c>
      <c r="P699" s="37" t="s">
        <v>1131</v>
      </c>
      <c r="Q699" s="194">
        <v>2949.100017547607</v>
      </c>
      <c r="R699" s="37">
        <v>52.529998825862997</v>
      </c>
      <c r="S699" s="37">
        <v>48.779998909682043</v>
      </c>
      <c r="T699" s="37">
        <v>54.209998788312078</v>
      </c>
      <c r="U699" s="37">
        <v>49.119998902082443</v>
      </c>
      <c r="X699" s="173"/>
      <c r="AP699" s="37">
        <v>55.9</v>
      </c>
      <c r="AQ699" s="37">
        <v>210</v>
      </c>
      <c r="AR699" s="194">
        <v>2949.199914932251</v>
      </c>
      <c r="AS699" s="37">
        <v>54.299998786300421</v>
      </c>
      <c r="AT699" s="37">
        <v>49.309998897835612</v>
      </c>
      <c r="AU699" s="37">
        <v>54.819998774677522</v>
      </c>
      <c r="AV699" s="37">
        <v>47.799998931586742</v>
      </c>
      <c r="AY699" s="173"/>
      <c r="BP699" s="11">
        <v>56.05</v>
      </c>
      <c r="BQ699" s="11">
        <v>90</v>
      </c>
      <c r="BR699" s="194">
        <v>2948.9998817443852</v>
      </c>
      <c r="BS699" s="11">
        <v>58.019998703151941</v>
      </c>
      <c r="BT699" s="11">
        <v>56.469998737797141</v>
      </c>
      <c r="BU699" s="11">
        <v>50.749998865649097</v>
      </c>
      <c r="BV699" s="11">
        <v>45.589998980984092</v>
      </c>
      <c r="BX699" s="173"/>
      <c r="BY699" s="173"/>
    </row>
    <row r="700" spans="1:77" ht="30" x14ac:dyDescent="0.25">
      <c r="A700" s="8">
        <v>43761</v>
      </c>
      <c r="F700" s="26">
        <v>55616</v>
      </c>
      <c r="G700" s="26" t="s">
        <v>31</v>
      </c>
      <c r="H700" s="176">
        <v>1250</v>
      </c>
      <c r="I700" s="26" t="s">
        <v>47</v>
      </c>
      <c r="J700" s="176">
        <v>1250</v>
      </c>
      <c r="K700" s="67" t="s">
        <v>1260</v>
      </c>
      <c r="L700" s="1" t="s">
        <v>1392</v>
      </c>
      <c r="O700" s="37">
        <v>55.8</v>
      </c>
      <c r="P700" s="37" t="s">
        <v>1131</v>
      </c>
      <c r="Q700" s="194">
        <v>2949.100017547607</v>
      </c>
      <c r="R700" s="37">
        <v>52.549998825415969</v>
      </c>
      <c r="S700" s="37">
        <v>48.779998909682043</v>
      </c>
      <c r="T700" s="37">
        <v>54.209998788312078</v>
      </c>
      <c r="U700" s="37">
        <v>49.119998902082443</v>
      </c>
      <c r="X700" s="173"/>
      <c r="AP700" s="37">
        <v>55.9</v>
      </c>
      <c r="AQ700" s="37">
        <v>210</v>
      </c>
      <c r="AR700" s="194">
        <v>2949.199914932251</v>
      </c>
      <c r="AS700" s="37">
        <v>54.299998786300421</v>
      </c>
      <c r="AT700" s="37">
        <v>49.309998897835612</v>
      </c>
      <c r="AU700" s="37">
        <v>54.819998774677522</v>
      </c>
      <c r="AV700" s="37">
        <v>47.799998931586742</v>
      </c>
      <c r="AY700" s="173"/>
      <c r="BP700" s="11">
        <v>56.05</v>
      </c>
      <c r="BQ700" s="11">
        <v>90</v>
      </c>
      <c r="BR700" s="194">
        <v>2948.9998817443852</v>
      </c>
      <c r="BS700" s="11">
        <v>58.019998703151941</v>
      </c>
      <c r="BT700" s="11">
        <v>56.469998737797141</v>
      </c>
      <c r="BU700" s="11">
        <v>50.749998865649097</v>
      </c>
      <c r="BV700" s="11">
        <v>45.589998980984092</v>
      </c>
      <c r="BX700" s="173"/>
      <c r="BY700" s="173"/>
    </row>
    <row r="701" spans="1:77" ht="30" x14ac:dyDescent="0.25">
      <c r="A701" s="8">
        <v>43761</v>
      </c>
      <c r="F701" s="26">
        <v>55617</v>
      </c>
      <c r="G701" s="26" t="s">
        <v>31</v>
      </c>
      <c r="H701" s="176">
        <v>1250</v>
      </c>
      <c r="I701" s="26" t="s">
        <v>47</v>
      </c>
      <c r="J701" s="176">
        <v>1250</v>
      </c>
      <c r="K701" s="67" t="s">
        <v>1393</v>
      </c>
      <c r="L701" s="1" t="s">
        <v>1394</v>
      </c>
      <c r="O701" s="37">
        <v>55.8</v>
      </c>
      <c r="P701" s="37" t="s">
        <v>1131</v>
      </c>
      <c r="Q701" s="194">
        <v>2949.100017547607</v>
      </c>
      <c r="R701" s="37">
        <v>52.549998825415969</v>
      </c>
      <c r="S701" s="37">
        <v>48.779998909682043</v>
      </c>
      <c r="T701" s="37">
        <v>54.209998788312078</v>
      </c>
      <c r="U701" s="37">
        <v>49.119998902082443</v>
      </c>
      <c r="X701" s="173"/>
      <c r="AP701" s="37">
        <v>55.9</v>
      </c>
      <c r="AQ701" s="37">
        <v>210</v>
      </c>
      <c r="AR701" s="194">
        <v>2949.100017547607</v>
      </c>
      <c r="AS701" s="37">
        <v>54.299998786300421</v>
      </c>
      <c r="AT701" s="37">
        <v>49.309998897835612</v>
      </c>
      <c r="AU701" s="37">
        <v>54.819998774677522</v>
      </c>
      <c r="AV701" s="37">
        <v>47.799998931586742</v>
      </c>
      <c r="AY701" s="173"/>
      <c r="BP701" s="11">
        <v>56.05</v>
      </c>
      <c r="BQ701" s="11">
        <v>90</v>
      </c>
      <c r="BR701" s="194">
        <v>2948.9998817443852</v>
      </c>
      <c r="BS701" s="11">
        <v>58.019998703151941</v>
      </c>
      <c r="BT701" s="11">
        <v>56.469998737797141</v>
      </c>
      <c r="BU701" s="11">
        <v>50.749998865649097</v>
      </c>
      <c r="BV701" s="11">
        <v>45.589998980984092</v>
      </c>
    </row>
    <row r="702" spans="1:77" ht="30" x14ac:dyDescent="0.25">
      <c r="A702" s="8">
        <v>43761</v>
      </c>
      <c r="F702" s="26">
        <v>55618</v>
      </c>
      <c r="G702" s="26" t="s">
        <v>31</v>
      </c>
      <c r="H702" s="176">
        <v>1250</v>
      </c>
      <c r="I702" s="26" t="s">
        <v>47</v>
      </c>
      <c r="J702" s="176">
        <v>1250</v>
      </c>
      <c r="K702" s="173" t="s">
        <v>1260</v>
      </c>
      <c r="L702" s="173" t="s">
        <v>1394</v>
      </c>
      <c r="O702" s="37">
        <v>55.8</v>
      </c>
      <c r="P702" s="37" t="s">
        <v>1131</v>
      </c>
      <c r="Q702" s="194">
        <v>2949.100017547607</v>
      </c>
      <c r="R702" s="37">
        <v>52.579998824745417</v>
      </c>
      <c r="S702" s="37">
        <v>48.779998909682043</v>
      </c>
      <c r="T702" s="37">
        <v>54.209998788312078</v>
      </c>
      <c r="U702" s="37">
        <v>49.119998902082443</v>
      </c>
      <c r="X702" s="173"/>
      <c r="AP702" s="37">
        <v>55.9</v>
      </c>
      <c r="AQ702" s="37">
        <v>210</v>
      </c>
      <c r="AR702" s="194">
        <v>2949.100017547607</v>
      </c>
      <c r="AS702" s="37">
        <v>54.299998786300421</v>
      </c>
      <c r="AT702" s="37">
        <v>49.309998897835612</v>
      </c>
      <c r="AU702" s="37">
        <v>54.819998774677522</v>
      </c>
      <c r="AV702" s="37">
        <v>47.799998931586742</v>
      </c>
      <c r="AY702" s="173"/>
      <c r="BP702" s="11">
        <v>56.05</v>
      </c>
      <c r="BQ702" s="11">
        <v>90</v>
      </c>
      <c r="BR702" s="194">
        <v>2948.9998817443852</v>
      </c>
      <c r="BS702" s="11">
        <v>58.019998703151941</v>
      </c>
      <c r="BT702" s="11">
        <v>56.469998737797141</v>
      </c>
      <c r="BU702" s="11">
        <v>50.749998865649097</v>
      </c>
      <c r="BV702" s="11">
        <v>45.589998980984092</v>
      </c>
    </row>
    <row r="703" spans="1:77" ht="30" x14ac:dyDescent="0.25">
      <c r="A703" s="8">
        <v>43761</v>
      </c>
      <c r="F703" s="26">
        <v>55619</v>
      </c>
      <c r="G703" s="26" t="s">
        <v>404</v>
      </c>
      <c r="H703" s="26" t="s">
        <v>47</v>
      </c>
      <c r="I703" s="26" t="s">
        <v>47</v>
      </c>
      <c r="J703" s="26" t="s">
        <v>47</v>
      </c>
      <c r="K703" s="67" t="s">
        <v>1395</v>
      </c>
      <c r="L703" s="1" t="s">
        <v>1421</v>
      </c>
      <c r="M703" s="1" t="s">
        <v>1396</v>
      </c>
      <c r="O703" s="37">
        <v>55.8</v>
      </c>
      <c r="P703" s="37" t="s">
        <v>1131</v>
      </c>
      <c r="Q703" s="194">
        <v>2949.100017547607</v>
      </c>
      <c r="R703" s="37">
        <v>52.579998824745417</v>
      </c>
      <c r="S703" s="37">
        <v>48.779998909682043</v>
      </c>
      <c r="T703" s="37">
        <v>54.209998788312078</v>
      </c>
      <c r="U703" s="37">
        <v>49.119998902082443</v>
      </c>
      <c r="X703" s="173"/>
      <c r="AP703" s="37">
        <v>55.9</v>
      </c>
      <c r="AQ703" s="37">
        <v>210</v>
      </c>
      <c r="AR703" s="194">
        <v>2949.100017547607</v>
      </c>
      <c r="AS703" s="37">
        <v>54.299998786300421</v>
      </c>
      <c r="AT703" s="37">
        <v>49.309998897835612</v>
      </c>
      <c r="AU703" s="37">
        <v>54.819998774677522</v>
      </c>
      <c r="AV703" s="37">
        <v>47.799998931586742</v>
      </c>
      <c r="AY703" s="173"/>
      <c r="BP703" s="11">
        <v>56.05</v>
      </c>
      <c r="BQ703" s="11">
        <v>90</v>
      </c>
      <c r="BR703" s="194">
        <v>2948.9998817443852</v>
      </c>
      <c r="BS703" s="11">
        <v>58.019998703151941</v>
      </c>
      <c r="BT703" s="11">
        <v>56.469998737797141</v>
      </c>
      <c r="BU703" s="11">
        <v>50.749998865649097</v>
      </c>
      <c r="BV703" s="11">
        <v>45.589998980984092</v>
      </c>
    </row>
    <row r="704" spans="1:77" s="5" customFormat="1" x14ac:dyDescent="0.25">
      <c r="A704" s="158"/>
      <c r="B704" s="159"/>
      <c r="C704" s="159"/>
      <c r="D704" s="160"/>
      <c r="E704" s="160"/>
      <c r="F704" s="161"/>
      <c r="G704" s="161"/>
      <c r="H704" s="161"/>
      <c r="I704" s="161"/>
      <c r="J704" s="161"/>
      <c r="K704" s="162"/>
      <c r="L704" s="162"/>
      <c r="M704" s="162"/>
      <c r="O704" s="163"/>
      <c r="P704" s="159"/>
      <c r="Q704" s="203"/>
      <c r="R704" s="164"/>
      <c r="S704" s="164"/>
      <c r="T704" s="164"/>
      <c r="U704" s="164"/>
      <c r="V704" s="164"/>
      <c r="W704" s="164"/>
      <c r="X704" s="162"/>
      <c r="Y704" s="164"/>
      <c r="Z704" s="164"/>
      <c r="AA704" s="164"/>
      <c r="AB704" s="164"/>
      <c r="AC704" s="164"/>
      <c r="AD704" s="164"/>
      <c r="AE704" s="164"/>
      <c r="AF704" s="164"/>
      <c r="AG704" s="164"/>
      <c r="AH704" s="164"/>
      <c r="AI704" s="164"/>
      <c r="AJ704" s="164"/>
      <c r="AK704" s="164"/>
      <c r="AL704" s="164"/>
      <c r="AM704" s="164"/>
      <c r="AN704" s="164"/>
      <c r="AO704" s="164"/>
      <c r="AP704" s="164"/>
      <c r="AQ704" s="159"/>
      <c r="AR704" s="203"/>
      <c r="AS704" s="164"/>
      <c r="AT704" s="164"/>
      <c r="AU704" s="164"/>
      <c r="AV704" s="164"/>
      <c r="AW704" s="164"/>
      <c r="AX704" s="164"/>
      <c r="AY704" s="162"/>
      <c r="AZ704" s="164"/>
      <c r="BA704" s="164"/>
      <c r="BB704" s="164"/>
      <c r="BC704" s="164"/>
      <c r="BD704" s="164"/>
      <c r="BE704" s="164"/>
      <c r="BF704" s="164"/>
      <c r="BG704" s="164"/>
      <c r="BH704" s="164"/>
      <c r="BI704" s="164"/>
      <c r="BJ704" s="164"/>
      <c r="BK704" s="164"/>
      <c r="BL704" s="164"/>
      <c r="BM704" s="164"/>
      <c r="BN704" s="164"/>
      <c r="BO704" s="164"/>
      <c r="BP704" s="164"/>
      <c r="BQ704" s="159"/>
      <c r="BR704" s="203"/>
      <c r="BS704" s="164"/>
      <c r="BT704" s="164"/>
      <c r="BU704" s="164"/>
      <c r="BV704" s="164"/>
      <c r="BW704" s="164"/>
      <c r="BX704" s="162"/>
      <c r="BY704" s="162"/>
    </row>
    <row r="705" spans="1:92" ht="30" x14ac:dyDescent="0.25">
      <c r="A705" s="8">
        <v>43762</v>
      </c>
      <c r="F705" s="204">
        <v>55628</v>
      </c>
      <c r="G705" s="26" t="s">
        <v>31</v>
      </c>
      <c r="H705" s="176">
        <v>2000</v>
      </c>
      <c r="I705" s="176">
        <v>1400</v>
      </c>
      <c r="J705" s="176">
        <v>1800</v>
      </c>
      <c r="K705" s="67" t="s">
        <v>1397</v>
      </c>
      <c r="L705" s="34" t="s">
        <v>1476</v>
      </c>
      <c r="O705" s="37">
        <v>55.8</v>
      </c>
      <c r="P705" s="37" t="s">
        <v>1131</v>
      </c>
      <c r="Q705" s="194">
        <v>2949.100017547607</v>
      </c>
      <c r="R705" s="37">
        <v>52.619998823851347</v>
      </c>
      <c r="S705" s="37">
        <v>48.779998909682043</v>
      </c>
      <c r="T705" s="37">
        <v>54.209998788312078</v>
      </c>
      <c r="U705" s="37">
        <v>49.119998902082443</v>
      </c>
      <c r="X705" s="173"/>
      <c r="AP705" s="37">
        <v>55.9</v>
      </c>
      <c r="AQ705" s="37">
        <v>210</v>
      </c>
      <c r="AR705" s="194">
        <v>2949.100017547607</v>
      </c>
      <c r="AS705" s="37">
        <v>54.299998786300421</v>
      </c>
      <c r="AT705" s="37">
        <v>49.309998897835612</v>
      </c>
      <c r="AU705" s="37">
        <v>54.819998774677522</v>
      </c>
      <c r="AV705" s="37">
        <v>47.799998931586742</v>
      </c>
      <c r="AY705" s="173"/>
      <c r="BP705" s="11">
        <v>56.05</v>
      </c>
      <c r="BQ705" s="11">
        <v>90</v>
      </c>
      <c r="BR705" s="194">
        <v>2948.9998817443852</v>
      </c>
      <c r="BS705" s="11">
        <v>58.019998703151941</v>
      </c>
      <c r="BT705" s="11">
        <v>56.469998737797141</v>
      </c>
      <c r="BU705" s="11">
        <v>50.749998865649097</v>
      </c>
      <c r="BV705" s="11">
        <v>45.589998980984092</v>
      </c>
      <c r="BZ705" s="3" t="s">
        <v>404</v>
      </c>
      <c r="CA705" s="3">
        <v>-1</v>
      </c>
      <c r="CB705" s="3">
        <v>45</v>
      </c>
      <c r="CC705" s="3">
        <v>1</v>
      </c>
      <c r="CD705" s="3">
        <v>0</v>
      </c>
      <c r="CE705" s="3">
        <v>3</v>
      </c>
      <c r="CF705" s="3">
        <v>2.9</v>
      </c>
      <c r="CG705" s="3">
        <v>-0.5</v>
      </c>
      <c r="CH705" s="3">
        <v>-1</v>
      </c>
      <c r="CI705" s="3">
        <v>45</v>
      </c>
      <c r="CJ705" s="3">
        <v>1</v>
      </c>
      <c r="CK705" s="3">
        <v>0</v>
      </c>
      <c r="CL705" s="3">
        <v>3</v>
      </c>
      <c r="CM705" s="3">
        <v>2.9</v>
      </c>
      <c r="CN705" s="180">
        <v>-0.5</v>
      </c>
    </row>
    <row r="706" spans="1:92" ht="30" x14ac:dyDescent="0.25">
      <c r="A706" s="8">
        <v>43762</v>
      </c>
      <c r="F706" s="204">
        <v>55629</v>
      </c>
      <c r="G706" s="26" t="s">
        <v>31</v>
      </c>
      <c r="H706" s="176">
        <v>2000</v>
      </c>
      <c r="I706" s="176">
        <v>1500</v>
      </c>
      <c r="J706" s="176">
        <v>2000</v>
      </c>
      <c r="K706" s="67" t="s">
        <v>1398</v>
      </c>
      <c r="L706" s="1" t="s">
        <v>1474</v>
      </c>
      <c r="O706" s="37">
        <v>55.8</v>
      </c>
      <c r="P706" s="37" t="s">
        <v>1131</v>
      </c>
      <c r="Q706" s="194">
        <v>2949.100017547607</v>
      </c>
      <c r="R706" s="37">
        <v>52.619998823851347</v>
      </c>
      <c r="S706" s="37">
        <v>48.779998909682043</v>
      </c>
      <c r="T706" s="37">
        <v>54.209998788312078</v>
      </c>
      <c r="U706" s="37">
        <v>49.119998902082443</v>
      </c>
      <c r="X706" s="173"/>
      <c r="AP706" s="37">
        <v>55.9</v>
      </c>
      <c r="AQ706" s="37">
        <v>210</v>
      </c>
      <c r="AR706" s="194">
        <v>2949.199914932251</v>
      </c>
      <c r="AS706" s="37">
        <v>54.299998786300421</v>
      </c>
      <c r="AT706" s="37">
        <v>49.309998897835612</v>
      </c>
      <c r="AU706" s="37">
        <v>54.819998774677522</v>
      </c>
      <c r="AV706" s="37">
        <v>47.799998931586742</v>
      </c>
      <c r="AY706" s="173"/>
      <c r="BP706" s="11">
        <v>56.05</v>
      </c>
      <c r="BQ706" s="11">
        <v>90</v>
      </c>
      <c r="BR706" s="194">
        <v>2948.9998817443852</v>
      </c>
      <c r="BS706" s="11">
        <v>58.019998703151941</v>
      </c>
      <c r="BT706" s="11">
        <v>56.469998737797141</v>
      </c>
      <c r="BU706" s="11">
        <v>50.749998865649097</v>
      </c>
      <c r="BV706" s="11">
        <v>45.589998980984092</v>
      </c>
      <c r="BZ706" s="3" t="s">
        <v>31</v>
      </c>
      <c r="CA706" s="3">
        <v>-1</v>
      </c>
      <c r="CB706" s="3">
        <v>45</v>
      </c>
      <c r="CC706" s="3">
        <v>1</v>
      </c>
      <c r="CD706" s="3">
        <v>0</v>
      </c>
      <c r="CE706" s="3">
        <v>3</v>
      </c>
      <c r="CF706" s="3">
        <v>3</v>
      </c>
      <c r="CG706" s="3">
        <v>0</v>
      </c>
      <c r="CH706" s="3">
        <v>-1</v>
      </c>
      <c r="CI706" s="3">
        <v>45</v>
      </c>
      <c r="CJ706" s="3">
        <v>1</v>
      </c>
      <c r="CK706" s="3">
        <v>0</v>
      </c>
      <c r="CL706" s="3">
        <v>3</v>
      </c>
      <c r="CM706" s="3">
        <v>3</v>
      </c>
      <c r="CN706" s="3">
        <v>0</v>
      </c>
    </row>
    <row r="707" spans="1:92" ht="30" x14ac:dyDescent="0.25">
      <c r="A707" s="8">
        <v>43762</v>
      </c>
      <c r="F707" s="204">
        <v>55630</v>
      </c>
      <c r="G707" s="26" t="s">
        <v>31</v>
      </c>
      <c r="H707" s="176">
        <v>2000</v>
      </c>
      <c r="I707" s="176">
        <v>1500</v>
      </c>
      <c r="J707" s="176">
        <v>2000</v>
      </c>
      <c r="K707" s="67" t="s">
        <v>1399</v>
      </c>
      <c r="L707" s="34" t="s">
        <v>1429</v>
      </c>
      <c r="O707" s="37">
        <v>55.8</v>
      </c>
      <c r="P707" s="37" t="s">
        <v>1131</v>
      </c>
      <c r="Q707" s="194">
        <v>2949.100017547607</v>
      </c>
      <c r="R707" s="37">
        <v>52.619998823851347</v>
      </c>
      <c r="S707" s="37">
        <v>48.779998909682043</v>
      </c>
      <c r="T707" s="37">
        <v>54.209998788312078</v>
      </c>
      <c r="U707" s="37">
        <v>49.119998902082443</v>
      </c>
      <c r="X707" s="173"/>
      <c r="AP707" s="37">
        <v>55.9</v>
      </c>
      <c r="AQ707" s="37">
        <v>210</v>
      </c>
      <c r="AR707" s="194">
        <v>2949.199914932251</v>
      </c>
      <c r="AS707" s="37">
        <v>54.599998779594898</v>
      </c>
      <c r="AT707" s="37">
        <v>49.309998897835612</v>
      </c>
      <c r="AU707" s="37">
        <v>54.819998774677522</v>
      </c>
      <c r="AV707" s="37">
        <v>48.089998925104737</v>
      </c>
      <c r="AY707" s="173"/>
      <c r="BP707" s="11">
        <v>56.05</v>
      </c>
      <c r="BQ707" s="11">
        <v>90</v>
      </c>
      <c r="BR707" s="194">
        <v>2948.9998817443852</v>
      </c>
      <c r="BS707" s="11">
        <v>58.739998687058687</v>
      </c>
      <c r="BT707" s="11">
        <v>55.749998753890402</v>
      </c>
      <c r="BU707" s="11">
        <v>50.5799988694489</v>
      </c>
      <c r="BV707" s="11">
        <v>44.859998997300863</v>
      </c>
      <c r="BZ707" s="3" t="s">
        <v>31</v>
      </c>
      <c r="CA707" s="3">
        <v>-1</v>
      </c>
      <c r="CB707" s="3">
        <v>45</v>
      </c>
      <c r="CC707" s="3">
        <v>1</v>
      </c>
      <c r="CD707" s="3">
        <v>0</v>
      </c>
      <c r="CE707" s="3">
        <v>3</v>
      </c>
      <c r="CF707" s="3">
        <v>2.9</v>
      </c>
      <c r="CG707" s="3">
        <v>0</v>
      </c>
      <c r="CH707" s="3">
        <v>-1</v>
      </c>
      <c r="CI707" s="3">
        <v>45</v>
      </c>
      <c r="CJ707" s="3">
        <v>1</v>
      </c>
      <c r="CK707" s="3">
        <v>0</v>
      </c>
      <c r="CL707" s="3">
        <v>3</v>
      </c>
      <c r="CM707" s="3">
        <v>2.9</v>
      </c>
      <c r="CN707" s="3">
        <v>0</v>
      </c>
    </row>
    <row r="708" spans="1:92" ht="30" x14ac:dyDescent="0.25">
      <c r="A708" s="8">
        <v>43762</v>
      </c>
      <c r="F708" s="26">
        <v>55631</v>
      </c>
      <c r="G708" s="26" t="s">
        <v>31</v>
      </c>
      <c r="H708" s="176">
        <v>2000</v>
      </c>
      <c r="I708" s="176">
        <v>1500</v>
      </c>
      <c r="J708" s="176">
        <v>2000</v>
      </c>
      <c r="K708" s="175" t="s">
        <v>1400</v>
      </c>
      <c r="L708" s="175" t="s">
        <v>1475</v>
      </c>
      <c r="O708" s="37">
        <v>55.8</v>
      </c>
      <c r="P708" s="37" t="s">
        <v>1131</v>
      </c>
      <c r="Q708" s="194">
        <v>2949.100017547607</v>
      </c>
      <c r="R708" s="37">
        <v>52.619998823851347</v>
      </c>
      <c r="S708" s="37">
        <v>48.779998909682043</v>
      </c>
      <c r="T708" s="37">
        <v>54.209998788312078</v>
      </c>
      <c r="U708" s="37">
        <v>49.119998902082443</v>
      </c>
      <c r="X708" s="173"/>
      <c r="AP708" s="37">
        <v>55.9</v>
      </c>
      <c r="AQ708" s="37">
        <v>210</v>
      </c>
      <c r="AR708" s="194">
        <v>2949.199914932251</v>
      </c>
      <c r="AS708" s="37">
        <v>54.599998779594898</v>
      </c>
      <c r="AT708" s="37">
        <v>49.309998897835612</v>
      </c>
      <c r="AU708" s="37">
        <v>54.819998774677522</v>
      </c>
      <c r="AV708" s="37">
        <v>48.089998925104737</v>
      </c>
      <c r="AY708" s="173"/>
      <c r="BP708" s="11">
        <v>56.05</v>
      </c>
      <c r="BQ708" s="11">
        <v>90</v>
      </c>
      <c r="BR708" s="194">
        <v>2948.9998817443852</v>
      </c>
      <c r="BS708" s="11">
        <v>58.939998682588339</v>
      </c>
      <c r="BT708" s="11">
        <v>56.789998730644577</v>
      </c>
      <c r="BU708" s="11">
        <v>50.969998860731721</v>
      </c>
      <c r="BV708" s="11">
        <v>44.299999009817839</v>
      </c>
      <c r="BZ708" s="3" t="s">
        <v>31</v>
      </c>
      <c r="CA708" s="3">
        <v>-1</v>
      </c>
      <c r="CB708" s="3">
        <v>45</v>
      </c>
      <c r="CC708" s="3">
        <v>1</v>
      </c>
      <c r="CD708" s="3">
        <v>0</v>
      </c>
      <c r="CE708" s="3">
        <v>3</v>
      </c>
      <c r="CF708" s="3">
        <v>2.9</v>
      </c>
      <c r="CG708" s="3">
        <v>0</v>
      </c>
      <c r="CH708" s="3">
        <v>-1</v>
      </c>
      <c r="CI708" s="3">
        <v>45</v>
      </c>
      <c r="CJ708" s="3">
        <v>1</v>
      </c>
      <c r="CK708" s="3">
        <v>0</v>
      </c>
      <c r="CL708" s="3">
        <v>3</v>
      </c>
      <c r="CM708" s="3">
        <v>2.9</v>
      </c>
      <c r="CN708" s="3">
        <v>0</v>
      </c>
    </row>
    <row r="709" spans="1:92" ht="30" x14ac:dyDescent="0.25">
      <c r="A709" s="8">
        <v>43762</v>
      </c>
      <c r="D709" s="174"/>
      <c r="E709" s="174"/>
      <c r="F709" s="26">
        <v>55632</v>
      </c>
      <c r="G709" s="26" t="s">
        <v>404</v>
      </c>
      <c r="H709" s="26" t="s">
        <v>47</v>
      </c>
      <c r="I709" s="26" t="s">
        <v>47</v>
      </c>
      <c r="J709" s="26" t="s">
        <v>47</v>
      </c>
      <c r="K709" s="175" t="s">
        <v>1400</v>
      </c>
      <c r="L709" s="175" t="s">
        <v>901</v>
      </c>
      <c r="M709" s="175"/>
      <c r="O709" s="37">
        <v>55.8</v>
      </c>
      <c r="P709" s="37" t="s">
        <v>1131</v>
      </c>
      <c r="Q709" s="194">
        <v>2949.100017547607</v>
      </c>
      <c r="R709" s="37" t="s">
        <v>47</v>
      </c>
      <c r="S709" s="37" t="s">
        <v>47</v>
      </c>
      <c r="T709" s="37" t="s">
        <v>47</v>
      </c>
      <c r="U709" s="37" t="s">
        <v>47</v>
      </c>
      <c r="X709" s="175"/>
      <c r="AP709" s="37">
        <v>55.9</v>
      </c>
      <c r="AQ709" s="37">
        <v>210</v>
      </c>
      <c r="AR709" s="194">
        <v>2949.100017547607</v>
      </c>
      <c r="AS709" s="37" t="s">
        <v>47</v>
      </c>
      <c r="AT709" s="37" t="s">
        <v>47</v>
      </c>
      <c r="AU709" s="37" t="s">
        <v>47</v>
      </c>
      <c r="AV709" s="37" t="s">
        <v>47</v>
      </c>
      <c r="AY709" s="175"/>
      <c r="BP709" s="11">
        <v>56.05</v>
      </c>
      <c r="BQ709" s="11">
        <v>90</v>
      </c>
      <c r="BR709" s="194">
        <v>2948.9998817443852</v>
      </c>
      <c r="BS709" s="11" t="s">
        <v>47</v>
      </c>
      <c r="BT709" s="11" t="s">
        <v>47</v>
      </c>
      <c r="BU709" s="11" t="s">
        <v>47</v>
      </c>
      <c r="BV709" s="11" t="s">
        <v>47</v>
      </c>
      <c r="BX709" s="175"/>
      <c r="BY709" s="175"/>
      <c r="BZ709" s="3" t="s">
        <v>31</v>
      </c>
      <c r="CA709" s="3">
        <v>-1</v>
      </c>
      <c r="CB709" s="3">
        <v>45</v>
      </c>
      <c r="CC709" s="3">
        <v>1</v>
      </c>
      <c r="CD709" s="3">
        <v>0</v>
      </c>
      <c r="CE709" s="3">
        <v>3</v>
      </c>
      <c r="CF709" s="3">
        <v>2.9</v>
      </c>
      <c r="CG709" s="3">
        <v>0</v>
      </c>
      <c r="CH709" s="3">
        <v>-1</v>
      </c>
      <c r="CI709" s="3">
        <v>45</v>
      </c>
      <c r="CJ709" s="3">
        <v>1</v>
      </c>
      <c r="CK709" s="3">
        <v>0</v>
      </c>
      <c r="CL709" s="3">
        <v>3</v>
      </c>
      <c r="CM709" s="3">
        <v>2.9</v>
      </c>
      <c r="CN709" s="3">
        <v>0</v>
      </c>
    </row>
    <row r="710" spans="1:92" ht="30" x14ac:dyDescent="0.25">
      <c r="A710" s="8">
        <v>43762</v>
      </c>
      <c r="D710" s="174"/>
      <c r="E710" s="174"/>
      <c r="F710" s="26">
        <v>55633</v>
      </c>
      <c r="G710" s="26" t="s">
        <v>31</v>
      </c>
      <c r="H710" s="176">
        <v>2000</v>
      </c>
      <c r="I710" s="176">
        <v>1500</v>
      </c>
      <c r="J710" s="176">
        <v>2000</v>
      </c>
      <c r="K710" s="175" t="s">
        <v>1400</v>
      </c>
      <c r="L710" s="175" t="s">
        <v>1401</v>
      </c>
      <c r="M710" s="175"/>
      <c r="O710" s="37">
        <v>55.8</v>
      </c>
      <c r="P710" s="37" t="s">
        <v>1131</v>
      </c>
      <c r="Q710" s="194">
        <v>2949.100017547607</v>
      </c>
      <c r="R710" s="37">
        <v>52.649998823180788</v>
      </c>
      <c r="S710" s="37">
        <v>48.779998909682043</v>
      </c>
      <c r="T710" s="37">
        <v>54.209998788312078</v>
      </c>
      <c r="U710" s="37">
        <v>49.119998902082443</v>
      </c>
      <c r="X710" s="175"/>
      <c r="AP710" s="37">
        <v>55.9</v>
      </c>
      <c r="AQ710" s="37">
        <v>210</v>
      </c>
      <c r="AR710" s="194">
        <v>2949.100017547607</v>
      </c>
      <c r="AS710" s="37">
        <v>54.599998779594898</v>
      </c>
      <c r="AT710" s="37">
        <v>49.309998897835612</v>
      </c>
      <c r="AU710" s="37">
        <v>54.819998774677522</v>
      </c>
      <c r="AV710" s="37">
        <v>48.089998925104737</v>
      </c>
      <c r="AY710" s="175"/>
      <c r="BP710" s="11">
        <v>56.05</v>
      </c>
      <c r="BQ710" s="11">
        <v>90</v>
      </c>
      <c r="BR710" s="194">
        <v>2948.9998817443852</v>
      </c>
      <c r="BS710" s="11">
        <v>59.13999867811799</v>
      </c>
      <c r="BT710" s="11">
        <v>57.789998708292842</v>
      </c>
      <c r="BU710" s="11">
        <v>51.309998853132129</v>
      </c>
      <c r="BV710" s="11">
        <v>44.129999013617628</v>
      </c>
      <c r="BX710" s="175"/>
      <c r="BY710" s="175"/>
      <c r="BZ710" s="3" t="s">
        <v>31</v>
      </c>
      <c r="CA710" s="3">
        <v>-1</v>
      </c>
      <c r="CB710" s="3">
        <v>45</v>
      </c>
      <c r="CC710" s="3">
        <v>1</v>
      </c>
      <c r="CD710" s="3">
        <v>0</v>
      </c>
      <c r="CE710" s="3">
        <v>3</v>
      </c>
      <c r="CF710" s="3">
        <v>2.9</v>
      </c>
      <c r="CG710" s="3">
        <v>0</v>
      </c>
      <c r="CH710" s="3">
        <v>-1</v>
      </c>
      <c r="CI710" s="3">
        <v>45</v>
      </c>
      <c r="CJ710" s="3">
        <v>1</v>
      </c>
      <c r="CK710" s="3">
        <v>0</v>
      </c>
      <c r="CL710" s="3">
        <v>3</v>
      </c>
      <c r="CM710" s="3">
        <v>2.9</v>
      </c>
      <c r="CN710" s="3">
        <v>0</v>
      </c>
    </row>
    <row r="711" spans="1:92" ht="30" x14ac:dyDescent="0.25">
      <c r="A711" s="8">
        <v>43762</v>
      </c>
      <c r="D711" s="174"/>
      <c r="E711" s="174"/>
      <c r="F711" s="26">
        <v>55634</v>
      </c>
      <c r="G711" s="26" t="s">
        <v>404</v>
      </c>
      <c r="H711" s="26" t="s">
        <v>47</v>
      </c>
      <c r="I711" s="26" t="s">
        <v>47</v>
      </c>
      <c r="J711" s="26" t="s">
        <v>47</v>
      </c>
      <c r="K711" s="175" t="s">
        <v>1400</v>
      </c>
      <c r="L711" s="175" t="s">
        <v>1402</v>
      </c>
      <c r="M711" s="175"/>
      <c r="O711" s="37">
        <v>55.8</v>
      </c>
      <c r="P711" s="37" t="s">
        <v>1131</v>
      </c>
      <c r="Q711" s="194">
        <v>2949.100017547607</v>
      </c>
      <c r="R711" s="37">
        <v>52.649998823180788</v>
      </c>
      <c r="S711" s="37">
        <v>48.779998909682043</v>
      </c>
      <c r="T711" s="37">
        <v>54.209998788312078</v>
      </c>
      <c r="U711" s="37">
        <v>49.119998902082443</v>
      </c>
      <c r="X711" s="175"/>
      <c r="AP711" s="37">
        <v>55.9</v>
      </c>
      <c r="AQ711" s="37">
        <v>210</v>
      </c>
      <c r="AR711" s="194">
        <v>2949.199914932251</v>
      </c>
      <c r="AS711" s="37">
        <v>54.599998779594898</v>
      </c>
      <c r="AT711" s="37">
        <v>49.309998897835612</v>
      </c>
      <c r="AU711" s="37">
        <v>54.819998774677522</v>
      </c>
      <c r="AV711" s="37">
        <v>48.089998925104737</v>
      </c>
      <c r="AY711" s="175"/>
      <c r="BP711" s="11">
        <v>56.05</v>
      </c>
      <c r="BQ711" s="11">
        <v>90</v>
      </c>
      <c r="BR711" s="194">
        <v>2948.9998817443852</v>
      </c>
      <c r="BS711" s="11">
        <v>59.339998673647642</v>
      </c>
      <c r="BT711" s="11">
        <v>58.759998686611652</v>
      </c>
      <c r="BU711" s="11">
        <v>51.669998845085502</v>
      </c>
      <c r="BV711" s="11">
        <v>43.609999025240541</v>
      </c>
      <c r="BX711" s="175"/>
      <c r="BY711" s="175"/>
      <c r="BZ711" s="3" t="s">
        <v>31</v>
      </c>
      <c r="CA711" s="3">
        <v>-1</v>
      </c>
      <c r="CB711" s="3">
        <v>45</v>
      </c>
      <c r="CC711" s="3">
        <v>1</v>
      </c>
      <c r="CD711" s="3">
        <v>0</v>
      </c>
      <c r="CE711" s="3">
        <v>3</v>
      </c>
      <c r="CF711" s="3">
        <v>2.9</v>
      </c>
      <c r="CG711" s="3">
        <v>0</v>
      </c>
      <c r="CH711" s="3">
        <v>-1</v>
      </c>
      <c r="CI711" s="3">
        <v>45</v>
      </c>
      <c r="CJ711" s="3">
        <v>1</v>
      </c>
      <c r="CK711" s="3">
        <v>0</v>
      </c>
      <c r="CL711" s="3">
        <v>3</v>
      </c>
      <c r="CM711" s="3">
        <v>2.9</v>
      </c>
      <c r="CN711" s="3">
        <v>0</v>
      </c>
    </row>
    <row r="712" spans="1:92" ht="30" x14ac:dyDescent="0.25">
      <c r="F712" s="26">
        <v>55635</v>
      </c>
      <c r="G712" s="26" t="s">
        <v>31</v>
      </c>
      <c r="H712" s="176">
        <v>1000</v>
      </c>
      <c r="I712" s="176">
        <v>1000</v>
      </c>
      <c r="J712" s="186">
        <v>1000</v>
      </c>
      <c r="K712" s="1" t="s">
        <v>1403</v>
      </c>
      <c r="L712" s="1" t="s">
        <v>1404</v>
      </c>
      <c r="O712" s="37">
        <v>55.8</v>
      </c>
      <c r="P712" s="37" t="s">
        <v>1131</v>
      </c>
      <c r="Q712" s="194">
        <v>2949.100017547607</v>
      </c>
      <c r="R712" s="37">
        <v>52.649998823180788</v>
      </c>
      <c r="S712" s="37">
        <v>48.779998909682043</v>
      </c>
      <c r="T712" s="37">
        <v>54.209998788312078</v>
      </c>
      <c r="U712" s="37">
        <v>49.119998902082443</v>
      </c>
      <c r="AP712" s="37">
        <v>55.9</v>
      </c>
      <c r="AQ712" s="37">
        <v>210</v>
      </c>
      <c r="AR712" s="194">
        <v>2949.100017547607</v>
      </c>
      <c r="AS712" s="37">
        <v>54.599998779594898</v>
      </c>
      <c r="AT712" s="37">
        <v>49.309998897835612</v>
      </c>
      <c r="AU712" s="37">
        <v>54.819998774677522</v>
      </c>
      <c r="AV712" s="37">
        <v>48.089998925104737</v>
      </c>
      <c r="BP712" s="11">
        <v>56.05</v>
      </c>
      <c r="BQ712" s="11">
        <v>90</v>
      </c>
      <c r="BR712" s="194">
        <v>2948.9998817443852</v>
      </c>
      <c r="BS712" s="11">
        <v>59.509998669847853</v>
      </c>
      <c r="BT712" s="11">
        <v>59.709998665377498</v>
      </c>
      <c r="BU712" s="11">
        <v>52.039998836815357</v>
      </c>
      <c r="BV712" s="11">
        <v>43.419999029487371</v>
      </c>
      <c r="BZ712" s="3" t="s">
        <v>31</v>
      </c>
      <c r="CA712" s="3">
        <v>-1</v>
      </c>
      <c r="CB712" s="3">
        <v>45</v>
      </c>
      <c r="CC712" s="3">
        <v>1</v>
      </c>
      <c r="CD712" s="3">
        <v>0</v>
      </c>
      <c r="CE712" s="3">
        <v>3</v>
      </c>
      <c r="CF712" s="3">
        <v>2.9</v>
      </c>
      <c r="CG712" s="3">
        <v>0</v>
      </c>
      <c r="CH712" s="3">
        <v>-1</v>
      </c>
      <c r="CI712" s="3">
        <v>45</v>
      </c>
      <c r="CJ712" s="3">
        <v>1</v>
      </c>
      <c r="CK712" s="3">
        <v>0</v>
      </c>
      <c r="CL712" s="3">
        <v>3</v>
      </c>
      <c r="CM712" s="3">
        <v>2.9</v>
      </c>
      <c r="CN712" s="3">
        <v>0</v>
      </c>
    </row>
    <row r="713" spans="1:92" ht="30" x14ac:dyDescent="0.25">
      <c r="F713" s="26">
        <v>55636</v>
      </c>
      <c r="G713" s="26" t="s">
        <v>31</v>
      </c>
      <c r="H713" s="176">
        <v>1000</v>
      </c>
      <c r="I713" s="176">
        <v>1000</v>
      </c>
      <c r="J713" s="176">
        <v>1000</v>
      </c>
      <c r="K713" s="1" t="s">
        <v>1405</v>
      </c>
      <c r="O713" s="37">
        <v>55.8</v>
      </c>
      <c r="P713" s="37" t="s">
        <v>1131</v>
      </c>
      <c r="Q713" s="194">
        <v>2949.100017547607</v>
      </c>
      <c r="R713" s="37">
        <v>52.649998823180788</v>
      </c>
      <c r="S713" s="37">
        <v>48.779998909682043</v>
      </c>
      <c r="T713" s="37">
        <v>54.209998788312078</v>
      </c>
      <c r="U713" s="37">
        <v>49.119998902082443</v>
      </c>
      <c r="Y713" s="3" t="s">
        <v>31</v>
      </c>
      <c r="Z713" s="3">
        <v>-1</v>
      </c>
      <c r="AA713" s="3">
        <v>45</v>
      </c>
      <c r="AB713" s="3">
        <v>1</v>
      </c>
      <c r="AC713" s="3">
        <v>0</v>
      </c>
      <c r="AD713" s="3">
        <v>6</v>
      </c>
      <c r="AE713" s="3">
        <v>3</v>
      </c>
      <c r="AF713" s="3">
        <v>-0.5</v>
      </c>
      <c r="AG713" s="3">
        <v>-1</v>
      </c>
      <c r="AH713" s="3">
        <v>45</v>
      </c>
      <c r="AI713" s="3">
        <v>1</v>
      </c>
      <c r="AJ713" s="3">
        <v>0</v>
      </c>
      <c r="AK713" s="3">
        <v>6</v>
      </c>
      <c r="AL713" s="3">
        <v>3</v>
      </c>
      <c r="AM713" s="3">
        <v>-0.5</v>
      </c>
      <c r="AP713" s="37">
        <v>55.9</v>
      </c>
      <c r="AQ713" s="37">
        <v>210</v>
      </c>
      <c r="AR713" s="194">
        <v>2949.199914932251</v>
      </c>
      <c r="AS713" s="37">
        <v>54.599998779594898</v>
      </c>
      <c r="AT713" s="37">
        <v>49.309998897835612</v>
      </c>
      <c r="AU713" s="37">
        <v>54.819998774677522</v>
      </c>
      <c r="AV713" s="37">
        <v>48.089998925104737</v>
      </c>
      <c r="BP713" s="11">
        <v>56.05</v>
      </c>
      <c r="BQ713" s="11">
        <v>90</v>
      </c>
      <c r="BR713" s="194">
        <v>2948.9998817443852</v>
      </c>
      <c r="BS713" s="11">
        <v>58.189998699352152</v>
      </c>
      <c r="BT713" s="11">
        <v>56.299998741596937</v>
      </c>
      <c r="BU713" s="11">
        <v>50.819998864084482</v>
      </c>
      <c r="BV713" s="11">
        <v>43.999999016523361</v>
      </c>
      <c r="BZ713" s="3" t="s">
        <v>31</v>
      </c>
      <c r="CA713" s="3">
        <v>-1</v>
      </c>
      <c r="CB713" s="3">
        <v>45</v>
      </c>
      <c r="CC713" s="3">
        <v>1</v>
      </c>
      <c r="CD713" s="3">
        <v>0</v>
      </c>
      <c r="CE713" s="3">
        <v>6</v>
      </c>
      <c r="CF713" s="3">
        <v>3</v>
      </c>
      <c r="CG713" s="3">
        <v>0</v>
      </c>
      <c r="CH713" s="3">
        <v>-1</v>
      </c>
      <c r="CI713" s="3">
        <v>45</v>
      </c>
      <c r="CJ713" s="3">
        <v>1</v>
      </c>
      <c r="CK713" s="3">
        <v>0</v>
      </c>
      <c r="CL713" s="3">
        <v>6</v>
      </c>
      <c r="CM713" s="3">
        <v>3</v>
      </c>
      <c r="CN713" s="3">
        <v>0</v>
      </c>
    </row>
    <row r="714" spans="1:92" ht="36.75" customHeight="1" x14ac:dyDescent="0.25">
      <c r="F714" s="26">
        <v>55637</v>
      </c>
      <c r="G714" s="26" t="s">
        <v>31</v>
      </c>
      <c r="H714" s="187">
        <v>1000</v>
      </c>
      <c r="I714" s="187">
        <v>1000</v>
      </c>
      <c r="J714" s="187">
        <v>1000</v>
      </c>
      <c r="K714" s="1" t="s">
        <v>1406</v>
      </c>
      <c r="L714" s="1" t="s">
        <v>1407</v>
      </c>
      <c r="O714" s="37">
        <v>55.8</v>
      </c>
      <c r="P714" s="37" t="s">
        <v>1131</v>
      </c>
      <c r="Q714" s="194">
        <v>2949.100017547607</v>
      </c>
      <c r="R714" s="37">
        <v>51.989998837932937</v>
      </c>
      <c r="S714" s="37">
        <v>49.189998900517821</v>
      </c>
      <c r="T714" s="37">
        <v>54.209998788312078</v>
      </c>
      <c r="U714" s="37">
        <v>49.289998898282647</v>
      </c>
      <c r="AP714" s="37">
        <v>55.9</v>
      </c>
      <c r="AQ714" s="37">
        <v>210</v>
      </c>
      <c r="AR714" s="194">
        <v>2949.199914932251</v>
      </c>
      <c r="AS714" s="37">
        <v>54.599998779594898</v>
      </c>
      <c r="AT714" s="37">
        <v>49.309998897835612</v>
      </c>
      <c r="AU714" s="37">
        <v>54.819998774677522</v>
      </c>
      <c r="AV714" s="37">
        <v>48.089998925104737</v>
      </c>
      <c r="BP714" s="11">
        <v>56.05</v>
      </c>
      <c r="BQ714" s="11">
        <v>90</v>
      </c>
      <c r="BR714" s="194">
        <v>2948.9998817443852</v>
      </c>
      <c r="BS714" s="11">
        <v>57.129998723044991</v>
      </c>
      <c r="BT714" s="11">
        <v>55.779998753219843</v>
      </c>
      <c r="BU714" s="11">
        <v>48.699998911470168</v>
      </c>
      <c r="BV714" s="11">
        <v>45.459998983889818</v>
      </c>
      <c r="BZ714" s="3" t="s">
        <v>31</v>
      </c>
      <c r="CA714" s="3">
        <v>-1</v>
      </c>
      <c r="CB714" s="3">
        <v>45</v>
      </c>
      <c r="CC714" s="3">
        <v>1</v>
      </c>
      <c r="CD714" s="3">
        <v>0</v>
      </c>
      <c r="CE714" s="3">
        <v>10</v>
      </c>
      <c r="CF714" s="3">
        <v>3</v>
      </c>
      <c r="CG714" s="3">
        <v>0</v>
      </c>
      <c r="CH714" s="3">
        <v>-1</v>
      </c>
      <c r="CI714" s="3">
        <v>45</v>
      </c>
      <c r="CJ714" s="3">
        <v>1</v>
      </c>
      <c r="CK714" s="3">
        <v>0</v>
      </c>
      <c r="CL714" s="3">
        <v>10</v>
      </c>
      <c r="CM714" s="3">
        <v>3</v>
      </c>
      <c r="CN714" s="3">
        <v>0</v>
      </c>
    </row>
    <row r="715" spans="1:92" ht="30" x14ac:dyDescent="0.25">
      <c r="F715" s="26">
        <v>55638</v>
      </c>
      <c r="G715" s="26" t="s">
        <v>31</v>
      </c>
      <c r="H715" s="176">
        <v>1000</v>
      </c>
      <c r="I715" s="176">
        <v>1000</v>
      </c>
      <c r="J715" s="176">
        <v>1000</v>
      </c>
      <c r="K715" s="175" t="s">
        <v>1408</v>
      </c>
      <c r="L715" s="1" t="s">
        <v>1409</v>
      </c>
      <c r="O715" s="37">
        <v>55.8</v>
      </c>
      <c r="P715" s="37" t="s">
        <v>1131</v>
      </c>
      <c r="Q715" s="194">
        <v>2949.100017547607</v>
      </c>
      <c r="R715" s="37">
        <v>52.259998831897967</v>
      </c>
      <c r="S715" s="37">
        <v>49.189998900517821</v>
      </c>
      <c r="T715" s="37">
        <v>54.209998788312078</v>
      </c>
      <c r="U715" s="37">
        <v>49.289998898282647</v>
      </c>
      <c r="AP715" s="37">
        <v>55.9</v>
      </c>
      <c r="AQ715" s="37">
        <v>210</v>
      </c>
      <c r="AR715" s="194">
        <v>2949.199914932251</v>
      </c>
      <c r="AS715" s="37">
        <v>54.599998779594898</v>
      </c>
      <c r="AT715" s="37">
        <v>49.309998897835612</v>
      </c>
      <c r="AU715" s="37">
        <v>54.819998774677522</v>
      </c>
      <c r="AV715" s="37">
        <v>48.119998924434192</v>
      </c>
      <c r="BP715" s="11">
        <v>56.05</v>
      </c>
      <c r="BQ715" s="11">
        <v>90</v>
      </c>
      <c r="BR715" s="194">
        <v>2948.9998817443852</v>
      </c>
      <c r="BS715" s="11">
        <v>57.129998723044991</v>
      </c>
      <c r="BT715" s="11">
        <v>55.949998749420047</v>
      </c>
      <c r="BU715" s="11">
        <v>49.699998889118433</v>
      </c>
      <c r="BV715" s="11">
        <v>45.459998983889818</v>
      </c>
      <c r="BZ715" s="3" t="s">
        <v>31</v>
      </c>
      <c r="CA715" s="3">
        <v>-1</v>
      </c>
      <c r="CB715" s="3">
        <v>45</v>
      </c>
      <c r="CC715" s="3">
        <v>1</v>
      </c>
      <c r="CD715" s="3">
        <v>0</v>
      </c>
      <c r="CE715" s="3">
        <v>7</v>
      </c>
      <c r="CF715" s="3">
        <v>3</v>
      </c>
      <c r="CG715" s="3">
        <v>0</v>
      </c>
      <c r="CH715" s="3">
        <v>-1</v>
      </c>
      <c r="CI715" s="3">
        <v>45</v>
      </c>
      <c r="CJ715" s="3">
        <v>1</v>
      </c>
      <c r="CK715" s="3">
        <v>0</v>
      </c>
      <c r="CL715" s="3">
        <v>7</v>
      </c>
      <c r="CM715" s="3">
        <v>3</v>
      </c>
      <c r="CN715" s="3">
        <v>0</v>
      </c>
    </row>
    <row r="716" spans="1:92" ht="39.75" customHeight="1" x14ac:dyDescent="0.25">
      <c r="F716" s="26">
        <v>55639</v>
      </c>
      <c r="G716" s="26" t="s">
        <v>31</v>
      </c>
      <c r="H716" s="183">
        <v>1000</v>
      </c>
      <c r="I716" s="183">
        <v>1000</v>
      </c>
      <c r="J716" s="183">
        <v>1000</v>
      </c>
      <c r="K716" s="175" t="s">
        <v>1411</v>
      </c>
      <c r="L716" s="1" t="s">
        <v>1410</v>
      </c>
      <c r="O716" s="37">
        <v>55.8</v>
      </c>
      <c r="P716" s="37" t="s">
        <v>1131</v>
      </c>
      <c r="Q716" s="194">
        <v>2949.100017547607</v>
      </c>
      <c r="R716" s="37">
        <v>52.379998829215758</v>
      </c>
      <c r="S716" s="37">
        <v>49.189998900517821</v>
      </c>
      <c r="T716" s="37">
        <v>54.209998788312078</v>
      </c>
      <c r="U716" s="37">
        <v>49.289998898282647</v>
      </c>
      <c r="AP716" s="37">
        <v>55.9</v>
      </c>
      <c r="AQ716" s="37">
        <v>210</v>
      </c>
      <c r="AR716" s="194">
        <v>2949.199914932251</v>
      </c>
      <c r="AS716" s="37">
        <v>54.599998779594898</v>
      </c>
      <c r="AT716" s="37">
        <v>49.309998897835612</v>
      </c>
      <c r="AU716" s="37">
        <v>54.819998774677522</v>
      </c>
      <c r="AV716" s="37">
        <v>48.119998924434192</v>
      </c>
      <c r="BP716" s="11">
        <v>56.05</v>
      </c>
      <c r="BQ716" s="11">
        <v>90</v>
      </c>
      <c r="BR716" s="194">
        <v>2948.9998817443852</v>
      </c>
      <c r="BS716" s="11">
        <v>56.269998742267489</v>
      </c>
      <c r="BT716" s="11">
        <v>55.899998750537627</v>
      </c>
      <c r="BU716" s="11">
        <v>49.289998898282647</v>
      </c>
      <c r="BV716" s="11">
        <v>45.849998975172639</v>
      </c>
      <c r="BZ716" s="3" t="s">
        <v>31</v>
      </c>
      <c r="CA716" s="3">
        <v>-1</v>
      </c>
      <c r="CB716" s="3">
        <v>45</v>
      </c>
      <c r="CC716" s="3">
        <v>1</v>
      </c>
      <c r="CD716" s="3">
        <v>0</v>
      </c>
      <c r="CE716" s="3">
        <v>7</v>
      </c>
      <c r="CF716" s="3">
        <v>3.5</v>
      </c>
      <c r="CG716" s="3">
        <v>0</v>
      </c>
      <c r="CH716" s="3">
        <v>-1</v>
      </c>
      <c r="CI716" s="3">
        <v>45</v>
      </c>
      <c r="CJ716" s="3">
        <v>1</v>
      </c>
      <c r="CK716" s="3">
        <v>0</v>
      </c>
      <c r="CL716" s="3">
        <v>7</v>
      </c>
      <c r="CM716" s="3">
        <v>3.5</v>
      </c>
      <c r="CN716" s="3">
        <v>0</v>
      </c>
    </row>
    <row r="717" spans="1:92" ht="27" customHeight="1" x14ac:dyDescent="0.25">
      <c r="F717" s="26">
        <v>55640</v>
      </c>
      <c r="G717" s="26" t="s">
        <v>31</v>
      </c>
      <c r="H717" s="176">
        <v>1000</v>
      </c>
      <c r="I717" s="176">
        <v>1000</v>
      </c>
      <c r="J717" s="176">
        <v>1000</v>
      </c>
      <c r="K717" s="175" t="s">
        <v>1412</v>
      </c>
      <c r="L717" s="1" t="s">
        <v>1413</v>
      </c>
      <c r="O717" s="37">
        <v>55.8</v>
      </c>
      <c r="P717" s="37" t="s">
        <v>1131</v>
      </c>
      <c r="Q717" s="194">
        <v>2949.100017547607</v>
      </c>
      <c r="R717" s="37">
        <v>52.379998829215758</v>
      </c>
      <c r="S717" s="37">
        <v>49.189998900517821</v>
      </c>
      <c r="T717" s="37">
        <v>54.209998788312078</v>
      </c>
      <c r="U717" s="37">
        <v>49.289998898282647</v>
      </c>
      <c r="AP717" s="37">
        <v>55.9</v>
      </c>
      <c r="AQ717" s="37">
        <v>210</v>
      </c>
      <c r="AR717" s="194">
        <v>2949.199914932251</v>
      </c>
      <c r="AS717" s="37">
        <v>54.599998779594898</v>
      </c>
      <c r="AT717" s="37">
        <v>49.309998897835612</v>
      </c>
      <c r="AU717" s="37">
        <v>54.819998774677522</v>
      </c>
      <c r="AV717" s="37">
        <v>48.119998924434192</v>
      </c>
      <c r="BP717" s="11">
        <v>56.05</v>
      </c>
      <c r="BQ717" s="11">
        <v>90</v>
      </c>
      <c r="BR717" s="194">
        <v>2948.9998817443852</v>
      </c>
      <c r="BS717" s="11">
        <v>57.099998723715537</v>
      </c>
      <c r="BT717" s="11">
        <v>55.519998759031303</v>
      </c>
      <c r="BU717" s="11">
        <v>49.189998900517821</v>
      </c>
      <c r="BV717" s="11">
        <v>45.38999898545444</v>
      </c>
      <c r="BZ717" s="3" t="s">
        <v>31</v>
      </c>
      <c r="CA717" s="3">
        <v>-1</v>
      </c>
      <c r="CB717" s="3">
        <v>45</v>
      </c>
      <c r="CC717" s="3">
        <v>1</v>
      </c>
      <c r="CD717" s="3">
        <v>0</v>
      </c>
      <c r="CE717" s="3">
        <v>7</v>
      </c>
      <c r="CF717" s="3">
        <v>3.5</v>
      </c>
      <c r="CG717" s="3">
        <v>0.4</v>
      </c>
      <c r="CH717" s="3">
        <v>-1</v>
      </c>
      <c r="CI717" s="3">
        <v>45</v>
      </c>
      <c r="CJ717" s="3">
        <v>1</v>
      </c>
      <c r="CK717" s="3">
        <v>0</v>
      </c>
      <c r="CL717" s="3">
        <v>7</v>
      </c>
      <c r="CM717" s="3">
        <v>3.5</v>
      </c>
      <c r="CN717" s="3">
        <v>0.4</v>
      </c>
    </row>
    <row r="718" spans="1:92" ht="30" x14ac:dyDescent="0.25">
      <c r="F718" s="26">
        <v>55643</v>
      </c>
      <c r="G718" s="26" t="s">
        <v>31</v>
      </c>
      <c r="H718" s="183">
        <v>1000</v>
      </c>
      <c r="I718" s="26" t="s">
        <v>47</v>
      </c>
      <c r="J718" s="183">
        <v>1000</v>
      </c>
      <c r="K718" s="1" t="s">
        <v>1386</v>
      </c>
      <c r="L718" s="1" t="s">
        <v>1414</v>
      </c>
      <c r="O718" s="37">
        <v>55.8</v>
      </c>
      <c r="P718" s="37" t="s">
        <v>1131</v>
      </c>
      <c r="Q718" s="194">
        <v>2949.100017547607</v>
      </c>
      <c r="R718" s="37">
        <v>52.499998826533563</v>
      </c>
      <c r="S718" s="37">
        <v>49.189998900517821</v>
      </c>
      <c r="T718" s="37">
        <v>54.209998788312078</v>
      </c>
      <c r="U718" s="37">
        <v>49.289998898282647</v>
      </c>
      <c r="AP718" s="37">
        <v>55.9</v>
      </c>
      <c r="AQ718" s="37">
        <v>210</v>
      </c>
      <c r="AR718" s="194">
        <v>2949.199914932251</v>
      </c>
      <c r="AS718" s="37">
        <v>54.599998779594898</v>
      </c>
      <c r="AT718" s="37">
        <v>49.309998897835612</v>
      </c>
      <c r="AU718" s="37">
        <v>54.819998774677522</v>
      </c>
      <c r="AV718" s="37">
        <v>48.119998924434192</v>
      </c>
      <c r="BP718" s="11">
        <v>56.05</v>
      </c>
      <c r="BQ718" s="11">
        <v>90</v>
      </c>
      <c r="BR718" s="194">
        <v>2948.9998817443852</v>
      </c>
      <c r="BS718" s="11">
        <v>57.129998723044991</v>
      </c>
      <c r="BT718" s="11">
        <v>55.72999875433743</v>
      </c>
      <c r="BU718" s="11">
        <v>49.679998889565468</v>
      </c>
      <c r="BV718" s="11">
        <v>45.439998984336853</v>
      </c>
      <c r="BZ718" s="3" t="s">
        <v>404</v>
      </c>
    </row>
    <row r="719" spans="1:92" ht="30" x14ac:dyDescent="0.25">
      <c r="F719" s="26">
        <v>55644</v>
      </c>
      <c r="G719" s="26" t="s">
        <v>31</v>
      </c>
      <c r="H719" s="183">
        <v>1000</v>
      </c>
      <c r="I719" s="26" t="s">
        <v>47</v>
      </c>
      <c r="J719" s="183">
        <v>1000</v>
      </c>
      <c r="K719" s="67" t="s">
        <v>1415</v>
      </c>
      <c r="L719" s="1" t="s">
        <v>1417</v>
      </c>
      <c r="O719" s="37">
        <v>55.8</v>
      </c>
      <c r="P719" s="37" t="s">
        <v>1131</v>
      </c>
      <c r="Q719" s="194">
        <v>2949.100017547607</v>
      </c>
      <c r="R719" s="37">
        <v>52.499998826533563</v>
      </c>
      <c r="S719" s="37">
        <v>49.189998900517821</v>
      </c>
      <c r="T719" s="37">
        <v>54.209998788312078</v>
      </c>
      <c r="U719" s="37">
        <v>49.289998898282647</v>
      </c>
      <c r="X719" s="175"/>
      <c r="AP719" s="37">
        <v>55.9</v>
      </c>
      <c r="AQ719" s="37">
        <v>210</v>
      </c>
      <c r="AR719" s="194">
        <v>2949.199914932251</v>
      </c>
      <c r="AS719" s="37">
        <v>54.599998779594898</v>
      </c>
      <c r="AT719" s="37">
        <v>49.309998897835612</v>
      </c>
      <c r="AU719" s="37">
        <v>54.819998774677522</v>
      </c>
      <c r="AV719" s="37">
        <v>48.119998924434192</v>
      </c>
      <c r="AY719" s="175"/>
      <c r="BP719" s="11">
        <v>56.05</v>
      </c>
      <c r="BQ719" s="11">
        <v>90</v>
      </c>
      <c r="BR719" s="194">
        <v>2948.9998817443852</v>
      </c>
      <c r="BS719" s="11">
        <v>57.129998723044991</v>
      </c>
      <c r="BT719" s="11">
        <v>55.72999875433743</v>
      </c>
      <c r="BU719" s="11">
        <v>49.679998889565468</v>
      </c>
      <c r="BV719" s="11">
        <v>45.439998984336853</v>
      </c>
      <c r="BX719" s="175"/>
      <c r="BY719" s="175"/>
      <c r="BZ719" s="3" t="s">
        <v>404</v>
      </c>
    </row>
    <row r="720" spans="1:92" ht="30" x14ac:dyDescent="0.25">
      <c r="F720" s="26">
        <v>55646</v>
      </c>
      <c r="G720" s="26" t="s">
        <v>31</v>
      </c>
      <c r="H720" s="183">
        <v>1000</v>
      </c>
      <c r="I720" s="26" t="s">
        <v>47</v>
      </c>
      <c r="J720" s="183">
        <v>1000</v>
      </c>
      <c r="K720" s="67" t="s">
        <v>1416</v>
      </c>
      <c r="L720" s="1" t="s">
        <v>1320</v>
      </c>
      <c r="O720" s="37">
        <v>55.8</v>
      </c>
      <c r="P720" s="37" t="s">
        <v>1131</v>
      </c>
      <c r="Q720" s="194">
        <v>2949.100017547607</v>
      </c>
      <c r="R720" s="37">
        <v>52.599998824298382</v>
      </c>
      <c r="S720" s="37">
        <v>49.189998900517821</v>
      </c>
      <c r="T720" s="37">
        <v>54.209998788312078</v>
      </c>
      <c r="U720" s="37">
        <v>49.289998898282647</v>
      </c>
      <c r="X720" s="175"/>
      <c r="AP720" s="37">
        <v>55.9</v>
      </c>
      <c r="AQ720" s="37">
        <v>210</v>
      </c>
      <c r="AR720" s="194">
        <v>2949.199914932251</v>
      </c>
      <c r="AS720" s="37">
        <v>54.599998779594898</v>
      </c>
      <c r="AT720" s="37">
        <v>49.309998897835612</v>
      </c>
      <c r="AU720" s="37">
        <v>54.819998774677522</v>
      </c>
      <c r="AV720" s="37">
        <v>48.13999892398715</v>
      </c>
      <c r="AY720" s="175"/>
      <c r="BP720" s="11">
        <v>56.05</v>
      </c>
      <c r="BQ720" s="11">
        <v>90</v>
      </c>
      <c r="BR720" s="194">
        <v>2948.9998817443852</v>
      </c>
      <c r="BS720" s="11">
        <v>57.129998723044991</v>
      </c>
      <c r="BT720" s="11">
        <v>55.749998753890402</v>
      </c>
      <c r="BU720" s="11">
        <v>49.679998889565468</v>
      </c>
      <c r="BV720" s="11">
        <v>45.439998984336853</v>
      </c>
      <c r="BX720" s="175"/>
      <c r="BY720" s="175"/>
      <c r="BZ720" s="3" t="s">
        <v>404</v>
      </c>
    </row>
    <row r="721" spans="1:78" s="5" customFormat="1" x14ac:dyDescent="0.25">
      <c r="A721" s="158"/>
      <c r="B721" s="159"/>
      <c r="C721" s="159"/>
      <c r="D721" s="160"/>
      <c r="E721" s="160"/>
      <c r="F721" s="161"/>
      <c r="G721" s="161"/>
      <c r="H721" s="161"/>
      <c r="I721" s="161"/>
      <c r="J721" s="161"/>
      <c r="K721" s="162"/>
      <c r="L721" s="162"/>
      <c r="M721" s="162"/>
      <c r="O721" s="163"/>
      <c r="P721" s="159"/>
      <c r="Q721" s="203"/>
      <c r="R721" s="164"/>
      <c r="S721" s="164"/>
      <c r="T721" s="164"/>
      <c r="U721" s="164"/>
      <c r="V721" s="164"/>
      <c r="W721" s="164"/>
      <c r="X721" s="162"/>
      <c r="Y721" s="164"/>
      <c r="Z721" s="164"/>
      <c r="AA721" s="164"/>
      <c r="AB721" s="164"/>
      <c r="AC721" s="164"/>
      <c r="AD721" s="164"/>
      <c r="AE721" s="164"/>
      <c r="AF721" s="164"/>
      <c r="AG721" s="164"/>
      <c r="AH721" s="164"/>
      <c r="AI721" s="164"/>
      <c r="AJ721" s="164"/>
      <c r="AK721" s="164"/>
      <c r="AL721" s="164"/>
      <c r="AM721" s="164"/>
      <c r="AN721" s="164"/>
      <c r="AO721" s="164"/>
      <c r="AP721" s="164"/>
      <c r="AQ721" s="159"/>
      <c r="AR721" s="203"/>
      <c r="AS721" s="164"/>
      <c r="AT721" s="164"/>
      <c r="AU721" s="164"/>
      <c r="AV721" s="164"/>
      <c r="AW721" s="164"/>
      <c r="AX721" s="164"/>
      <c r="AY721" s="162"/>
      <c r="AZ721" s="164"/>
      <c r="BA721" s="164"/>
      <c r="BB721" s="164"/>
      <c r="BC721" s="164"/>
      <c r="BD721" s="164"/>
      <c r="BE721" s="164"/>
      <c r="BF721" s="164"/>
      <c r="BG721" s="164"/>
      <c r="BH721" s="164"/>
      <c r="BI721" s="164"/>
      <c r="BJ721" s="164"/>
      <c r="BK721" s="164"/>
      <c r="BL721" s="164"/>
      <c r="BM721" s="164"/>
      <c r="BN721" s="164"/>
      <c r="BO721" s="164"/>
      <c r="BP721" s="164"/>
      <c r="BQ721" s="159"/>
      <c r="BR721" s="203"/>
      <c r="BS721" s="164"/>
      <c r="BT721" s="164"/>
      <c r="BU721" s="164"/>
      <c r="BV721" s="164"/>
      <c r="BW721" s="164"/>
      <c r="BX721" s="162"/>
      <c r="BY721" s="162"/>
    </row>
    <row r="722" spans="1:78" x14ac:dyDescent="0.25">
      <c r="A722" s="8">
        <v>43763</v>
      </c>
      <c r="F722" s="26">
        <v>55674</v>
      </c>
      <c r="G722" s="26" t="s">
        <v>404</v>
      </c>
      <c r="H722" s="26" t="s">
        <v>47</v>
      </c>
      <c r="I722" s="26" t="s">
        <v>47</v>
      </c>
      <c r="J722" s="26" t="s">
        <v>47</v>
      </c>
      <c r="K722" s="67" t="s">
        <v>1418</v>
      </c>
      <c r="L722" s="1" t="s">
        <v>1419</v>
      </c>
      <c r="P722" s="37"/>
      <c r="Q722" s="194">
        <v>2948.8999843597412</v>
      </c>
      <c r="R722" s="37">
        <v>52.749998820945621</v>
      </c>
      <c r="S722" s="37">
        <v>49.189998900517821</v>
      </c>
      <c r="T722" s="37">
        <v>54.209998788312078</v>
      </c>
      <c r="U722" s="37">
        <v>49.289998898282647</v>
      </c>
      <c r="X722" s="175"/>
      <c r="AP722" s="37"/>
      <c r="AQ722" s="37"/>
      <c r="AR722" s="194">
        <v>2948.9998817443852</v>
      </c>
      <c r="AS722" s="37">
        <v>54.599998779594898</v>
      </c>
      <c r="AT722" s="37">
        <v>49.309998897835612</v>
      </c>
      <c r="AU722" s="37">
        <v>54.819998774677522</v>
      </c>
      <c r="AV722" s="37">
        <v>48.189998922869563</v>
      </c>
      <c r="AY722" s="175"/>
      <c r="BQ722" s="11"/>
      <c r="BR722" s="194">
        <v>2948.9998817443852</v>
      </c>
      <c r="BS722" s="11">
        <v>57.129998723044991</v>
      </c>
      <c r="BT722" s="11">
        <v>55.749998753890402</v>
      </c>
      <c r="BU722" s="11">
        <v>49.679998889565468</v>
      </c>
      <c r="BV722" s="11">
        <v>45.439998984336853</v>
      </c>
      <c r="BX722" s="175"/>
      <c r="BY722" s="175"/>
      <c r="BZ722" s="3" t="s">
        <v>404</v>
      </c>
    </row>
    <row r="723" spans="1:78" x14ac:dyDescent="0.25">
      <c r="A723" s="8">
        <v>43763</v>
      </c>
      <c r="F723" s="26">
        <v>55675</v>
      </c>
      <c r="G723" s="26" t="s">
        <v>404</v>
      </c>
      <c r="H723" s="26" t="s">
        <v>47</v>
      </c>
      <c r="I723" s="26" t="s">
        <v>47</v>
      </c>
      <c r="J723" s="26" t="s">
        <v>47</v>
      </c>
      <c r="K723" s="177" t="s">
        <v>1420</v>
      </c>
      <c r="L723" s="177" t="s">
        <v>1422</v>
      </c>
      <c r="P723" s="37"/>
      <c r="Q723" s="194">
        <v>2948.8999843597412</v>
      </c>
      <c r="R723" s="37">
        <v>52.749998820945621</v>
      </c>
      <c r="S723" s="37">
        <v>49.189998900517821</v>
      </c>
      <c r="T723" s="37">
        <v>54.209998788312078</v>
      </c>
      <c r="U723" s="37">
        <v>49.289998898282647</v>
      </c>
      <c r="X723" s="175"/>
      <c r="AP723" s="37"/>
      <c r="AQ723" s="37"/>
      <c r="AR723" s="194">
        <v>2948.9998817443852</v>
      </c>
      <c r="AS723" s="37">
        <v>54.599998779594898</v>
      </c>
      <c r="AT723" s="37">
        <v>49.309998897835612</v>
      </c>
      <c r="AU723" s="37">
        <v>54.819998774677522</v>
      </c>
      <c r="AV723" s="37">
        <v>48.189998922869563</v>
      </c>
      <c r="AY723" s="175"/>
      <c r="BQ723" s="11"/>
      <c r="BR723" s="194">
        <v>2948.9998817443852</v>
      </c>
      <c r="BS723" s="11">
        <v>57.129998723044991</v>
      </c>
      <c r="BT723" s="11">
        <v>55.749998753890402</v>
      </c>
      <c r="BU723" s="11">
        <v>49.679998889565468</v>
      </c>
      <c r="BV723" s="11">
        <v>45.439998984336853</v>
      </c>
      <c r="BX723" s="175"/>
      <c r="BY723" s="175"/>
      <c r="BZ723" s="3" t="s">
        <v>404</v>
      </c>
    </row>
    <row r="724" spans="1:78" ht="30" x14ac:dyDescent="0.25">
      <c r="A724" s="8">
        <v>43763</v>
      </c>
      <c r="F724" s="26">
        <v>55676</v>
      </c>
      <c r="G724" s="26" t="s">
        <v>31</v>
      </c>
      <c r="H724" s="176">
        <v>2000</v>
      </c>
      <c r="I724" s="176">
        <v>2000</v>
      </c>
      <c r="J724" s="176">
        <v>2000</v>
      </c>
      <c r="K724" s="67" t="s">
        <v>1423</v>
      </c>
      <c r="L724" s="177" t="s">
        <v>1419</v>
      </c>
      <c r="O724" s="37">
        <v>55.8</v>
      </c>
      <c r="P724" s="37" t="s">
        <v>1131</v>
      </c>
      <c r="Q724" s="194">
        <v>2948.8999843597412</v>
      </c>
      <c r="R724" s="37">
        <v>52.749998820945621</v>
      </c>
      <c r="S724" s="37">
        <v>49.189998900517821</v>
      </c>
      <c r="T724" s="37">
        <v>54.209998788312078</v>
      </c>
      <c r="U724" s="37">
        <v>49.289998898282647</v>
      </c>
      <c r="X724" s="175"/>
      <c r="AP724" s="37">
        <v>55.9</v>
      </c>
      <c r="AQ724" s="37">
        <v>210</v>
      </c>
      <c r="AR724" s="194">
        <v>2948.9998817443852</v>
      </c>
      <c r="AS724" s="37">
        <v>54.599998779594898</v>
      </c>
      <c r="AT724" s="37">
        <v>49.309998897835612</v>
      </c>
      <c r="AU724" s="37">
        <v>54.819998774677522</v>
      </c>
      <c r="AV724" s="37">
        <v>48.189998922869563</v>
      </c>
      <c r="AY724" s="175"/>
      <c r="BP724" s="11">
        <v>56.05</v>
      </c>
      <c r="BQ724" s="11">
        <v>90</v>
      </c>
      <c r="BR724" s="194">
        <v>2948.9998817443852</v>
      </c>
      <c r="BS724" s="11">
        <v>57.129998723044991</v>
      </c>
      <c r="BT724" s="11">
        <v>55.749998753890402</v>
      </c>
      <c r="BU724" s="11">
        <v>49.679998889565468</v>
      </c>
      <c r="BV724" s="11">
        <v>45.439998984336853</v>
      </c>
      <c r="BX724" s="175"/>
      <c r="BY724" s="175"/>
      <c r="BZ724" s="3" t="s">
        <v>404</v>
      </c>
    </row>
    <row r="725" spans="1:78" ht="30" x14ac:dyDescent="0.25">
      <c r="A725" s="8">
        <v>43763</v>
      </c>
      <c r="F725" s="26">
        <v>55677</v>
      </c>
      <c r="G725" s="26" t="s">
        <v>31</v>
      </c>
      <c r="H725" s="176">
        <v>2000</v>
      </c>
      <c r="I725" s="176">
        <v>2000</v>
      </c>
      <c r="J725" s="176">
        <v>2000</v>
      </c>
      <c r="K725" s="177" t="s">
        <v>1425</v>
      </c>
      <c r="L725" s="1" t="s">
        <v>1424</v>
      </c>
      <c r="O725" s="37">
        <v>55.8</v>
      </c>
      <c r="P725" s="37" t="s">
        <v>1131</v>
      </c>
      <c r="Q725" s="194">
        <v>2948.8999843597412</v>
      </c>
      <c r="R725" s="37">
        <v>52.749998820945621</v>
      </c>
      <c r="S725" s="37">
        <v>49.189998900517821</v>
      </c>
      <c r="T725" s="37">
        <v>54.209998788312078</v>
      </c>
      <c r="U725" s="37">
        <v>49.289998898282647</v>
      </c>
      <c r="X725" s="175"/>
      <c r="AP725" s="37">
        <v>55.9</v>
      </c>
      <c r="AQ725" s="37">
        <v>210</v>
      </c>
      <c r="AR725" s="194">
        <v>2948.9998817443852</v>
      </c>
      <c r="AS725" s="37">
        <v>54.599998779594898</v>
      </c>
      <c r="AT725" s="37">
        <v>49.309998897835612</v>
      </c>
      <c r="AU725" s="37">
        <v>54.819998774677522</v>
      </c>
      <c r="AV725" s="37">
        <v>48.189998922869563</v>
      </c>
      <c r="AY725" s="175"/>
      <c r="BP725" s="11">
        <v>56.05</v>
      </c>
      <c r="BQ725" s="11">
        <v>90</v>
      </c>
      <c r="BR725" s="194">
        <v>2948.9998817443852</v>
      </c>
      <c r="BS725" s="11">
        <v>57.129998723044991</v>
      </c>
      <c r="BT725" s="11">
        <v>55.749998753890402</v>
      </c>
      <c r="BU725" s="11">
        <v>49.679998889565468</v>
      </c>
      <c r="BV725" s="11">
        <v>45.439998984336853</v>
      </c>
      <c r="BX725" s="175"/>
      <c r="BY725" s="175"/>
      <c r="BZ725" s="3" t="s">
        <v>404</v>
      </c>
    </row>
    <row r="726" spans="1:78" ht="30" x14ac:dyDescent="0.25">
      <c r="A726" s="8">
        <v>43763</v>
      </c>
      <c r="F726" s="26">
        <v>55678</v>
      </c>
      <c r="G726" s="26" t="s">
        <v>31</v>
      </c>
      <c r="H726" s="176">
        <v>2000</v>
      </c>
      <c r="I726" s="176">
        <v>2000</v>
      </c>
      <c r="J726" s="176">
        <v>2000</v>
      </c>
      <c r="K726" s="177" t="s">
        <v>1425</v>
      </c>
      <c r="L726" s="1" t="s">
        <v>1426</v>
      </c>
      <c r="O726" s="37">
        <v>55.8</v>
      </c>
      <c r="P726" s="37" t="s">
        <v>1131</v>
      </c>
      <c r="Q726" s="194">
        <v>2948.8999843597412</v>
      </c>
      <c r="R726" s="37">
        <v>52.789998820051551</v>
      </c>
      <c r="S726" s="37">
        <v>49.189998900517821</v>
      </c>
      <c r="T726" s="37">
        <v>54.209998788312078</v>
      </c>
      <c r="U726" s="37">
        <v>49.289998898282647</v>
      </c>
      <c r="X726" s="175"/>
      <c r="AP726" s="37">
        <v>55.9</v>
      </c>
      <c r="AQ726" s="37">
        <v>210</v>
      </c>
      <c r="AR726" s="194">
        <v>2948.9998817443852</v>
      </c>
      <c r="AS726" s="37">
        <v>54.599998779594898</v>
      </c>
      <c r="AT726" s="37">
        <v>49.309998897835612</v>
      </c>
      <c r="AU726" s="37">
        <v>54.819998774677522</v>
      </c>
      <c r="AV726" s="37">
        <v>48.189998922869563</v>
      </c>
      <c r="AY726" s="175"/>
      <c r="BP726" s="11">
        <v>56.05</v>
      </c>
      <c r="BQ726" s="11">
        <v>90</v>
      </c>
      <c r="BR726" s="194">
        <v>2948.9998817443852</v>
      </c>
      <c r="BS726" s="11">
        <v>57.129998723044991</v>
      </c>
      <c r="BT726" s="11">
        <v>55.749998753890402</v>
      </c>
      <c r="BU726" s="11">
        <v>49.679998889565468</v>
      </c>
      <c r="BV726" s="11">
        <v>45.439998984336853</v>
      </c>
      <c r="BX726" s="175"/>
      <c r="BY726" s="175"/>
      <c r="BZ726" s="3" t="s">
        <v>404</v>
      </c>
    </row>
    <row r="727" spans="1:78" ht="30" x14ac:dyDescent="0.25">
      <c r="A727" s="8">
        <v>43763</v>
      </c>
      <c r="F727" s="26">
        <v>55679</v>
      </c>
      <c r="G727" s="26" t="s">
        <v>31</v>
      </c>
      <c r="H727" s="176">
        <v>2000</v>
      </c>
      <c r="I727" s="176">
        <v>2000</v>
      </c>
      <c r="J727" s="176">
        <v>2000</v>
      </c>
      <c r="K727" s="177" t="s">
        <v>1427</v>
      </c>
      <c r="L727" s="1" t="s">
        <v>1428</v>
      </c>
      <c r="O727" s="37">
        <v>55.8</v>
      </c>
      <c r="P727" s="37" t="s">
        <v>1131</v>
      </c>
      <c r="Q727" s="194">
        <v>2948.8999843597412</v>
      </c>
      <c r="R727" s="37">
        <v>52.869998818263412</v>
      </c>
      <c r="S727" s="37">
        <v>49.189998900517821</v>
      </c>
      <c r="T727" s="37">
        <v>54.209998788312078</v>
      </c>
      <c r="U727" s="37">
        <v>49.289998898282647</v>
      </c>
      <c r="X727" s="175"/>
      <c r="AP727" s="37">
        <v>55.9</v>
      </c>
      <c r="AQ727" s="37">
        <v>210</v>
      </c>
      <c r="AR727" s="194">
        <v>2948.9998817443852</v>
      </c>
      <c r="AS727" s="37">
        <v>54.599998779594898</v>
      </c>
      <c r="AT727" s="37">
        <v>49.309998897835612</v>
      </c>
      <c r="AU727" s="37">
        <v>54.819998774677522</v>
      </c>
      <c r="AV727" s="37">
        <v>48.189998922869563</v>
      </c>
      <c r="AY727" s="175"/>
      <c r="BP727" s="11">
        <v>56.05</v>
      </c>
      <c r="BQ727" s="11">
        <v>90</v>
      </c>
      <c r="BR727" s="194">
        <v>2948.9998817443852</v>
      </c>
      <c r="BS727" s="11">
        <v>57.129998723044991</v>
      </c>
      <c r="BT727" s="11">
        <v>55.749998753890402</v>
      </c>
      <c r="BU727" s="11">
        <v>49.679998889565468</v>
      </c>
      <c r="BV727" s="11">
        <v>45.439998984336853</v>
      </c>
      <c r="BX727" s="175"/>
      <c r="BY727" s="175"/>
      <c r="BZ727" s="3" t="s">
        <v>404</v>
      </c>
    </row>
    <row r="728" spans="1:78" ht="30" x14ac:dyDescent="0.25">
      <c r="A728" s="8">
        <v>43763</v>
      </c>
      <c r="F728" s="26">
        <v>55680</v>
      </c>
      <c r="G728" s="26" t="s">
        <v>404</v>
      </c>
      <c r="H728" s="186">
        <v>2000</v>
      </c>
      <c r="I728" s="186">
        <v>2000</v>
      </c>
      <c r="J728" s="186">
        <v>2000</v>
      </c>
      <c r="K728" s="67" t="s">
        <v>1525</v>
      </c>
      <c r="L728" s="1" t="s">
        <v>1421</v>
      </c>
      <c r="O728" s="37">
        <v>55.8</v>
      </c>
      <c r="P728" s="37" t="s">
        <v>1131</v>
      </c>
      <c r="Q728" s="194">
        <v>2948.8999843597412</v>
      </c>
      <c r="R728" s="37">
        <v>52.93999881669879</v>
      </c>
      <c r="S728" s="37">
        <v>49.189998900517821</v>
      </c>
      <c r="T728" s="37">
        <v>54.209998788312078</v>
      </c>
      <c r="U728" s="37">
        <v>49.309998897835612</v>
      </c>
      <c r="X728" s="175"/>
      <c r="AP728" s="37">
        <v>55.9</v>
      </c>
      <c r="AQ728" s="37">
        <v>210</v>
      </c>
      <c r="AR728" s="194">
        <v>2948.9998817443852</v>
      </c>
      <c r="AS728" s="37">
        <v>54.599998779594898</v>
      </c>
      <c r="AT728" s="37">
        <v>49.309998897835612</v>
      </c>
      <c r="AU728" s="37">
        <v>54.819998774677522</v>
      </c>
      <c r="AV728" s="37">
        <v>48.189998922869563</v>
      </c>
      <c r="AY728" s="175"/>
      <c r="BP728" s="11">
        <v>56.05</v>
      </c>
      <c r="BQ728" s="11">
        <v>90</v>
      </c>
      <c r="BR728" s="194">
        <v>2948.9998817443852</v>
      </c>
      <c r="BS728" s="11">
        <v>57.129998723044991</v>
      </c>
      <c r="BT728" s="11">
        <v>55.749998753890402</v>
      </c>
      <c r="BU728" s="11">
        <v>49.679998889565468</v>
      </c>
      <c r="BV728" s="11">
        <v>45.439998984336853</v>
      </c>
      <c r="BX728" s="175"/>
      <c r="BY728" s="175"/>
      <c r="BZ728" s="3" t="s">
        <v>404</v>
      </c>
    </row>
    <row r="729" spans="1:78" ht="30" x14ac:dyDescent="0.25">
      <c r="A729" s="8">
        <v>43763</v>
      </c>
      <c r="F729" s="26">
        <v>55681</v>
      </c>
      <c r="G729" s="26" t="s">
        <v>31</v>
      </c>
      <c r="H729" s="176">
        <v>2000</v>
      </c>
      <c r="I729" s="176">
        <v>2000</v>
      </c>
      <c r="J729" s="176">
        <v>2000</v>
      </c>
      <c r="K729" s="177" t="s">
        <v>1525</v>
      </c>
      <c r="L729" s="1" t="s">
        <v>798</v>
      </c>
      <c r="O729" s="37">
        <v>55.8</v>
      </c>
      <c r="P729" s="37" t="s">
        <v>1131</v>
      </c>
      <c r="Q729" s="194">
        <v>2948.8999843597412</v>
      </c>
      <c r="R729" s="37">
        <v>52.969998816028237</v>
      </c>
      <c r="S729" s="37">
        <v>49.189998900517821</v>
      </c>
      <c r="T729" s="37">
        <v>54.209998788312078</v>
      </c>
      <c r="U729" s="37">
        <v>49.309998897835612</v>
      </c>
      <c r="X729" s="177"/>
      <c r="AP729" s="37">
        <v>55.9</v>
      </c>
      <c r="AQ729" s="37">
        <v>210</v>
      </c>
      <c r="AR729" s="194">
        <v>2948.9998817443852</v>
      </c>
      <c r="AS729" s="37">
        <v>54.599998779594898</v>
      </c>
      <c r="AT729" s="37">
        <v>49.309998897835612</v>
      </c>
      <c r="AU729" s="37">
        <v>54.819998774677522</v>
      </c>
      <c r="AV729" s="37">
        <v>48.189998922869563</v>
      </c>
      <c r="AY729" s="177"/>
      <c r="BP729" s="11">
        <v>56.05</v>
      </c>
      <c r="BQ729" s="11">
        <v>90</v>
      </c>
      <c r="BR729" s="194">
        <v>2948.9998817443852</v>
      </c>
      <c r="BS729" s="11">
        <v>57.129998723044991</v>
      </c>
      <c r="BT729" s="11">
        <v>55.749998753890402</v>
      </c>
      <c r="BU729" s="11">
        <v>49.679998889565468</v>
      </c>
      <c r="BV729" s="11">
        <v>45.439998984336853</v>
      </c>
      <c r="BX729" s="177"/>
      <c r="BY729" s="177"/>
      <c r="BZ729" s="3" t="s">
        <v>404</v>
      </c>
    </row>
    <row r="730" spans="1:78" ht="30" x14ac:dyDescent="0.25">
      <c r="A730" s="8">
        <v>43763</v>
      </c>
      <c r="F730" s="26">
        <v>55682</v>
      </c>
      <c r="G730" s="26" t="s">
        <v>31</v>
      </c>
      <c r="H730" s="176">
        <v>2000</v>
      </c>
      <c r="I730" s="176">
        <v>2000</v>
      </c>
      <c r="J730" s="176">
        <v>2000</v>
      </c>
      <c r="K730" s="177" t="s">
        <v>1526</v>
      </c>
      <c r="L730" s="177" t="s">
        <v>798</v>
      </c>
      <c r="O730" s="37">
        <v>55.8</v>
      </c>
      <c r="P730" s="37" t="s">
        <v>1131</v>
      </c>
      <c r="Q730" s="194">
        <v>2948.8999843597412</v>
      </c>
      <c r="R730" s="37">
        <v>52.969998816028237</v>
      </c>
      <c r="S730" s="37">
        <v>49.189998900517821</v>
      </c>
      <c r="T730" s="37">
        <v>54.209998788312078</v>
      </c>
      <c r="U730" s="37">
        <v>49.309998897835612</v>
      </c>
      <c r="X730" s="177"/>
      <c r="AP730" s="37">
        <v>55.9</v>
      </c>
      <c r="AQ730" s="37">
        <v>210</v>
      </c>
      <c r="AR730" s="194">
        <v>2948.9998817443852</v>
      </c>
      <c r="AS730" s="37">
        <v>54.599998779594898</v>
      </c>
      <c r="AT730" s="37">
        <v>49.309998897835612</v>
      </c>
      <c r="AU730" s="37">
        <v>54.819998774677522</v>
      </c>
      <c r="AV730" s="37">
        <v>48.189998922869563</v>
      </c>
      <c r="AY730" s="177"/>
      <c r="BP730" s="11">
        <v>56.05</v>
      </c>
      <c r="BQ730" s="11">
        <v>90</v>
      </c>
      <c r="BR730" s="194">
        <v>2948.9998817443852</v>
      </c>
      <c r="BS730" s="11">
        <v>57.129998723044991</v>
      </c>
      <c r="BT730" s="11">
        <v>55.749998753890402</v>
      </c>
      <c r="BU730" s="11">
        <v>49.679998889565468</v>
      </c>
      <c r="BV730" s="11">
        <v>45.439998984336853</v>
      </c>
      <c r="BX730" s="177"/>
      <c r="BY730" s="177"/>
      <c r="BZ730" s="3" t="s">
        <v>404</v>
      </c>
    </row>
    <row r="731" spans="1:78" s="5" customFormat="1" x14ac:dyDescent="0.25">
      <c r="A731" s="158"/>
      <c r="B731" s="159"/>
      <c r="C731" s="159"/>
      <c r="D731" s="160"/>
      <c r="E731" s="160"/>
      <c r="F731" s="161"/>
      <c r="G731" s="161"/>
      <c r="H731" s="161"/>
      <c r="I731" s="161"/>
      <c r="J731" s="161"/>
      <c r="K731" s="162"/>
      <c r="L731" s="162"/>
      <c r="M731" s="162"/>
      <c r="O731" s="163"/>
      <c r="P731" s="159"/>
      <c r="Q731" s="203"/>
      <c r="R731" s="164"/>
      <c r="S731" s="164"/>
      <c r="T731" s="164"/>
      <c r="U731" s="164"/>
      <c r="V731" s="164"/>
      <c r="W731" s="164"/>
      <c r="X731" s="162"/>
      <c r="Y731" s="164"/>
      <c r="Z731" s="164"/>
      <c r="AA731" s="164"/>
      <c r="AB731" s="164"/>
      <c r="AC731" s="164"/>
      <c r="AD731" s="164"/>
      <c r="AE731" s="164"/>
      <c r="AF731" s="164"/>
      <c r="AG731" s="164"/>
      <c r="AH731" s="164"/>
      <c r="AI731" s="164"/>
      <c r="AJ731" s="164"/>
      <c r="AK731" s="164"/>
      <c r="AL731" s="164"/>
      <c r="AM731" s="164"/>
      <c r="AN731" s="164"/>
      <c r="AO731" s="164"/>
      <c r="AP731" s="164"/>
      <c r="AQ731" s="159"/>
      <c r="AR731" s="203"/>
      <c r="AS731" s="164"/>
      <c r="AT731" s="164"/>
      <c r="AU731" s="164"/>
      <c r="AV731" s="164"/>
      <c r="AW731" s="164"/>
      <c r="AX731" s="164"/>
      <c r="AY731" s="162"/>
      <c r="AZ731" s="164"/>
      <c r="BA731" s="164"/>
      <c r="BB731" s="164"/>
      <c r="BC731" s="164"/>
      <c r="BD731" s="164"/>
      <c r="BE731" s="164"/>
      <c r="BF731" s="164"/>
      <c r="BG731" s="164"/>
      <c r="BH731" s="164"/>
      <c r="BI731" s="164"/>
      <c r="BJ731" s="164"/>
      <c r="BK731" s="164"/>
      <c r="BL731" s="164"/>
      <c r="BM731" s="164"/>
      <c r="BN731" s="164"/>
      <c r="BO731" s="164"/>
      <c r="BP731" s="164"/>
      <c r="BQ731" s="159"/>
      <c r="BR731" s="203"/>
      <c r="BS731" s="164"/>
      <c r="BT731" s="164"/>
      <c r="BU731" s="164"/>
      <c r="BV731" s="164"/>
      <c r="BW731" s="164"/>
      <c r="BX731" s="162"/>
      <c r="BY731" s="162"/>
    </row>
    <row r="732" spans="1:78" ht="30" x14ac:dyDescent="0.25">
      <c r="A732" s="8">
        <v>43768</v>
      </c>
      <c r="F732" s="26">
        <v>55706</v>
      </c>
      <c r="G732" s="26" t="s">
        <v>31</v>
      </c>
      <c r="H732" s="176">
        <v>600</v>
      </c>
      <c r="I732" s="176">
        <v>600</v>
      </c>
      <c r="J732" s="176">
        <v>600</v>
      </c>
      <c r="K732" s="67" t="s">
        <v>1430</v>
      </c>
      <c r="L732" s="1" t="s">
        <v>1431</v>
      </c>
      <c r="O732" s="37">
        <v>55.8</v>
      </c>
      <c r="P732" s="37" t="s">
        <v>1131</v>
      </c>
      <c r="Q732" s="194">
        <v>3006.099939346313</v>
      </c>
      <c r="R732" s="37">
        <v>52.379998829215758</v>
      </c>
      <c r="S732" s="37">
        <v>49.189998900517821</v>
      </c>
      <c r="T732" s="37">
        <v>54.209998788312078</v>
      </c>
      <c r="U732" s="37">
        <v>49.309998897835612</v>
      </c>
      <c r="X732" s="177"/>
      <c r="AP732" s="37">
        <v>55.9</v>
      </c>
      <c r="AQ732" s="37">
        <v>210</v>
      </c>
      <c r="AR732" s="194">
        <v>3006.0000419616699</v>
      </c>
      <c r="AS732" s="37">
        <v>54.599998779594898</v>
      </c>
      <c r="AT732" s="37">
        <v>49.309998897835612</v>
      </c>
      <c r="AU732" s="37">
        <v>54.819998774677522</v>
      </c>
      <c r="AV732" s="37">
        <v>48.219998922199011</v>
      </c>
      <c r="AY732" s="177"/>
      <c r="BP732" s="11">
        <v>56.05</v>
      </c>
      <c r="BQ732" s="11">
        <v>90</v>
      </c>
      <c r="BR732" s="194">
        <v>3006.0000419616699</v>
      </c>
      <c r="BS732" s="11">
        <v>57.129998723044991</v>
      </c>
      <c r="BT732" s="11">
        <v>55.749998753890402</v>
      </c>
      <c r="BU732" s="11">
        <v>49.679998889565468</v>
      </c>
      <c r="BV732" s="11">
        <v>45.439998984336853</v>
      </c>
      <c r="BX732" s="177"/>
      <c r="BY732" s="177"/>
      <c r="BZ732" s="3" t="s">
        <v>404</v>
      </c>
    </row>
    <row r="733" spans="1:78" ht="30" x14ac:dyDescent="0.25">
      <c r="A733" s="8">
        <v>43768</v>
      </c>
      <c r="F733" s="26">
        <v>55707</v>
      </c>
      <c r="G733" s="26" t="s">
        <v>404</v>
      </c>
      <c r="H733" s="26" t="s">
        <v>47</v>
      </c>
      <c r="I733" s="26" t="s">
        <v>47</v>
      </c>
      <c r="J733" s="26" t="s">
        <v>47</v>
      </c>
      <c r="K733" s="67" t="s">
        <v>1432</v>
      </c>
      <c r="L733" s="1" t="s">
        <v>1434</v>
      </c>
      <c r="O733" s="37">
        <v>55.8</v>
      </c>
      <c r="P733" s="37" t="s">
        <v>1131</v>
      </c>
      <c r="Q733" s="194">
        <v>3006.099939346313</v>
      </c>
      <c r="R733" s="37">
        <v>52.429998828098178</v>
      </c>
      <c r="S733" s="37">
        <v>49.189998900517821</v>
      </c>
      <c r="T733" s="37">
        <v>54.209998788312078</v>
      </c>
      <c r="U733" s="37">
        <v>49.309998897835612</v>
      </c>
      <c r="X733" s="177"/>
      <c r="AP733" s="37">
        <v>55.9</v>
      </c>
      <c r="AQ733" s="37">
        <v>210</v>
      </c>
      <c r="AR733" s="194">
        <v>3006.0000419616699</v>
      </c>
      <c r="AS733" s="37">
        <v>54.599998779594898</v>
      </c>
      <c r="AT733" s="37">
        <v>49.309998897835612</v>
      </c>
      <c r="AU733" s="37">
        <v>54.819998774677522</v>
      </c>
      <c r="AV733" s="37">
        <v>48.219998922199011</v>
      </c>
      <c r="AY733" s="177"/>
      <c r="BP733" s="11">
        <v>56.05</v>
      </c>
      <c r="BQ733" s="11">
        <v>90</v>
      </c>
      <c r="BR733" s="194">
        <v>3006.0000419616699</v>
      </c>
      <c r="BS733" s="11">
        <v>57.129998723044991</v>
      </c>
      <c r="BT733" s="11">
        <v>55.749998753890402</v>
      </c>
      <c r="BU733" s="11">
        <v>49.679998889565468</v>
      </c>
      <c r="BV733" s="11">
        <v>45.439998984336853</v>
      </c>
      <c r="BX733" s="177"/>
      <c r="BY733" s="177"/>
      <c r="BZ733" s="3" t="s">
        <v>404</v>
      </c>
    </row>
    <row r="734" spans="1:78" ht="30" x14ac:dyDescent="0.25">
      <c r="A734" s="8">
        <v>43768</v>
      </c>
      <c r="F734" s="26">
        <v>55708</v>
      </c>
      <c r="G734" s="26" t="s">
        <v>404</v>
      </c>
      <c r="H734" s="26" t="s">
        <v>47</v>
      </c>
      <c r="I734" s="26" t="s">
        <v>47</v>
      </c>
      <c r="J734" s="26" t="s">
        <v>47</v>
      </c>
      <c r="K734" s="67" t="s">
        <v>1435</v>
      </c>
      <c r="L734" s="185" t="s">
        <v>1434</v>
      </c>
      <c r="O734" s="37">
        <v>55.8</v>
      </c>
      <c r="P734" s="37" t="s">
        <v>1131</v>
      </c>
      <c r="Q734" s="194">
        <v>3006.099939346313</v>
      </c>
      <c r="R734" s="37">
        <v>52.429998828098178</v>
      </c>
      <c r="S734" s="37">
        <v>49.189998900517821</v>
      </c>
      <c r="T734" s="37">
        <v>54.209998788312078</v>
      </c>
      <c r="U734" s="37">
        <v>49.309998897835612</v>
      </c>
      <c r="X734" s="177"/>
      <c r="AP734" s="37">
        <v>55.9</v>
      </c>
      <c r="AQ734" s="37">
        <v>210</v>
      </c>
      <c r="AR734" s="194">
        <v>3006.0000419616699</v>
      </c>
      <c r="AS734" s="37">
        <v>54.599998779594898</v>
      </c>
      <c r="AT734" s="37">
        <v>49.309998897835612</v>
      </c>
      <c r="AU734" s="37">
        <v>54.819998774677522</v>
      </c>
      <c r="AV734" s="37">
        <v>48.219998922199011</v>
      </c>
      <c r="AY734" s="177"/>
      <c r="BP734" s="11">
        <v>56.05</v>
      </c>
      <c r="BQ734" s="11">
        <v>90</v>
      </c>
      <c r="BR734" s="194">
        <v>3006.0000419616699</v>
      </c>
      <c r="BS734" s="11">
        <v>57.129998723044991</v>
      </c>
      <c r="BT734" s="11">
        <v>55.749998753890402</v>
      </c>
      <c r="BU734" s="11">
        <v>49.679998889565468</v>
      </c>
      <c r="BV734" s="11">
        <v>45.439998984336853</v>
      </c>
      <c r="BX734" s="177"/>
      <c r="BY734" s="177"/>
      <c r="BZ734" s="3" t="s">
        <v>404</v>
      </c>
    </row>
    <row r="735" spans="1:78" ht="30" x14ac:dyDescent="0.25">
      <c r="A735" s="8">
        <v>43768</v>
      </c>
      <c r="F735" s="26">
        <v>55709</v>
      </c>
      <c r="G735" s="26" t="s">
        <v>31</v>
      </c>
      <c r="H735" s="176">
        <v>600</v>
      </c>
      <c r="I735" s="176">
        <v>600</v>
      </c>
      <c r="J735" s="176">
        <v>600</v>
      </c>
      <c r="K735" s="185" t="s">
        <v>1435</v>
      </c>
      <c r="L735" s="1" t="s">
        <v>1436</v>
      </c>
      <c r="O735" s="37">
        <v>55.8</v>
      </c>
      <c r="P735" s="37" t="s">
        <v>1131</v>
      </c>
      <c r="Q735" s="194">
        <v>3006.099939346313</v>
      </c>
      <c r="R735" s="37">
        <v>52.429998828098178</v>
      </c>
      <c r="S735" s="37">
        <v>49.189998900517821</v>
      </c>
      <c r="T735" s="37">
        <v>54.209998788312078</v>
      </c>
      <c r="U735" s="37">
        <v>49.309998897835612</v>
      </c>
      <c r="X735" s="177"/>
      <c r="AP735" s="37">
        <v>55.9</v>
      </c>
      <c r="AQ735" s="37">
        <v>210</v>
      </c>
      <c r="AR735" s="194">
        <v>3006.0000419616699</v>
      </c>
      <c r="AS735" s="37">
        <v>54.599998779594898</v>
      </c>
      <c r="AT735" s="37">
        <v>49.309998897835612</v>
      </c>
      <c r="AU735" s="37">
        <v>54.819998774677522</v>
      </c>
      <c r="AV735" s="37">
        <v>48.219998922199011</v>
      </c>
      <c r="AY735" s="177"/>
      <c r="BP735" s="11">
        <v>56.05</v>
      </c>
      <c r="BQ735" s="11">
        <v>90</v>
      </c>
      <c r="BR735" s="194">
        <v>3006.0000419616699</v>
      </c>
      <c r="BS735" s="11">
        <v>57.129998723044991</v>
      </c>
      <c r="BT735" s="11">
        <v>55.749998753890402</v>
      </c>
      <c r="BU735" s="11">
        <v>49.679998889565468</v>
      </c>
      <c r="BV735" s="11">
        <v>45.439998984336853</v>
      </c>
      <c r="BX735" s="177"/>
      <c r="BY735" s="177"/>
      <c r="BZ735" s="3" t="s">
        <v>404</v>
      </c>
    </row>
    <row r="736" spans="1:78" ht="30" x14ac:dyDescent="0.25">
      <c r="A736" s="8">
        <v>43768</v>
      </c>
      <c r="F736" s="26">
        <v>55710</v>
      </c>
      <c r="G736" s="26" t="s">
        <v>31</v>
      </c>
      <c r="H736" s="176">
        <v>600</v>
      </c>
      <c r="I736" s="176">
        <v>600</v>
      </c>
      <c r="J736" s="176">
        <v>600</v>
      </c>
      <c r="K736" s="67" t="s">
        <v>1183</v>
      </c>
      <c r="L736" s="1" t="s">
        <v>1437</v>
      </c>
      <c r="O736" s="37">
        <v>55.8</v>
      </c>
      <c r="P736" s="37" t="s">
        <v>1131</v>
      </c>
      <c r="Q736" s="194">
        <v>3006.099939346313</v>
      </c>
      <c r="R736" s="37">
        <v>52.449998827651143</v>
      </c>
      <c r="S736" s="37">
        <v>49.189998900517821</v>
      </c>
      <c r="T736" s="37">
        <v>54.209998788312078</v>
      </c>
      <c r="U736" s="37">
        <v>49.309998897835612</v>
      </c>
      <c r="X736" s="177"/>
      <c r="AP736" s="37">
        <v>55.9</v>
      </c>
      <c r="AQ736" s="37">
        <v>210</v>
      </c>
      <c r="AR736" s="194">
        <v>3006.0000419616699</v>
      </c>
      <c r="AS736" s="37">
        <v>54.599998779594898</v>
      </c>
      <c r="AT736" s="37">
        <v>49.309998897835612</v>
      </c>
      <c r="AU736" s="37">
        <v>54.819998774677522</v>
      </c>
      <c r="AV736" s="37">
        <v>48.219998922199011</v>
      </c>
      <c r="AY736" s="177"/>
      <c r="BP736" s="11">
        <v>56.05</v>
      </c>
      <c r="BQ736" s="11">
        <v>90</v>
      </c>
      <c r="BR736" s="194">
        <v>3006.0000419616699</v>
      </c>
      <c r="BS736" s="11">
        <v>57.129998723044991</v>
      </c>
      <c r="BT736" s="11">
        <v>55.749998753890402</v>
      </c>
      <c r="BU736" s="11">
        <v>49.679998889565468</v>
      </c>
      <c r="BV736" s="11">
        <v>45.439998984336853</v>
      </c>
      <c r="BX736" s="177"/>
      <c r="BY736" s="177"/>
      <c r="BZ736" s="3" t="s">
        <v>404</v>
      </c>
    </row>
    <row r="737" spans="1:78" ht="30" x14ac:dyDescent="0.25">
      <c r="A737" s="8">
        <v>43768</v>
      </c>
      <c r="F737" s="26">
        <v>55711</v>
      </c>
      <c r="G737" s="26" t="s">
        <v>31</v>
      </c>
      <c r="H737" s="176">
        <v>1000</v>
      </c>
      <c r="I737" s="176">
        <v>1000</v>
      </c>
      <c r="J737" s="176">
        <v>1000</v>
      </c>
      <c r="K737" s="67" t="s">
        <v>1435</v>
      </c>
      <c r="L737" s="1" t="s">
        <v>1438</v>
      </c>
      <c r="O737" s="37">
        <v>55.8</v>
      </c>
      <c r="P737" s="37" t="s">
        <v>1131</v>
      </c>
      <c r="Q737" s="194">
        <v>3006.099939346313</v>
      </c>
      <c r="R737" s="37">
        <v>52.529998825862997</v>
      </c>
      <c r="S737" s="37">
        <v>49.189998900517821</v>
      </c>
      <c r="T737" s="37">
        <v>54.209998788312078</v>
      </c>
      <c r="U737" s="37">
        <v>49.309998897835612</v>
      </c>
      <c r="X737" s="177"/>
      <c r="AP737" s="37">
        <v>55.9</v>
      </c>
      <c r="AQ737" s="37">
        <v>210</v>
      </c>
      <c r="AR737" s="194">
        <v>3006.0000419616699</v>
      </c>
      <c r="AS737" s="37">
        <v>54.599998779594898</v>
      </c>
      <c r="AT737" s="37">
        <v>49.309998897835612</v>
      </c>
      <c r="AU737" s="37">
        <v>54.819998774677522</v>
      </c>
      <c r="AV737" s="37">
        <v>48.219998922199011</v>
      </c>
      <c r="AY737" s="177"/>
      <c r="BP737" s="11">
        <v>56.05</v>
      </c>
      <c r="BQ737" s="11">
        <v>90</v>
      </c>
      <c r="BR737" s="194">
        <v>3006.0000419616699</v>
      </c>
      <c r="BS737" s="11">
        <v>57.129998723044991</v>
      </c>
      <c r="BT737" s="11">
        <v>55.749998753890402</v>
      </c>
      <c r="BU737" s="11">
        <v>49.679998889565468</v>
      </c>
      <c r="BV737" s="11">
        <v>45.439998984336853</v>
      </c>
      <c r="BX737" s="177"/>
      <c r="BY737" s="177"/>
      <c r="BZ737" s="3" t="s">
        <v>404</v>
      </c>
    </row>
    <row r="738" spans="1:78" ht="30" x14ac:dyDescent="0.25">
      <c r="A738" s="8">
        <v>43768</v>
      </c>
      <c r="F738" s="26">
        <v>55712</v>
      </c>
      <c r="G738" s="26" t="s">
        <v>31</v>
      </c>
      <c r="H738" s="176">
        <v>1000</v>
      </c>
      <c r="I738" s="176">
        <v>1000</v>
      </c>
      <c r="J738" s="176">
        <v>1000</v>
      </c>
      <c r="K738" s="67" t="s">
        <v>1435</v>
      </c>
      <c r="L738" s="1" t="s">
        <v>1439</v>
      </c>
      <c r="O738" s="37">
        <v>55.8</v>
      </c>
      <c r="P738" s="37" t="s">
        <v>1131</v>
      </c>
      <c r="Q738" s="194">
        <v>3006.099939346313</v>
      </c>
      <c r="R738" s="37">
        <v>52.529998825862997</v>
      </c>
      <c r="S738" s="37">
        <v>49.189998900517821</v>
      </c>
      <c r="T738" s="37">
        <v>54.209998788312078</v>
      </c>
      <c r="U738" s="37">
        <v>49.309998897835612</v>
      </c>
      <c r="X738" s="177"/>
      <c r="AP738" s="37">
        <v>55.9</v>
      </c>
      <c r="AQ738" s="37">
        <v>210</v>
      </c>
      <c r="AR738" s="194">
        <v>3006.0000419616699</v>
      </c>
      <c r="AS738" s="37">
        <v>54.599998779594898</v>
      </c>
      <c r="AT738" s="37">
        <v>49.309998897835612</v>
      </c>
      <c r="AU738" s="37">
        <v>54.819998774677522</v>
      </c>
      <c r="AV738" s="37">
        <v>48.219998922199011</v>
      </c>
      <c r="AY738" s="177"/>
      <c r="BP738" s="11">
        <v>56.05</v>
      </c>
      <c r="BQ738" s="11">
        <v>90</v>
      </c>
      <c r="BR738" s="194">
        <v>3006.0000419616699</v>
      </c>
      <c r="BS738" s="11">
        <v>57.129998723044991</v>
      </c>
      <c r="BT738" s="11">
        <v>55.749998753890402</v>
      </c>
      <c r="BU738" s="11">
        <v>49.679998889565468</v>
      </c>
      <c r="BV738" s="11">
        <v>45.439998984336853</v>
      </c>
      <c r="BX738" s="177"/>
      <c r="BY738" s="177"/>
      <c r="BZ738" s="3" t="s">
        <v>404</v>
      </c>
    </row>
    <row r="739" spans="1:78" ht="30" x14ac:dyDescent="0.25">
      <c r="A739" s="8">
        <v>43768</v>
      </c>
      <c r="F739" s="26">
        <v>55713</v>
      </c>
      <c r="G739" s="26" t="s">
        <v>31</v>
      </c>
      <c r="H739" s="176">
        <v>1000</v>
      </c>
      <c r="I739" s="176">
        <v>1000</v>
      </c>
      <c r="J739" s="176">
        <v>1000</v>
      </c>
      <c r="K739" s="185" t="s">
        <v>1435</v>
      </c>
      <c r="L739" s="1" t="s">
        <v>211</v>
      </c>
      <c r="O739" s="37">
        <v>55.8</v>
      </c>
      <c r="P739" s="37" t="s">
        <v>1131</v>
      </c>
      <c r="Q739" s="194">
        <v>3006.099939346313</v>
      </c>
      <c r="R739" s="37">
        <v>52.529998825862997</v>
      </c>
      <c r="S739" s="37">
        <v>49.189998900517821</v>
      </c>
      <c r="T739" s="37">
        <v>54.209998788312078</v>
      </c>
      <c r="U739" s="37">
        <v>49.309998897835612</v>
      </c>
      <c r="X739" s="177"/>
      <c r="AP739" s="37">
        <v>55.9</v>
      </c>
      <c r="AQ739" s="37">
        <v>210</v>
      </c>
      <c r="AR739" s="194">
        <v>3006.0000419616699</v>
      </c>
      <c r="AS739" s="37">
        <v>54.599998779594898</v>
      </c>
      <c r="AT739" s="37">
        <v>49.309998897835612</v>
      </c>
      <c r="AU739" s="37">
        <v>54.819998774677522</v>
      </c>
      <c r="AV739" s="37">
        <v>48.219998922199011</v>
      </c>
      <c r="AY739" s="177"/>
      <c r="BP739" s="11">
        <v>56.05</v>
      </c>
      <c r="BQ739" s="11">
        <v>90</v>
      </c>
      <c r="BR739" s="194">
        <v>3006.0000419616699</v>
      </c>
      <c r="BS739" s="11">
        <v>57.129998723044991</v>
      </c>
      <c r="BT739" s="11">
        <v>55.749998753890402</v>
      </c>
      <c r="BU739" s="11">
        <v>49.679998889565468</v>
      </c>
      <c r="BV739" s="11">
        <v>45.439998984336853</v>
      </c>
      <c r="BX739" s="177"/>
      <c r="BY739" s="177"/>
      <c r="BZ739" s="3" t="s">
        <v>404</v>
      </c>
    </row>
    <row r="740" spans="1:78" ht="30" x14ac:dyDescent="0.25">
      <c r="A740" s="8">
        <v>43768</v>
      </c>
      <c r="D740" s="184"/>
      <c r="E740" s="184"/>
      <c r="F740" s="26">
        <v>55714</v>
      </c>
      <c r="G740" s="26" t="s">
        <v>31</v>
      </c>
      <c r="H740" s="176">
        <v>1000</v>
      </c>
      <c r="I740" s="176">
        <v>1000</v>
      </c>
      <c r="J740" s="176">
        <v>1000</v>
      </c>
      <c r="K740" s="185" t="s">
        <v>1440</v>
      </c>
      <c r="L740" s="185" t="s">
        <v>211</v>
      </c>
      <c r="M740" s="185"/>
      <c r="O740" s="37">
        <v>55.8</v>
      </c>
      <c r="P740" s="37" t="s">
        <v>1131</v>
      </c>
      <c r="Q740" s="194">
        <v>3006.099939346313</v>
      </c>
      <c r="R740" s="37">
        <v>52.529998825862997</v>
      </c>
      <c r="S740" s="37">
        <v>49.189998900517821</v>
      </c>
      <c r="T740" s="37">
        <v>54.209998788312078</v>
      </c>
      <c r="U740" s="37">
        <v>49.309998897835612</v>
      </c>
      <c r="X740" s="185"/>
      <c r="AP740" s="37">
        <v>55.9</v>
      </c>
      <c r="AQ740" s="37">
        <v>210</v>
      </c>
      <c r="AR740" s="194">
        <v>3006.0000419616699</v>
      </c>
      <c r="AS740" s="37">
        <v>54.599998779594898</v>
      </c>
      <c r="AT740" s="37">
        <v>49.309998897835612</v>
      </c>
      <c r="AU740" s="37">
        <v>54.819998774677522</v>
      </c>
      <c r="AV740" s="37">
        <v>48.219998922199011</v>
      </c>
      <c r="AY740" s="185"/>
      <c r="BP740" s="11">
        <v>56.05</v>
      </c>
      <c r="BQ740" s="11">
        <v>90</v>
      </c>
      <c r="BR740" s="194">
        <v>3006.0000419616699</v>
      </c>
      <c r="BS740" s="11">
        <v>57.129998723044991</v>
      </c>
      <c r="BT740" s="11">
        <v>55.749998753890402</v>
      </c>
      <c r="BU740" s="11">
        <v>49.679998889565468</v>
      </c>
      <c r="BV740" s="11">
        <v>45.439998984336853</v>
      </c>
      <c r="BX740" s="185"/>
      <c r="BY740" s="185"/>
      <c r="BZ740" s="3" t="s">
        <v>404</v>
      </c>
    </row>
    <row r="741" spans="1:78" ht="30" x14ac:dyDescent="0.25">
      <c r="A741" s="8">
        <v>43768</v>
      </c>
      <c r="D741" s="184"/>
      <c r="E741" s="184"/>
      <c r="F741" s="26">
        <v>55715</v>
      </c>
      <c r="G741" s="26" t="s">
        <v>31</v>
      </c>
      <c r="H741" s="186">
        <v>1000</v>
      </c>
      <c r="I741" s="186">
        <v>1000</v>
      </c>
      <c r="J741" s="186">
        <v>1000</v>
      </c>
      <c r="K741" s="185" t="s">
        <v>1444</v>
      </c>
      <c r="L741" s="185" t="s">
        <v>1441</v>
      </c>
      <c r="M741" s="185"/>
      <c r="O741" s="37">
        <v>55.8</v>
      </c>
      <c r="P741" s="37" t="s">
        <v>1131</v>
      </c>
      <c r="Q741" s="194">
        <v>3006.099939346313</v>
      </c>
      <c r="R741" s="37">
        <v>52.579998824745417</v>
      </c>
      <c r="S741" s="37">
        <v>49.189998900517821</v>
      </c>
      <c r="T741" s="37">
        <v>54.209998788312078</v>
      </c>
      <c r="U741" s="37">
        <v>49.309998897835612</v>
      </c>
      <c r="X741" s="185"/>
      <c r="AP741" s="37">
        <v>55.9</v>
      </c>
      <c r="AQ741" s="37">
        <v>210</v>
      </c>
      <c r="AR741" s="194">
        <v>3006.0000419616699</v>
      </c>
      <c r="AS741" s="37">
        <v>54.599998779594898</v>
      </c>
      <c r="AT741" s="37">
        <v>49.309998897835612</v>
      </c>
      <c r="AU741" s="37">
        <v>54.819998774677522</v>
      </c>
      <c r="AV741" s="37">
        <v>48.219998922199011</v>
      </c>
      <c r="AY741" s="185"/>
      <c r="BP741" s="11">
        <v>56.05</v>
      </c>
      <c r="BQ741" s="11">
        <v>90</v>
      </c>
      <c r="BR741" s="194">
        <v>3006.0000419616699</v>
      </c>
      <c r="BS741" s="11">
        <v>57.129998723044991</v>
      </c>
      <c r="BT741" s="11">
        <v>55.749998753890402</v>
      </c>
      <c r="BU741" s="11">
        <v>49.679998889565468</v>
      </c>
      <c r="BV741" s="11">
        <v>45.439998984336853</v>
      </c>
      <c r="BX741" s="185"/>
      <c r="BY741" s="185"/>
      <c r="BZ741" s="3" t="s">
        <v>404</v>
      </c>
    </row>
    <row r="742" spans="1:78" ht="30" x14ac:dyDescent="0.25">
      <c r="A742" s="8">
        <v>43768</v>
      </c>
      <c r="D742" s="184"/>
      <c r="E742" s="184"/>
      <c r="F742" s="26">
        <v>55716</v>
      </c>
      <c r="G742" s="26" t="s">
        <v>404</v>
      </c>
      <c r="H742" s="26" t="s">
        <v>47</v>
      </c>
      <c r="I742" s="26" t="s">
        <v>47</v>
      </c>
      <c r="J742" s="26" t="s">
        <v>47</v>
      </c>
      <c r="K742" s="185"/>
      <c r="L742" s="185" t="s">
        <v>1433</v>
      </c>
      <c r="M742" s="185"/>
      <c r="O742" s="37">
        <v>55.8</v>
      </c>
      <c r="P742" s="37" t="s">
        <v>1131</v>
      </c>
      <c r="Q742" s="194">
        <v>3006.099939346313</v>
      </c>
      <c r="R742" s="37">
        <v>52.579998824745417</v>
      </c>
      <c r="S742" s="37">
        <v>49.189998900517821</v>
      </c>
      <c r="T742" s="37">
        <v>54.209998788312078</v>
      </c>
      <c r="U742" s="37">
        <v>49.309998897835612</v>
      </c>
      <c r="X742" s="185"/>
      <c r="AP742" s="37">
        <v>55.9</v>
      </c>
      <c r="AQ742" s="37">
        <v>210</v>
      </c>
      <c r="AR742" s="194">
        <v>3006.0000419616699</v>
      </c>
      <c r="AS742" s="37">
        <v>54.599998779594898</v>
      </c>
      <c r="AT742" s="37">
        <v>49.309998897835612</v>
      </c>
      <c r="AU742" s="37">
        <v>54.819998774677522</v>
      </c>
      <c r="AV742" s="37">
        <v>48.219998922199011</v>
      </c>
      <c r="AY742" s="185"/>
      <c r="BP742" s="11">
        <v>56.05</v>
      </c>
      <c r="BQ742" s="11">
        <v>90</v>
      </c>
      <c r="BR742" s="194">
        <v>3006.0000419616699</v>
      </c>
      <c r="BS742" s="11">
        <v>57.129998723044991</v>
      </c>
      <c r="BT742" s="11">
        <v>55.749998753890402</v>
      </c>
      <c r="BU742" s="11">
        <v>49.679998889565468</v>
      </c>
      <c r="BV742" s="11">
        <v>45.439998984336853</v>
      </c>
      <c r="BX742" s="185"/>
      <c r="BY742" s="185"/>
      <c r="BZ742" s="3" t="s">
        <v>404</v>
      </c>
    </row>
    <row r="743" spans="1:78" ht="30" x14ac:dyDescent="0.25">
      <c r="A743" s="8">
        <v>43768</v>
      </c>
      <c r="D743" s="184"/>
      <c r="E743" s="184"/>
      <c r="F743" s="26">
        <v>55717</v>
      </c>
      <c r="G743" s="26" t="s">
        <v>404</v>
      </c>
      <c r="H743" s="26" t="s">
        <v>47</v>
      </c>
      <c r="I743" s="26" t="s">
        <v>47</v>
      </c>
      <c r="J743" s="26" t="s">
        <v>47</v>
      </c>
      <c r="K743" s="185"/>
      <c r="L743" s="185" t="s">
        <v>1442</v>
      </c>
      <c r="M743" s="185"/>
      <c r="O743" s="37">
        <v>55.8</v>
      </c>
      <c r="P743" s="37" t="s">
        <v>1131</v>
      </c>
      <c r="Q743" s="194">
        <v>3006.099939346313</v>
      </c>
      <c r="R743" s="37">
        <v>52.579998824745417</v>
      </c>
      <c r="S743" s="37">
        <v>49.189998900517821</v>
      </c>
      <c r="T743" s="37">
        <v>54.209998788312078</v>
      </c>
      <c r="U743" s="37">
        <v>49.309998897835612</v>
      </c>
      <c r="X743" s="185"/>
      <c r="AP743" s="37">
        <v>55.9</v>
      </c>
      <c r="AQ743" s="37">
        <v>210</v>
      </c>
      <c r="AR743" s="194">
        <v>3006.0000419616699</v>
      </c>
      <c r="AS743" s="37">
        <v>54.599998779594898</v>
      </c>
      <c r="AT743" s="37">
        <v>49.309998897835612</v>
      </c>
      <c r="AU743" s="37">
        <v>54.819998774677522</v>
      </c>
      <c r="AV743" s="37">
        <v>48.219998922199011</v>
      </c>
      <c r="AY743" s="185"/>
      <c r="BP743" s="11">
        <v>56.05</v>
      </c>
      <c r="BQ743" s="11">
        <v>90</v>
      </c>
      <c r="BR743" s="194">
        <v>3006.0000419616699</v>
      </c>
      <c r="BS743" s="11">
        <v>57.129998723044991</v>
      </c>
      <c r="BT743" s="11">
        <v>55.749998753890402</v>
      </c>
      <c r="BU743" s="11">
        <v>49.679998889565468</v>
      </c>
      <c r="BV743" s="11">
        <v>45.439998984336853</v>
      </c>
      <c r="BX743" s="185"/>
      <c r="BY743" s="185"/>
      <c r="BZ743" s="3" t="s">
        <v>404</v>
      </c>
    </row>
    <row r="744" spans="1:78" ht="30" x14ac:dyDescent="0.25">
      <c r="A744" s="8">
        <v>43768</v>
      </c>
      <c r="D744" s="184"/>
      <c r="E744" s="184"/>
      <c r="F744" s="204">
        <v>55718</v>
      </c>
      <c r="G744" s="26" t="s">
        <v>31</v>
      </c>
      <c r="H744" s="176">
        <v>1000</v>
      </c>
      <c r="I744" s="176">
        <v>1000</v>
      </c>
      <c r="J744" s="176">
        <v>1000</v>
      </c>
      <c r="K744" s="185" t="s">
        <v>1435</v>
      </c>
      <c r="L744" s="185" t="s">
        <v>1443</v>
      </c>
      <c r="M744" s="185"/>
      <c r="O744" s="37">
        <v>55.8</v>
      </c>
      <c r="P744" s="37" t="s">
        <v>1131</v>
      </c>
      <c r="Q744" s="194">
        <v>3006.099939346313</v>
      </c>
      <c r="R744" s="37">
        <v>52.579998824745417</v>
      </c>
      <c r="S744" s="37">
        <v>49.189998900517821</v>
      </c>
      <c r="T744" s="37">
        <v>54.209998788312078</v>
      </c>
      <c r="U744" s="37">
        <v>49.309998897835612</v>
      </c>
      <c r="X744" s="185"/>
      <c r="AP744" s="37">
        <v>55.9</v>
      </c>
      <c r="AQ744" s="37">
        <v>210</v>
      </c>
      <c r="AR744" s="194">
        <v>3006.0000419616699</v>
      </c>
      <c r="AS744" s="37">
        <v>54.599998779594898</v>
      </c>
      <c r="AT744" s="37">
        <v>49.309998897835612</v>
      </c>
      <c r="AU744" s="37">
        <v>54.819998774677522</v>
      </c>
      <c r="AV744" s="37">
        <v>48.219998922199011</v>
      </c>
      <c r="AY744" s="185"/>
      <c r="BP744" s="11">
        <v>56.05</v>
      </c>
      <c r="BQ744" s="11">
        <v>90</v>
      </c>
      <c r="BR744" s="194">
        <v>3006.0000419616699</v>
      </c>
      <c r="BS744" s="11">
        <v>57.129998723044991</v>
      </c>
      <c r="BT744" s="11">
        <v>55.749998753890402</v>
      </c>
      <c r="BU744" s="11">
        <v>49.679998889565468</v>
      </c>
      <c r="BV744" s="11">
        <v>45.439998984336853</v>
      </c>
      <c r="BX744" s="185"/>
      <c r="BY744" s="185"/>
      <c r="BZ744" s="3" t="s">
        <v>404</v>
      </c>
    </row>
    <row r="745" spans="1:78" ht="30" x14ac:dyDescent="0.25">
      <c r="A745" s="8">
        <v>43768</v>
      </c>
      <c r="D745" s="184"/>
      <c r="E745" s="184"/>
      <c r="F745" s="26">
        <v>55719</v>
      </c>
      <c r="G745" s="26" t="s">
        <v>404</v>
      </c>
      <c r="H745" s="26" t="s">
        <v>47</v>
      </c>
      <c r="I745" s="26" t="s">
        <v>47</v>
      </c>
      <c r="J745" s="26" t="s">
        <v>47</v>
      </c>
      <c r="K745" s="185"/>
      <c r="L745" s="185" t="s">
        <v>1445</v>
      </c>
      <c r="M745" s="185"/>
      <c r="O745" s="37">
        <v>55.8</v>
      </c>
      <c r="P745" s="37" t="s">
        <v>1131</v>
      </c>
      <c r="Q745" s="194">
        <v>3006.099939346313</v>
      </c>
      <c r="R745" s="37">
        <v>52.579998824745417</v>
      </c>
      <c r="S745" s="37">
        <v>49.189998900517821</v>
      </c>
      <c r="T745" s="37">
        <v>54.209998788312078</v>
      </c>
      <c r="U745" s="37">
        <v>49.309998897835612</v>
      </c>
      <c r="X745" s="185"/>
      <c r="AP745" s="37">
        <v>55.9</v>
      </c>
      <c r="AQ745" s="37">
        <v>210</v>
      </c>
      <c r="AR745" s="194">
        <v>3006.0000419616699</v>
      </c>
      <c r="AS745" s="37">
        <v>54.599998779594898</v>
      </c>
      <c r="AT745" s="37">
        <v>49.309998897835612</v>
      </c>
      <c r="AU745" s="37">
        <v>54.819998774677522</v>
      </c>
      <c r="AV745" s="37">
        <v>48.219998922199011</v>
      </c>
      <c r="AY745" s="185"/>
      <c r="BP745" s="11">
        <v>56.05</v>
      </c>
      <c r="BQ745" s="11">
        <v>90</v>
      </c>
      <c r="BR745" s="194">
        <v>3006.0000419616699</v>
      </c>
      <c r="BS745" s="11">
        <v>57.129998723044991</v>
      </c>
      <c r="BT745" s="11">
        <v>55.749998753890402</v>
      </c>
      <c r="BU745" s="11">
        <v>49.679998889565468</v>
      </c>
      <c r="BV745" s="11">
        <v>45.439998984336853</v>
      </c>
      <c r="BX745" s="185"/>
      <c r="BY745" s="185"/>
      <c r="BZ745" s="3" t="s">
        <v>404</v>
      </c>
    </row>
    <row r="746" spans="1:78" ht="30" x14ac:dyDescent="0.25">
      <c r="A746" s="8">
        <v>43768</v>
      </c>
      <c r="D746" s="184"/>
      <c r="E746" s="184"/>
      <c r="F746" s="26">
        <v>55720</v>
      </c>
      <c r="G746" s="26" t="s">
        <v>31</v>
      </c>
      <c r="H746" s="186">
        <v>1000</v>
      </c>
      <c r="I746" s="186">
        <v>1000</v>
      </c>
      <c r="J746" s="186">
        <v>1000</v>
      </c>
      <c r="K746" s="185" t="s">
        <v>1446</v>
      </c>
      <c r="L746" s="185" t="s">
        <v>1341</v>
      </c>
      <c r="M746" s="185"/>
      <c r="O746" s="37">
        <v>55.8</v>
      </c>
      <c r="P746" s="37" t="s">
        <v>1131</v>
      </c>
      <c r="Q746" s="194">
        <v>3006.099939346313</v>
      </c>
      <c r="R746" s="37">
        <v>52.579998824745417</v>
      </c>
      <c r="S746" s="37">
        <v>49.189998900517821</v>
      </c>
      <c r="T746" s="37">
        <v>54.209998788312078</v>
      </c>
      <c r="U746" s="37">
        <v>49.309998897835612</v>
      </c>
      <c r="X746" s="185"/>
      <c r="AP746" s="37">
        <v>55.9</v>
      </c>
      <c r="AQ746" s="37">
        <v>120</v>
      </c>
      <c r="AR746" s="194">
        <v>3006.0000419616699</v>
      </c>
      <c r="AS746" s="37">
        <v>54.599998779594898</v>
      </c>
      <c r="AT746" s="37">
        <v>49.309998897835612</v>
      </c>
      <c r="AU746" s="37">
        <v>54.819998774677522</v>
      </c>
      <c r="AV746" s="37">
        <v>48.219998922199011</v>
      </c>
      <c r="AY746" s="185"/>
      <c r="BP746" s="11">
        <v>56.05</v>
      </c>
      <c r="BQ746" s="11">
        <v>90</v>
      </c>
      <c r="BR746" s="194">
        <v>3006.0000419616699</v>
      </c>
      <c r="BS746" s="11">
        <v>57.129998723044991</v>
      </c>
      <c r="BT746" s="11">
        <v>55.749998753890402</v>
      </c>
      <c r="BU746" s="11">
        <v>49.679998889565468</v>
      </c>
      <c r="BV746" s="11">
        <v>45.439998984336853</v>
      </c>
      <c r="BX746" s="185"/>
      <c r="BY746" s="185"/>
      <c r="BZ746" s="3" t="s">
        <v>404</v>
      </c>
    </row>
    <row r="747" spans="1:78" ht="30" x14ac:dyDescent="0.25">
      <c r="A747" s="8">
        <v>43768</v>
      </c>
      <c r="D747" s="184"/>
      <c r="E747" s="184"/>
      <c r="F747" s="26">
        <v>55721</v>
      </c>
      <c r="G747" s="26" t="s">
        <v>31</v>
      </c>
      <c r="H747" s="176">
        <v>1000</v>
      </c>
      <c r="I747" s="176">
        <v>1000</v>
      </c>
      <c r="J747" s="176">
        <v>1000</v>
      </c>
      <c r="K747" s="185" t="s">
        <v>1447</v>
      </c>
      <c r="L747" s="185" t="s">
        <v>1448</v>
      </c>
      <c r="M747" s="185"/>
      <c r="O747" s="37">
        <v>55.8</v>
      </c>
      <c r="P747" s="37" t="s">
        <v>1131</v>
      </c>
      <c r="Q747" s="194">
        <v>3006.099939346313</v>
      </c>
      <c r="R747" s="37">
        <v>52.599998824298382</v>
      </c>
      <c r="S747" s="37">
        <v>49.189998900517821</v>
      </c>
      <c r="T747" s="37">
        <v>54.209998788312078</v>
      </c>
      <c r="U747" s="37">
        <v>49.309998897835612</v>
      </c>
      <c r="X747" s="185"/>
      <c r="AP747" s="37">
        <v>55.9</v>
      </c>
      <c r="AQ747" s="37">
        <v>120</v>
      </c>
      <c r="AR747" s="194">
        <v>3006.0000419616699</v>
      </c>
      <c r="AS747" s="37">
        <v>54.599998779594898</v>
      </c>
      <c r="AT747" s="37">
        <v>49.309998897835612</v>
      </c>
      <c r="AU747" s="37">
        <v>54.819998774677522</v>
      </c>
      <c r="AV747" s="37">
        <v>48.219998922199011</v>
      </c>
      <c r="AY747" s="185"/>
      <c r="BP747" s="11">
        <v>56.05</v>
      </c>
      <c r="BQ747" s="11">
        <v>90</v>
      </c>
      <c r="BR747" s="194">
        <v>3006.0000419616699</v>
      </c>
      <c r="BS747" s="11">
        <v>57.129998723044991</v>
      </c>
      <c r="BT747" s="11">
        <v>55.749998753890402</v>
      </c>
      <c r="BU747" s="11">
        <v>49.679998889565468</v>
      </c>
      <c r="BV747" s="11">
        <v>45.439998984336853</v>
      </c>
      <c r="BX747" s="185"/>
      <c r="BY747" s="185"/>
      <c r="BZ747" s="3" t="s">
        <v>404</v>
      </c>
    </row>
    <row r="748" spans="1:78" ht="60" x14ac:dyDescent="0.25">
      <c r="A748" s="8">
        <v>43768</v>
      </c>
      <c r="D748" s="184"/>
      <c r="E748" s="184"/>
      <c r="F748" s="26">
        <v>55722</v>
      </c>
      <c r="G748" s="26" t="s">
        <v>31</v>
      </c>
      <c r="H748" s="176">
        <v>1000</v>
      </c>
      <c r="I748" s="176">
        <v>1000</v>
      </c>
      <c r="J748" s="176">
        <v>1000</v>
      </c>
      <c r="K748" s="185" t="s">
        <v>1489</v>
      </c>
      <c r="L748" s="185" t="s">
        <v>1449</v>
      </c>
      <c r="M748" s="185" t="s">
        <v>1490</v>
      </c>
      <c r="O748" s="37">
        <v>55.8</v>
      </c>
      <c r="P748" s="37" t="s">
        <v>1131</v>
      </c>
      <c r="Q748" s="194">
        <v>3029.900074005127</v>
      </c>
      <c r="R748" s="37">
        <v>52.599998824298382</v>
      </c>
      <c r="S748" s="37">
        <v>49.189998900517821</v>
      </c>
      <c r="T748" s="37">
        <v>54.209998788312078</v>
      </c>
      <c r="U748" s="37">
        <v>49.309998897835612</v>
      </c>
      <c r="X748" s="185"/>
      <c r="AP748" s="37">
        <v>55.9</v>
      </c>
      <c r="AQ748" s="37">
        <v>210</v>
      </c>
      <c r="AR748" s="194">
        <v>3029.999971389771</v>
      </c>
      <c r="AS748" s="37">
        <v>54.599998779594898</v>
      </c>
      <c r="AT748" s="37">
        <v>49.309998897835612</v>
      </c>
      <c r="AU748" s="37">
        <v>54.819998774677522</v>
      </c>
      <c r="AV748" s="37">
        <v>48.219998922199011</v>
      </c>
      <c r="AY748" s="185"/>
      <c r="BP748" s="11">
        <v>56.05</v>
      </c>
      <c r="BQ748" s="11">
        <v>90</v>
      </c>
      <c r="BR748" s="194">
        <v>3029.900074005127</v>
      </c>
      <c r="BS748" s="11">
        <v>57.129998723044991</v>
      </c>
      <c r="BT748" s="11">
        <v>55.749998753890402</v>
      </c>
      <c r="BU748" s="11">
        <v>49.679998889565468</v>
      </c>
      <c r="BV748" s="11">
        <v>45.439998984336853</v>
      </c>
      <c r="BX748" s="185"/>
      <c r="BY748" s="185"/>
      <c r="BZ748" s="3" t="s">
        <v>404</v>
      </c>
    </row>
    <row r="749" spans="1:78" ht="30" x14ac:dyDescent="0.25">
      <c r="A749" s="8">
        <v>43768</v>
      </c>
      <c r="D749" s="184"/>
      <c r="E749" s="184"/>
      <c r="F749" s="204">
        <v>55723</v>
      </c>
      <c r="G749" s="26" t="s">
        <v>31</v>
      </c>
      <c r="H749" s="176">
        <v>300</v>
      </c>
      <c r="I749" s="26" t="s">
        <v>47</v>
      </c>
      <c r="J749" s="26" t="s">
        <v>47</v>
      </c>
      <c r="K749" s="185" t="s">
        <v>1450</v>
      </c>
      <c r="L749" s="185" t="s">
        <v>211</v>
      </c>
      <c r="M749" s="185" t="s">
        <v>1479</v>
      </c>
      <c r="O749" s="37">
        <v>55.8</v>
      </c>
      <c r="P749" s="37" t="s">
        <v>1131</v>
      </c>
      <c r="Q749" s="194">
        <v>3029.900074005127</v>
      </c>
      <c r="R749" s="37">
        <v>52.599998824298382</v>
      </c>
      <c r="S749" s="37">
        <v>49.189998900517821</v>
      </c>
      <c r="T749" s="37">
        <v>54.209998788312078</v>
      </c>
      <c r="U749" s="37">
        <v>49.309998897835612</v>
      </c>
      <c r="X749" s="185"/>
      <c r="AP749" s="37">
        <v>55.9</v>
      </c>
      <c r="AQ749" s="37">
        <v>210</v>
      </c>
      <c r="AR749" s="194">
        <v>3029.999971389771</v>
      </c>
      <c r="AS749" s="37">
        <v>54.599998779594898</v>
      </c>
      <c r="AT749" s="37">
        <v>49.309998897835612</v>
      </c>
      <c r="AU749" s="37">
        <v>54.819998774677522</v>
      </c>
      <c r="AV749" s="37">
        <v>48.219998922199011</v>
      </c>
      <c r="AY749" s="185"/>
      <c r="BP749" s="11">
        <v>56.05</v>
      </c>
      <c r="BQ749" s="11">
        <v>90</v>
      </c>
      <c r="BR749" s="194">
        <v>3029.900074005127</v>
      </c>
      <c r="BS749" s="11">
        <v>57.129998723044991</v>
      </c>
      <c r="BT749" s="11">
        <v>55.749998753890402</v>
      </c>
      <c r="BU749" s="11">
        <v>49.679998889565468</v>
      </c>
      <c r="BV749" s="11">
        <v>45.439998984336853</v>
      </c>
      <c r="BX749" s="185"/>
      <c r="BY749" s="185"/>
      <c r="BZ749" s="3" t="s">
        <v>404</v>
      </c>
    </row>
    <row r="750" spans="1:78" ht="30" x14ac:dyDescent="0.25">
      <c r="A750" s="8">
        <v>43768</v>
      </c>
      <c r="D750" s="184"/>
      <c r="E750" s="184"/>
      <c r="F750" s="26">
        <v>55724</v>
      </c>
      <c r="G750" s="26" t="s">
        <v>31</v>
      </c>
      <c r="H750" s="176">
        <v>300</v>
      </c>
      <c r="I750" s="26" t="s">
        <v>47</v>
      </c>
      <c r="J750" s="176">
        <v>600</v>
      </c>
      <c r="K750" s="185" t="s">
        <v>1451</v>
      </c>
      <c r="L750" s="185" t="s">
        <v>1452</v>
      </c>
      <c r="M750" s="185"/>
      <c r="O750" s="37">
        <v>55.8</v>
      </c>
      <c r="P750" s="37" t="s">
        <v>1131</v>
      </c>
      <c r="Q750" s="194">
        <v>3029.900074005127</v>
      </c>
      <c r="R750" s="37">
        <v>52.599998824298382</v>
      </c>
      <c r="S750" s="37">
        <v>49.189998900517821</v>
      </c>
      <c r="T750" s="37">
        <v>54.209998788312078</v>
      </c>
      <c r="U750" s="37">
        <v>49.309998897835612</v>
      </c>
      <c r="X750" s="185"/>
      <c r="AP750" s="37">
        <v>55.9</v>
      </c>
      <c r="AQ750" s="37">
        <v>210</v>
      </c>
      <c r="AR750" s="194">
        <v>3029.999971389771</v>
      </c>
      <c r="AS750" s="37">
        <v>54.599998779594898</v>
      </c>
      <c r="AT750" s="37">
        <v>49.309998897835612</v>
      </c>
      <c r="AU750" s="37">
        <v>54.819998774677522</v>
      </c>
      <c r="AV750" s="37">
        <v>48.219998922199011</v>
      </c>
      <c r="AY750" s="185"/>
      <c r="BP750" s="11">
        <v>56.05</v>
      </c>
      <c r="BQ750" s="11">
        <v>90</v>
      </c>
      <c r="BR750" s="194">
        <v>3029.900074005127</v>
      </c>
      <c r="BS750" s="11">
        <v>57.129998723044991</v>
      </c>
      <c r="BT750" s="11">
        <v>55.749998753890402</v>
      </c>
      <c r="BU750" s="11">
        <v>49.679998889565468</v>
      </c>
      <c r="BV750" s="11">
        <v>45.439998984336853</v>
      </c>
      <c r="BX750" s="185"/>
      <c r="BY750" s="185"/>
      <c r="BZ750" s="3" t="s">
        <v>404</v>
      </c>
    </row>
    <row r="751" spans="1:78" ht="30" x14ac:dyDescent="0.25">
      <c r="A751" s="8">
        <v>43768</v>
      </c>
      <c r="D751" s="184"/>
      <c r="E751" s="184"/>
      <c r="F751" s="26">
        <v>55725</v>
      </c>
      <c r="G751" s="26" t="s">
        <v>31</v>
      </c>
      <c r="H751" s="176">
        <v>300</v>
      </c>
      <c r="I751" s="26" t="s">
        <v>47</v>
      </c>
      <c r="J751" s="26" t="s">
        <v>47</v>
      </c>
      <c r="K751" s="185" t="s">
        <v>1453</v>
      </c>
      <c r="L751" s="185" t="s">
        <v>1454</v>
      </c>
      <c r="M751" s="185"/>
      <c r="O751" s="37">
        <v>55.8</v>
      </c>
      <c r="P751" s="37" t="s">
        <v>1131</v>
      </c>
      <c r="Q751" s="194">
        <v>3029.900074005127</v>
      </c>
      <c r="R751" s="37">
        <v>52.599998824298382</v>
      </c>
      <c r="S751" s="37">
        <v>49.189998900517821</v>
      </c>
      <c r="T751" s="37">
        <v>54.209998788312078</v>
      </c>
      <c r="U751" s="37">
        <v>49.309998897835612</v>
      </c>
      <c r="X751" s="185"/>
      <c r="AP751" s="37">
        <v>55.9</v>
      </c>
      <c r="AQ751" s="37">
        <v>210</v>
      </c>
      <c r="AR751" s="194">
        <v>3029.999971389771</v>
      </c>
      <c r="AS751" s="37">
        <v>54.599998779594898</v>
      </c>
      <c r="AT751" s="37">
        <v>49.309998897835612</v>
      </c>
      <c r="AU751" s="37">
        <v>54.819998774677522</v>
      </c>
      <c r="AV751" s="37">
        <v>48.219998922199011</v>
      </c>
      <c r="AY751" s="185"/>
      <c r="BP751" s="11">
        <v>56.05</v>
      </c>
      <c r="BQ751" s="11">
        <v>90</v>
      </c>
      <c r="BR751" s="194">
        <v>3029.900074005127</v>
      </c>
      <c r="BS751" s="11">
        <v>57.129998723044991</v>
      </c>
      <c r="BT751" s="11">
        <v>55.749998753890402</v>
      </c>
      <c r="BU751" s="11">
        <v>49.679998889565468</v>
      </c>
      <c r="BV751" s="11">
        <v>45.439998984336853</v>
      </c>
      <c r="BX751" s="185"/>
      <c r="BY751" s="185"/>
      <c r="BZ751" s="3" t="s">
        <v>404</v>
      </c>
    </row>
    <row r="752" spans="1:78" x14ac:dyDescent="0.25">
      <c r="A752" s="8">
        <v>43768</v>
      </c>
      <c r="D752" s="189"/>
      <c r="E752" s="189"/>
      <c r="F752" s="26">
        <v>55726</v>
      </c>
      <c r="G752" s="26" t="s">
        <v>404</v>
      </c>
      <c r="H752" s="26" t="s">
        <v>47</v>
      </c>
      <c r="I752" s="26" t="s">
        <v>47</v>
      </c>
      <c r="J752" s="26" t="s">
        <v>47</v>
      </c>
      <c r="K752" s="190" t="s">
        <v>1472</v>
      </c>
      <c r="L752" s="190"/>
      <c r="M752" s="190"/>
      <c r="O752" s="37" t="s">
        <v>47</v>
      </c>
      <c r="P752" s="37" t="s">
        <v>47</v>
      </c>
      <c r="Q752" s="194">
        <v>2949.100017547607</v>
      </c>
      <c r="R752" s="37">
        <v>52.619998823851347</v>
      </c>
      <c r="S752" s="37">
        <v>49.189998900517821</v>
      </c>
      <c r="T752" s="37">
        <v>54.209998788312078</v>
      </c>
      <c r="U752" s="37">
        <v>49.309998897835612</v>
      </c>
      <c r="X752" s="190"/>
      <c r="AP752" s="37" t="s">
        <v>47</v>
      </c>
      <c r="AQ752" s="37" t="s">
        <v>47</v>
      </c>
      <c r="AR752" s="194">
        <v>2948.9998817443852</v>
      </c>
      <c r="AS752" s="37">
        <v>54.599998779594898</v>
      </c>
      <c r="AT752" s="37">
        <v>49.309998897835612</v>
      </c>
      <c r="AU752" s="37">
        <v>54.819998774677522</v>
      </c>
      <c r="AV752" s="37">
        <v>48.219998922199011</v>
      </c>
      <c r="AY752" s="190"/>
      <c r="BP752" s="11" t="s">
        <v>47</v>
      </c>
      <c r="BQ752" s="11" t="s">
        <v>47</v>
      </c>
      <c r="BR752" s="194">
        <v>2948.8999843597412</v>
      </c>
      <c r="BS752" s="11">
        <v>57.129998723044991</v>
      </c>
      <c r="BT752" s="11">
        <v>55.749998753890402</v>
      </c>
      <c r="BU752" s="11">
        <v>49.679998889565468</v>
      </c>
      <c r="BV752" s="11">
        <v>45.439998984336853</v>
      </c>
      <c r="BX752" s="190"/>
      <c r="BY752" s="190"/>
    </row>
    <row r="753" spans="1:78" x14ac:dyDescent="0.25">
      <c r="A753" s="8">
        <v>43768</v>
      </c>
      <c r="D753" s="189"/>
      <c r="E753" s="189"/>
      <c r="F753" s="26">
        <v>55727</v>
      </c>
      <c r="G753" s="26" t="s">
        <v>404</v>
      </c>
      <c r="H753" s="26" t="s">
        <v>47</v>
      </c>
      <c r="I753" s="26" t="s">
        <v>47</v>
      </c>
      <c r="J753" s="26" t="s">
        <v>47</v>
      </c>
      <c r="K753" s="190"/>
      <c r="L753" s="190"/>
      <c r="M753" s="190"/>
      <c r="O753" s="37" t="s">
        <v>47</v>
      </c>
      <c r="P753" s="37" t="s">
        <v>47</v>
      </c>
      <c r="Q753" s="194">
        <v>2949.100017547607</v>
      </c>
      <c r="R753" s="37">
        <v>52.619998823851347</v>
      </c>
      <c r="S753" s="37">
        <v>49.189998900517821</v>
      </c>
      <c r="T753" s="37">
        <v>54.209998788312078</v>
      </c>
      <c r="U753" s="37">
        <v>49.309998897835612</v>
      </c>
      <c r="X753" s="190"/>
      <c r="AP753" s="37" t="s">
        <v>47</v>
      </c>
      <c r="AQ753" s="37" t="s">
        <v>47</v>
      </c>
      <c r="AR753" s="194">
        <v>2948.9998817443852</v>
      </c>
      <c r="AS753" s="37">
        <v>54.599998779594898</v>
      </c>
      <c r="AT753" s="37">
        <v>49.309998897835612</v>
      </c>
      <c r="AU753" s="37">
        <v>54.819998774677522</v>
      </c>
      <c r="AV753" s="37">
        <v>48.219998922199011</v>
      </c>
      <c r="AY753" s="190"/>
      <c r="BP753" s="11" t="s">
        <v>47</v>
      </c>
      <c r="BQ753" s="11" t="s">
        <v>47</v>
      </c>
      <c r="BR753" s="194">
        <v>2948.8999843597412</v>
      </c>
      <c r="BS753" s="11">
        <v>57.129998723044991</v>
      </c>
      <c r="BT753" s="11">
        <v>55.749998753890402</v>
      </c>
      <c r="BU753" s="11">
        <v>49.679998889565468</v>
      </c>
      <c r="BV753" s="11">
        <v>45.439998984336853</v>
      </c>
      <c r="BX753" s="190"/>
      <c r="BY753" s="190"/>
    </row>
    <row r="754" spans="1:78" ht="30" x14ac:dyDescent="0.25">
      <c r="A754" s="8">
        <v>43768</v>
      </c>
      <c r="D754" s="184"/>
      <c r="E754" s="184"/>
      <c r="F754" s="26">
        <v>55728</v>
      </c>
      <c r="G754" s="26" t="s">
        <v>31</v>
      </c>
      <c r="H754" s="176">
        <v>600</v>
      </c>
      <c r="I754" s="26" t="s">
        <v>47</v>
      </c>
      <c r="J754" s="176">
        <v>800</v>
      </c>
      <c r="K754" s="185" t="s">
        <v>1471</v>
      </c>
      <c r="L754" s="185" t="s">
        <v>1455</v>
      </c>
      <c r="M754" s="185"/>
      <c r="O754" s="37">
        <v>55.8</v>
      </c>
      <c r="P754" s="37" t="s">
        <v>1131</v>
      </c>
      <c r="Q754" s="194">
        <v>2949.100017547607</v>
      </c>
      <c r="R754" s="37">
        <v>52.619998823851347</v>
      </c>
      <c r="S754" s="37">
        <v>49.189998900517821</v>
      </c>
      <c r="T754" s="37">
        <v>54.209998788312078</v>
      </c>
      <c r="U754" s="37">
        <v>49.309998897835612</v>
      </c>
      <c r="X754" s="185"/>
      <c r="AP754" s="37">
        <v>55.9</v>
      </c>
      <c r="AQ754" s="37">
        <v>210</v>
      </c>
      <c r="AR754" s="194">
        <v>2948.9998817443852</v>
      </c>
      <c r="AS754" s="37">
        <v>54.599998779594898</v>
      </c>
      <c r="AT754" s="37">
        <v>49.309998897835612</v>
      </c>
      <c r="AU754" s="37">
        <v>54.819998774677522</v>
      </c>
      <c r="AV754" s="37">
        <v>48.219998922199011</v>
      </c>
      <c r="AY754" s="185"/>
      <c r="BP754" s="11">
        <v>56.05</v>
      </c>
      <c r="BQ754" s="11">
        <v>90</v>
      </c>
      <c r="BR754" s="194">
        <v>2948.8999843597412</v>
      </c>
      <c r="BS754" s="11">
        <v>57.129998723044991</v>
      </c>
      <c r="BT754" s="11">
        <v>55.749998753890402</v>
      </c>
      <c r="BU754" s="11">
        <v>49.679998889565468</v>
      </c>
      <c r="BV754" s="11">
        <v>45.439998984336853</v>
      </c>
      <c r="BX754" s="185"/>
      <c r="BY754" s="185"/>
      <c r="BZ754" s="3" t="s">
        <v>404</v>
      </c>
    </row>
    <row r="755" spans="1:78" x14ac:dyDescent="0.25">
      <c r="A755" s="8">
        <v>43768</v>
      </c>
      <c r="D755" s="184"/>
      <c r="E755" s="184"/>
      <c r="F755" s="26">
        <v>55729</v>
      </c>
      <c r="G755" s="26" t="s">
        <v>404</v>
      </c>
      <c r="H755" s="26" t="s">
        <v>47</v>
      </c>
      <c r="I755" s="26" t="s">
        <v>47</v>
      </c>
      <c r="J755" s="26" t="s">
        <v>47</v>
      </c>
      <c r="K755" s="185" t="s">
        <v>1456</v>
      </c>
      <c r="L755" s="185" t="s">
        <v>1433</v>
      </c>
      <c r="M755" s="185"/>
      <c r="O755" s="37" t="s">
        <v>47</v>
      </c>
      <c r="P755" s="37" t="s">
        <v>47</v>
      </c>
      <c r="Q755" s="194">
        <v>2949.100017547607</v>
      </c>
      <c r="R755" s="37" t="s">
        <v>47</v>
      </c>
      <c r="S755" s="37" t="s">
        <v>47</v>
      </c>
      <c r="T755" s="37" t="s">
        <v>47</v>
      </c>
      <c r="U755" s="37" t="s">
        <v>47</v>
      </c>
      <c r="X755" s="185"/>
      <c r="AP755" s="37" t="s">
        <v>47</v>
      </c>
      <c r="AQ755" s="37" t="s">
        <v>47</v>
      </c>
      <c r="AR755" s="194">
        <v>2949.100017547607</v>
      </c>
      <c r="AS755" s="37" t="s">
        <v>47</v>
      </c>
      <c r="AT755" s="37" t="s">
        <v>47</v>
      </c>
      <c r="AU755" s="37" t="s">
        <v>47</v>
      </c>
      <c r="AV755" s="37" t="s">
        <v>47</v>
      </c>
      <c r="AY755" s="185"/>
      <c r="BP755" s="11" t="s">
        <v>47</v>
      </c>
      <c r="BQ755" s="11" t="s">
        <v>47</v>
      </c>
      <c r="BR755" s="194">
        <v>2948.8999843597412</v>
      </c>
      <c r="BS755" s="11" t="s">
        <v>47</v>
      </c>
      <c r="BT755" s="11" t="s">
        <v>47</v>
      </c>
      <c r="BU755" s="11" t="s">
        <v>47</v>
      </c>
      <c r="BV755" s="11" t="s">
        <v>47</v>
      </c>
      <c r="BX755" s="185"/>
      <c r="BY755" s="185"/>
      <c r="BZ755" s="3" t="s">
        <v>404</v>
      </c>
    </row>
    <row r="756" spans="1:78" x14ac:dyDescent="0.25">
      <c r="A756" s="8">
        <v>43768</v>
      </c>
      <c r="D756" s="184"/>
      <c r="E756" s="184"/>
      <c r="F756" s="26">
        <v>55730</v>
      </c>
      <c r="G756" s="26" t="s">
        <v>404</v>
      </c>
      <c r="H756" s="26" t="s">
        <v>47</v>
      </c>
      <c r="I756" s="26" t="s">
        <v>47</v>
      </c>
      <c r="J756" s="26" t="s">
        <v>47</v>
      </c>
      <c r="K756" s="185" t="s">
        <v>1456</v>
      </c>
      <c r="L756" s="185" t="s">
        <v>331</v>
      </c>
      <c r="M756" s="185"/>
      <c r="O756" s="37" t="s">
        <v>47</v>
      </c>
      <c r="P756" s="37" t="s">
        <v>47</v>
      </c>
      <c r="Q756" s="194">
        <v>2949.100017547607</v>
      </c>
      <c r="R756" s="37">
        <v>52.619998823851347</v>
      </c>
      <c r="S756" s="37">
        <v>49.189998900517821</v>
      </c>
      <c r="T756" s="37">
        <v>54.209998788312078</v>
      </c>
      <c r="U756" s="37">
        <v>49.309998897835612</v>
      </c>
      <c r="X756" s="185"/>
      <c r="AP756" s="37" t="s">
        <v>47</v>
      </c>
      <c r="AQ756" s="37" t="s">
        <v>47</v>
      </c>
      <c r="AR756" s="194">
        <v>2949.100017547607</v>
      </c>
      <c r="AS756" s="37">
        <v>54.599998779594898</v>
      </c>
      <c r="AT756" s="37">
        <v>49.309998897835612</v>
      </c>
      <c r="AU756" s="37">
        <v>54.819998774677522</v>
      </c>
      <c r="AV756" s="37">
        <v>48.219998922199011</v>
      </c>
      <c r="AY756" s="185"/>
      <c r="BP756" s="11" t="s">
        <v>47</v>
      </c>
      <c r="BQ756" s="11" t="s">
        <v>47</v>
      </c>
      <c r="BR756" s="194">
        <v>2948.8999843597412</v>
      </c>
      <c r="BS756" s="11">
        <v>57.129998723044991</v>
      </c>
      <c r="BT756" s="11">
        <v>55.749998753890402</v>
      </c>
      <c r="BU756" s="11">
        <v>49.679998889565468</v>
      </c>
      <c r="BV756" s="11">
        <v>45.439998984336853</v>
      </c>
      <c r="BX756" s="185"/>
      <c r="BY756" s="185"/>
      <c r="BZ756" s="3" t="s">
        <v>404</v>
      </c>
    </row>
    <row r="757" spans="1:78" ht="30" x14ac:dyDescent="0.25">
      <c r="A757" s="8">
        <v>43768</v>
      </c>
      <c r="D757" s="184"/>
      <c r="E757" s="184"/>
      <c r="F757" s="26">
        <v>55731</v>
      </c>
      <c r="G757" s="26" t="s">
        <v>31</v>
      </c>
      <c r="H757" s="176">
        <v>600</v>
      </c>
      <c r="I757" s="26" t="s">
        <v>47</v>
      </c>
      <c r="J757" s="176">
        <v>800</v>
      </c>
      <c r="K757" s="185" t="s">
        <v>1456</v>
      </c>
      <c r="L757" s="185" t="s">
        <v>211</v>
      </c>
      <c r="M757" s="185"/>
      <c r="O757" s="37">
        <v>55.8</v>
      </c>
      <c r="P757" s="37" t="s">
        <v>1131</v>
      </c>
      <c r="Q757" s="194">
        <v>2949.100017547607</v>
      </c>
      <c r="R757" s="37">
        <v>52.619998823851347</v>
      </c>
      <c r="S757" s="37">
        <v>49.189998900517821</v>
      </c>
      <c r="T757" s="37">
        <v>54.209998788312078</v>
      </c>
      <c r="U757" s="37">
        <v>49.309998897835612</v>
      </c>
      <c r="X757" s="185"/>
      <c r="AP757" s="37">
        <v>55.9</v>
      </c>
      <c r="AQ757" s="37">
        <v>210</v>
      </c>
      <c r="AR757" s="194">
        <v>2949.100017547607</v>
      </c>
      <c r="AS757" s="37">
        <v>54.599998779594898</v>
      </c>
      <c r="AT757" s="37">
        <v>49.309998897835612</v>
      </c>
      <c r="AU757" s="37">
        <v>54.819998774677522</v>
      </c>
      <c r="AV757" s="37">
        <v>48.219998922199011</v>
      </c>
      <c r="AY757" s="185"/>
      <c r="BP757" s="11">
        <v>56.05</v>
      </c>
      <c r="BQ757" s="11">
        <v>90</v>
      </c>
      <c r="BR757" s="194">
        <v>2948.8999843597412</v>
      </c>
      <c r="BS757" s="11">
        <v>57.129998723044991</v>
      </c>
      <c r="BT757" s="11">
        <v>55.749998753890402</v>
      </c>
      <c r="BU757" s="11">
        <v>49.679998889565468</v>
      </c>
      <c r="BV757" s="11">
        <v>45.439998984336853</v>
      </c>
      <c r="BX757" s="185"/>
      <c r="BY757" s="185"/>
      <c r="BZ757" s="3" t="s">
        <v>404</v>
      </c>
    </row>
    <row r="758" spans="1:78" s="5" customFormat="1" x14ac:dyDescent="0.25">
      <c r="A758" s="158"/>
      <c r="B758" s="159"/>
      <c r="C758" s="159"/>
      <c r="D758" s="160"/>
      <c r="E758" s="160"/>
      <c r="F758" s="161"/>
      <c r="G758" s="161"/>
      <c r="H758" s="161"/>
      <c r="I758" s="161"/>
      <c r="J758" s="161"/>
      <c r="K758" s="162"/>
      <c r="L758" s="162"/>
      <c r="M758" s="162"/>
      <c r="O758" s="163"/>
      <c r="P758" s="159"/>
      <c r="Q758" s="203"/>
      <c r="R758" s="164"/>
      <c r="S758" s="164"/>
      <c r="T758" s="164"/>
      <c r="U758" s="164"/>
      <c r="V758" s="164"/>
      <c r="W758" s="164"/>
      <c r="X758" s="162"/>
      <c r="Y758" s="164"/>
      <c r="Z758" s="164"/>
      <c r="AA758" s="164"/>
      <c r="AB758" s="164"/>
      <c r="AC758" s="164"/>
      <c r="AD758" s="164"/>
      <c r="AE758" s="164"/>
      <c r="AF758" s="164"/>
      <c r="AG758" s="164"/>
      <c r="AH758" s="164"/>
      <c r="AI758" s="164"/>
      <c r="AJ758" s="164"/>
      <c r="AK758" s="164"/>
      <c r="AL758" s="164"/>
      <c r="AM758" s="164"/>
      <c r="AN758" s="164"/>
      <c r="AO758" s="164"/>
      <c r="AP758" s="164"/>
      <c r="AQ758" s="159"/>
      <c r="AR758" s="203"/>
      <c r="AS758" s="164"/>
      <c r="AT758" s="164"/>
      <c r="AU758" s="164"/>
      <c r="AV758" s="164"/>
      <c r="AW758" s="164"/>
      <c r="AX758" s="164"/>
      <c r="AY758" s="162"/>
      <c r="AZ758" s="164"/>
      <c r="BA758" s="164"/>
      <c r="BB758" s="164"/>
      <c r="BC758" s="164"/>
      <c r="BD758" s="164"/>
      <c r="BE758" s="164"/>
      <c r="BF758" s="164"/>
      <c r="BG758" s="164"/>
      <c r="BH758" s="164"/>
      <c r="BI758" s="164"/>
      <c r="BJ758" s="164"/>
      <c r="BK758" s="164"/>
      <c r="BL758" s="164"/>
      <c r="BM758" s="164"/>
      <c r="BN758" s="164"/>
      <c r="BO758" s="164"/>
      <c r="BP758" s="164"/>
      <c r="BQ758" s="159"/>
      <c r="BR758" s="203"/>
      <c r="BS758" s="164"/>
      <c r="BT758" s="164"/>
      <c r="BU758" s="164"/>
      <c r="BV758" s="164"/>
      <c r="BW758" s="164"/>
      <c r="BX758" s="162"/>
      <c r="BY758" s="162"/>
    </row>
    <row r="759" spans="1:78" ht="30" x14ac:dyDescent="0.25">
      <c r="A759" s="8">
        <v>43769</v>
      </c>
      <c r="F759" s="26">
        <v>55739</v>
      </c>
      <c r="G759" s="26" t="s">
        <v>31</v>
      </c>
      <c r="H759" s="26" t="s">
        <v>47</v>
      </c>
      <c r="I759" s="176">
        <v>1000</v>
      </c>
      <c r="J759" s="26" t="s">
        <v>47</v>
      </c>
      <c r="K759" s="188" t="s">
        <v>1457</v>
      </c>
      <c r="L759" s="188" t="s">
        <v>211</v>
      </c>
      <c r="M759" s="188" t="s">
        <v>1469</v>
      </c>
      <c r="O759" s="37">
        <v>55.8</v>
      </c>
      <c r="P759" s="37" t="s">
        <v>1131</v>
      </c>
      <c r="Q759" s="194">
        <v>3005.8999061584468</v>
      </c>
      <c r="R759" s="37">
        <v>52.699998822063208</v>
      </c>
      <c r="S759" s="37">
        <v>49.189998900517821</v>
      </c>
      <c r="T759" s="37">
        <v>54.209998788312078</v>
      </c>
      <c r="U759" s="37">
        <v>49.309998897835612</v>
      </c>
      <c r="X759" s="188"/>
      <c r="AP759" s="37">
        <v>55.9</v>
      </c>
      <c r="AQ759" s="37">
        <v>210</v>
      </c>
      <c r="AR759" s="194">
        <v>3006.0000419616699</v>
      </c>
      <c r="AS759" s="37">
        <v>54.599998779594898</v>
      </c>
      <c r="AT759" s="37">
        <v>49.309998897835612</v>
      </c>
      <c r="AU759" s="37">
        <v>54.819998774677522</v>
      </c>
      <c r="AV759" s="37">
        <v>48.219998922199011</v>
      </c>
      <c r="AY759" s="188"/>
      <c r="BP759" s="11">
        <v>56.05</v>
      </c>
      <c r="BQ759" s="11">
        <v>90</v>
      </c>
      <c r="BR759" s="194">
        <v>3005.8999061584468</v>
      </c>
      <c r="BS759" s="11">
        <v>57.129998723044991</v>
      </c>
      <c r="BT759" s="11">
        <v>55.749998753890402</v>
      </c>
      <c r="BU759" s="11">
        <v>49.679998889565468</v>
      </c>
      <c r="BV759" s="11">
        <v>45.439998984336853</v>
      </c>
      <c r="BX759" s="188"/>
      <c r="BY759" s="188"/>
      <c r="BZ759" s="3" t="s">
        <v>404</v>
      </c>
    </row>
    <row r="760" spans="1:78" ht="30" x14ac:dyDescent="0.25">
      <c r="A760" s="8">
        <v>43769</v>
      </c>
      <c r="F760" s="26">
        <v>55740</v>
      </c>
      <c r="G760" s="26" t="s">
        <v>404</v>
      </c>
      <c r="H760" s="26" t="s">
        <v>47</v>
      </c>
      <c r="I760" s="26" t="s">
        <v>47</v>
      </c>
      <c r="J760" s="26" t="s">
        <v>47</v>
      </c>
      <c r="K760" s="67" t="s">
        <v>1459</v>
      </c>
      <c r="L760" s="1" t="s">
        <v>1460</v>
      </c>
      <c r="O760" s="37">
        <v>55.8</v>
      </c>
      <c r="P760" s="37" t="s">
        <v>1131</v>
      </c>
      <c r="Q760" s="194">
        <v>3005.8999061584468</v>
      </c>
      <c r="R760" s="37">
        <v>52.699998822063208</v>
      </c>
      <c r="S760" s="37">
        <v>49.189998900517821</v>
      </c>
      <c r="T760" s="37">
        <v>54.209998788312078</v>
      </c>
      <c r="U760" s="37">
        <v>49.309998897835612</v>
      </c>
      <c r="AP760" s="37">
        <v>55.9</v>
      </c>
      <c r="AQ760" s="37">
        <v>210</v>
      </c>
      <c r="AR760" s="194">
        <v>3006.0000419616699</v>
      </c>
      <c r="AS760" s="37">
        <v>54.599998779594898</v>
      </c>
      <c r="AT760" s="37">
        <v>49.309998897835612</v>
      </c>
      <c r="AU760" s="37">
        <v>54.819998774677522</v>
      </c>
      <c r="AV760" s="37">
        <v>48.219998922199011</v>
      </c>
      <c r="BP760" s="11">
        <v>56.05</v>
      </c>
      <c r="BQ760" s="11">
        <v>90</v>
      </c>
      <c r="BR760" s="194">
        <v>3005.8999061584468</v>
      </c>
      <c r="BS760" s="11">
        <v>57.129998723044991</v>
      </c>
      <c r="BT760" s="11">
        <v>55.749998753890402</v>
      </c>
      <c r="BU760" s="11">
        <v>49.679998889565468</v>
      </c>
      <c r="BV760" s="11">
        <v>45.439998984336853</v>
      </c>
      <c r="BZ760" s="3" t="s">
        <v>404</v>
      </c>
    </row>
    <row r="761" spans="1:78" ht="30" x14ac:dyDescent="0.25">
      <c r="A761" s="8">
        <v>43769</v>
      </c>
      <c r="F761" s="26">
        <v>55741</v>
      </c>
      <c r="G761" s="26" t="s">
        <v>31</v>
      </c>
      <c r="H761" s="26" t="s">
        <v>47</v>
      </c>
      <c r="I761" s="176">
        <v>1000</v>
      </c>
      <c r="J761" s="26" t="s">
        <v>47</v>
      </c>
      <c r="K761" s="67" t="s">
        <v>1458</v>
      </c>
      <c r="L761" s="1" t="s">
        <v>211</v>
      </c>
      <c r="O761" s="37">
        <v>55.8</v>
      </c>
      <c r="P761" s="37" t="s">
        <v>1131</v>
      </c>
      <c r="Q761" s="194">
        <v>3005.8999061584468</v>
      </c>
      <c r="R761" s="37">
        <v>52.699998822063208</v>
      </c>
      <c r="S761" s="37">
        <v>49.189998900517821</v>
      </c>
      <c r="T761" s="37">
        <v>54.209998788312078</v>
      </c>
      <c r="U761" s="37">
        <v>49.309998897835612</v>
      </c>
      <c r="AP761" s="37">
        <v>55.9</v>
      </c>
      <c r="AQ761" s="37">
        <v>210</v>
      </c>
      <c r="AR761" s="194">
        <v>3006.0000419616699</v>
      </c>
      <c r="AS761" s="37">
        <v>54.599998779594898</v>
      </c>
      <c r="AT761" s="37">
        <v>49.309998897835612</v>
      </c>
      <c r="AU761" s="37">
        <v>54.819998774677522</v>
      </c>
      <c r="AV761" s="37">
        <v>48.219998922199011</v>
      </c>
      <c r="BP761" s="11">
        <v>56.05</v>
      </c>
      <c r="BQ761" s="11">
        <v>90</v>
      </c>
      <c r="BR761" s="194">
        <v>3005.8999061584468</v>
      </c>
      <c r="BS761" s="11">
        <v>57.129998723044991</v>
      </c>
      <c r="BT761" s="11">
        <v>55.749998753890402</v>
      </c>
      <c r="BU761" s="11">
        <v>49.679998889565468</v>
      </c>
      <c r="BV761" s="11">
        <v>45.439998984336853</v>
      </c>
      <c r="BZ761" s="3" t="s">
        <v>404</v>
      </c>
    </row>
    <row r="762" spans="1:78" ht="30" x14ac:dyDescent="0.25">
      <c r="A762" s="8">
        <v>43769</v>
      </c>
      <c r="F762" s="26">
        <v>55742</v>
      </c>
      <c r="G762" s="26" t="s">
        <v>31</v>
      </c>
      <c r="H762" s="26" t="s">
        <v>47</v>
      </c>
      <c r="I762" s="176">
        <v>1000</v>
      </c>
      <c r="J762" s="176">
        <v>500</v>
      </c>
      <c r="K762" s="67" t="s">
        <v>1466</v>
      </c>
      <c r="L762" s="1" t="s">
        <v>1462</v>
      </c>
      <c r="O762" s="37">
        <v>55.8</v>
      </c>
      <c r="P762" s="37" t="s">
        <v>1131</v>
      </c>
      <c r="Q762" s="194">
        <v>3005.8999061584468</v>
      </c>
      <c r="R762" s="37">
        <v>52.699998822063208</v>
      </c>
      <c r="S762" s="37">
        <v>49.189998900517821</v>
      </c>
      <c r="T762" s="37">
        <v>54.209998788312078</v>
      </c>
      <c r="U762" s="37">
        <v>49.309998897835612</v>
      </c>
      <c r="AP762" s="37">
        <v>55.9</v>
      </c>
      <c r="AQ762" s="37">
        <v>210</v>
      </c>
      <c r="AR762" s="194">
        <v>3006.0000419616699</v>
      </c>
      <c r="AS762" s="37">
        <v>54.599998779594898</v>
      </c>
      <c r="AT762" s="37">
        <v>49.309998897835612</v>
      </c>
      <c r="AU762" s="37">
        <v>54.819998774677522</v>
      </c>
      <c r="AV762" s="37">
        <v>48.219998922199011</v>
      </c>
      <c r="BP762" s="11">
        <v>56.05</v>
      </c>
      <c r="BQ762" s="11">
        <v>90</v>
      </c>
      <c r="BR762" s="194">
        <v>3005.8999061584468</v>
      </c>
      <c r="BS762" s="11">
        <v>57.129998723044991</v>
      </c>
      <c r="BT762" s="11">
        <v>55.749998753890402</v>
      </c>
      <c r="BU762" s="11">
        <v>49.679998889565468</v>
      </c>
      <c r="BV762" s="11">
        <v>45.439998984336853</v>
      </c>
      <c r="BZ762" s="3" t="s">
        <v>404</v>
      </c>
    </row>
    <row r="763" spans="1:78" ht="30" x14ac:dyDescent="0.25">
      <c r="A763" s="8">
        <v>43769</v>
      </c>
      <c r="F763" s="26">
        <v>55743</v>
      </c>
      <c r="G763" s="26" t="s">
        <v>31</v>
      </c>
      <c r="H763" s="26" t="s">
        <v>47</v>
      </c>
      <c r="I763" s="176">
        <v>1000</v>
      </c>
      <c r="J763" s="176">
        <v>500</v>
      </c>
      <c r="K763" s="67" t="s">
        <v>1461</v>
      </c>
      <c r="L763" s="1" t="s">
        <v>1463</v>
      </c>
      <c r="O763" s="37">
        <v>55.8</v>
      </c>
      <c r="P763" s="37" t="s">
        <v>1131</v>
      </c>
      <c r="Q763" s="194">
        <v>3005.8999061584468</v>
      </c>
      <c r="R763" s="37">
        <v>52.699998822063208</v>
      </c>
      <c r="S763" s="37">
        <v>49.189998900517821</v>
      </c>
      <c r="T763" s="37">
        <v>54.209998788312078</v>
      </c>
      <c r="U763" s="37">
        <v>49.309998897835612</v>
      </c>
      <c r="AP763" s="37">
        <v>55.9</v>
      </c>
      <c r="AQ763" s="37">
        <v>210</v>
      </c>
      <c r="AR763" s="194">
        <v>3006.0000419616699</v>
      </c>
      <c r="AS763" s="37">
        <v>54.599998779594898</v>
      </c>
      <c r="AT763" s="37">
        <v>49.309998897835612</v>
      </c>
      <c r="AU763" s="37">
        <v>54.819998774677522</v>
      </c>
      <c r="AV763" s="37">
        <v>48.219998922199011</v>
      </c>
      <c r="BP763" s="11">
        <v>56.05</v>
      </c>
      <c r="BQ763" s="11">
        <v>90</v>
      </c>
      <c r="BR763" s="194">
        <v>3005.8999061584468</v>
      </c>
      <c r="BS763" s="11">
        <v>57.129998723044991</v>
      </c>
      <c r="BT763" s="11">
        <v>55.749998753890402</v>
      </c>
      <c r="BU763" s="11">
        <v>49.679998889565468</v>
      </c>
      <c r="BV763" s="11">
        <v>45.439998984336853</v>
      </c>
      <c r="BZ763" s="3" t="s">
        <v>404</v>
      </c>
    </row>
    <row r="764" spans="1:78" ht="30" x14ac:dyDescent="0.25">
      <c r="A764" s="8">
        <v>43769</v>
      </c>
      <c r="F764" s="26">
        <v>55744</v>
      </c>
      <c r="G764" s="26" t="s">
        <v>31</v>
      </c>
      <c r="H764" s="26" t="s">
        <v>47</v>
      </c>
      <c r="I764" s="176">
        <v>1000</v>
      </c>
      <c r="J764" s="176">
        <v>500</v>
      </c>
      <c r="K764" s="67" t="s">
        <v>1473</v>
      </c>
      <c r="L764" s="1" t="s">
        <v>1464</v>
      </c>
      <c r="M764" s="1" t="s">
        <v>1465</v>
      </c>
      <c r="O764" s="37">
        <v>55.8</v>
      </c>
      <c r="P764" s="37" t="s">
        <v>1131</v>
      </c>
      <c r="Q764" s="194">
        <v>3005.8999061584468</v>
      </c>
      <c r="R764" s="37">
        <v>52.699998822063208</v>
      </c>
      <c r="S764" s="37">
        <v>49.189998900517821</v>
      </c>
      <c r="T764" s="37">
        <v>54.209998788312078</v>
      </c>
      <c r="U764" s="37">
        <v>49.309998897835612</v>
      </c>
      <c r="AP764" s="37">
        <v>55.9</v>
      </c>
      <c r="AQ764" s="37">
        <v>210</v>
      </c>
      <c r="AR764" s="194">
        <v>3006.0000419616699</v>
      </c>
      <c r="AS764" s="37">
        <v>54.599998779594898</v>
      </c>
      <c r="AT764" s="37">
        <v>49.309998897835612</v>
      </c>
      <c r="AU764" s="37">
        <v>54.819998774677522</v>
      </c>
      <c r="AV764" s="37">
        <v>48.219998922199011</v>
      </c>
      <c r="BP764" s="11">
        <v>56.05</v>
      </c>
      <c r="BQ764" s="11">
        <v>90</v>
      </c>
      <c r="BR764" s="194">
        <v>3005.8999061584468</v>
      </c>
      <c r="BS764" s="11">
        <v>57.129998723044991</v>
      </c>
      <c r="BT764" s="11">
        <v>55.749998753890402</v>
      </c>
      <c r="BU764" s="11">
        <v>49.679998889565468</v>
      </c>
      <c r="BV764" s="11">
        <v>45.679998978972428</v>
      </c>
      <c r="BZ764" s="3" t="s">
        <v>404</v>
      </c>
    </row>
    <row r="765" spans="1:78" ht="30" x14ac:dyDescent="0.25">
      <c r="A765" s="8">
        <v>43769</v>
      </c>
      <c r="F765" s="26">
        <v>55745</v>
      </c>
      <c r="G765" s="26" t="s">
        <v>31</v>
      </c>
      <c r="H765" s="176">
        <v>500</v>
      </c>
      <c r="I765" s="176">
        <v>1000</v>
      </c>
      <c r="J765" s="176">
        <v>500</v>
      </c>
      <c r="K765" s="188" t="s">
        <v>1467</v>
      </c>
      <c r="L765" s="1" t="s">
        <v>1468</v>
      </c>
      <c r="O765" s="37">
        <v>55.8</v>
      </c>
      <c r="P765" s="37" t="s">
        <v>1131</v>
      </c>
      <c r="Q765" s="194">
        <v>3005.8999061584468</v>
      </c>
      <c r="R765" s="37">
        <v>52.699998822063208</v>
      </c>
      <c r="S765" s="37">
        <v>49.189998900517821</v>
      </c>
      <c r="T765" s="37">
        <v>54.209998788312078</v>
      </c>
      <c r="U765" s="37">
        <v>49.309998897835612</v>
      </c>
      <c r="AP765" s="37">
        <v>55.9</v>
      </c>
      <c r="AQ765" s="37">
        <v>210</v>
      </c>
      <c r="AR765" s="194">
        <v>3006.0000419616699</v>
      </c>
      <c r="AS765" s="37">
        <v>54.599998779594898</v>
      </c>
      <c r="AT765" s="37">
        <v>49.309998897835612</v>
      </c>
      <c r="AU765" s="37">
        <v>54.819998774677522</v>
      </c>
      <c r="AV765" s="37">
        <v>48.219998922199011</v>
      </c>
      <c r="BP765" s="11">
        <v>56.05</v>
      </c>
      <c r="BQ765" s="11">
        <v>90</v>
      </c>
      <c r="BR765" s="194">
        <v>3005.8999061584468</v>
      </c>
      <c r="BS765" s="11">
        <v>57.129998723044991</v>
      </c>
      <c r="BT765" s="11">
        <v>55.749998753890402</v>
      </c>
      <c r="BU765" s="11">
        <v>49.679998889565468</v>
      </c>
      <c r="BV765" s="11">
        <v>45.679998978972428</v>
      </c>
      <c r="BZ765" s="3" t="s">
        <v>404</v>
      </c>
    </row>
    <row r="766" spans="1:78" x14ac:dyDescent="0.25">
      <c r="H766" s="191"/>
      <c r="I766" s="191"/>
      <c r="J766" s="191"/>
      <c r="K766" s="188"/>
      <c r="M766" s="1" t="s">
        <v>1470</v>
      </c>
      <c r="P766" s="37"/>
      <c r="R766" s="37"/>
      <c r="S766" s="37"/>
      <c r="T766" s="37"/>
      <c r="U766" s="37"/>
      <c r="BQ766" s="11"/>
      <c r="BZ766" s="3" t="s">
        <v>404</v>
      </c>
    </row>
    <row r="767" spans="1:78" s="5" customFormat="1" x14ac:dyDescent="0.25">
      <c r="A767" s="158"/>
      <c r="B767" s="159"/>
      <c r="C767" s="159"/>
      <c r="D767" s="160"/>
      <c r="E767" s="160"/>
      <c r="F767" s="161"/>
      <c r="G767" s="161"/>
      <c r="H767" s="161"/>
      <c r="I767" s="161"/>
      <c r="J767" s="161"/>
      <c r="K767" s="162"/>
      <c r="L767" s="162"/>
      <c r="M767" s="162"/>
      <c r="O767" s="163"/>
      <c r="P767" s="159"/>
      <c r="Q767" s="203"/>
      <c r="R767" s="164"/>
      <c r="S767" s="164"/>
      <c r="T767" s="164"/>
      <c r="U767" s="164"/>
      <c r="V767" s="164"/>
      <c r="W767" s="164"/>
      <c r="X767" s="162"/>
      <c r="Y767" s="164"/>
      <c r="Z767" s="164"/>
      <c r="AA767" s="164"/>
      <c r="AB767" s="164"/>
      <c r="AC767" s="164"/>
      <c r="AD767" s="164"/>
      <c r="AE767" s="164"/>
      <c r="AF767" s="164"/>
      <c r="AG767" s="164"/>
      <c r="AH767" s="164"/>
      <c r="AI767" s="164"/>
      <c r="AJ767" s="164"/>
      <c r="AK767" s="164"/>
      <c r="AL767" s="164"/>
      <c r="AM767" s="164"/>
      <c r="AN767" s="164"/>
      <c r="AO767" s="164"/>
      <c r="AP767" s="164"/>
      <c r="AQ767" s="159"/>
      <c r="AR767" s="203"/>
      <c r="AS767" s="164"/>
      <c r="AT767" s="164"/>
      <c r="AU767" s="164"/>
      <c r="AV767" s="164"/>
      <c r="AW767" s="164"/>
      <c r="AX767" s="164"/>
      <c r="AY767" s="162"/>
      <c r="AZ767" s="164"/>
      <c r="BA767" s="164"/>
      <c r="BB767" s="164"/>
      <c r="BC767" s="164"/>
      <c r="BD767" s="164"/>
      <c r="BE767" s="164"/>
      <c r="BF767" s="164"/>
      <c r="BG767" s="164"/>
      <c r="BH767" s="164"/>
      <c r="BI767" s="164"/>
      <c r="BJ767" s="164"/>
      <c r="BK767" s="164"/>
      <c r="BL767" s="164"/>
      <c r="BM767" s="164"/>
      <c r="BN767" s="164"/>
      <c r="BO767" s="164"/>
      <c r="BP767" s="164"/>
      <c r="BQ767" s="159"/>
      <c r="BR767" s="203"/>
      <c r="BS767" s="164"/>
      <c r="BT767" s="164"/>
      <c r="BU767" s="164"/>
      <c r="BV767" s="164"/>
      <c r="BW767" s="164"/>
      <c r="BX767" s="162"/>
      <c r="BY767" s="162"/>
    </row>
    <row r="768" spans="1:78" ht="45" x14ac:dyDescent="0.25">
      <c r="A768" s="8">
        <v>43775</v>
      </c>
      <c r="F768" s="26">
        <v>55764</v>
      </c>
      <c r="G768" s="26" t="s">
        <v>404</v>
      </c>
      <c r="H768" s="26">
        <v>1000</v>
      </c>
      <c r="I768" s="26">
        <v>1000</v>
      </c>
      <c r="J768" s="26">
        <v>1000</v>
      </c>
      <c r="K768" s="67" t="s">
        <v>1482</v>
      </c>
      <c r="L768" s="1" t="s">
        <v>1481</v>
      </c>
      <c r="M768" s="87" t="s">
        <v>1480</v>
      </c>
      <c r="O768" s="37">
        <v>55.8</v>
      </c>
      <c r="P768" s="37" t="s">
        <v>1131</v>
      </c>
      <c r="Q768" s="194">
        <v>2949</v>
      </c>
      <c r="R768" s="11">
        <v>52.89</v>
      </c>
      <c r="S768" s="11">
        <v>49.19</v>
      </c>
      <c r="T768" s="11">
        <v>54.2</v>
      </c>
      <c r="U768" s="11">
        <v>49.31</v>
      </c>
      <c r="AP768" s="37">
        <v>55.9</v>
      </c>
      <c r="AQ768" s="37">
        <v>210</v>
      </c>
      <c r="AR768" s="194">
        <v>2949</v>
      </c>
      <c r="AS768" s="11">
        <v>54.59</v>
      </c>
      <c r="AT768" s="11">
        <v>49.31</v>
      </c>
      <c r="AU768" s="11">
        <v>54.81</v>
      </c>
      <c r="AV768" s="11">
        <v>48.21</v>
      </c>
      <c r="BP768" s="11">
        <v>56.05</v>
      </c>
      <c r="BQ768" s="11">
        <v>90</v>
      </c>
      <c r="BR768" s="194">
        <v>2949</v>
      </c>
      <c r="BS768" s="11">
        <v>57.13</v>
      </c>
      <c r="BT768" s="11">
        <v>55.76</v>
      </c>
      <c r="BU768" s="11">
        <v>49.68</v>
      </c>
      <c r="BV768" s="11">
        <v>45.68</v>
      </c>
      <c r="BZ768" s="3" t="s">
        <v>404</v>
      </c>
    </row>
    <row r="769" spans="1:92" x14ac:dyDescent="0.25">
      <c r="A769" s="8">
        <v>43775</v>
      </c>
      <c r="F769" s="26">
        <v>55765</v>
      </c>
      <c r="G769" s="26" t="s">
        <v>404</v>
      </c>
      <c r="K769" s="67" t="s">
        <v>521</v>
      </c>
      <c r="L769" s="1" t="s">
        <v>284</v>
      </c>
      <c r="BZ769" s="3" t="s">
        <v>404</v>
      </c>
    </row>
    <row r="770" spans="1:92" x14ac:dyDescent="0.25">
      <c r="A770" s="8">
        <v>43775</v>
      </c>
      <c r="F770" s="26">
        <v>55766</v>
      </c>
      <c r="G770" s="26" t="s">
        <v>404</v>
      </c>
      <c r="K770" s="67" t="s">
        <v>521</v>
      </c>
      <c r="L770" s="1" t="s">
        <v>1483</v>
      </c>
      <c r="BZ770" s="3" t="s">
        <v>404</v>
      </c>
    </row>
    <row r="771" spans="1:92" ht="30" x14ac:dyDescent="0.25">
      <c r="A771" s="8">
        <v>43775</v>
      </c>
      <c r="F771" s="26">
        <v>55767</v>
      </c>
      <c r="G771" s="26" t="s">
        <v>404</v>
      </c>
      <c r="K771" s="67" t="s">
        <v>1484</v>
      </c>
      <c r="L771" s="1" t="s">
        <v>1486</v>
      </c>
      <c r="M771" s="1" t="s">
        <v>1485</v>
      </c>
      <c r="BZ771" s="3" t="s">
        <v>404</v>
      </c>
      <c r="CA771" s="3">
        <v>-1</v>
      </c>
      <c r="CB771" s="3">
        <v>45</v>
      </c>
      <c r="CC771" s="3">
        <v>1</v>
      </c>
      <c r="CD771" s="3">
        <v>0</v>
      </c>
      <c r="CE771" s="3">
        <v>6</v>
      </c>
      <c r="CF771" s="3">
        <v>3.2</v>
      </c>
      <c r="CG771" s="3">
        <v>0</v>
      </c>
      <c r="CH771" s="3">
        <v>-1</v>
      </c>
      <c r="CI771" s="3">
        <v>45</v>
      </c>
      <c r="CJ771" s="3">
        <v>1</v>
      </c>
      <c r="CK771" s="3">
        <v>0</v>
      </c>
      <c r="CL771" s="3">
        <v>6</v>
      </c>
      <c r="CM771" s="3">
        <v>3.2</v>
      </c>
      <c r="CN771" s="3">
        <v>0</v>
      </c>
    </row>
    <row r="772" spans="1:92" x14ac:dyDescent="0.25">
      <c r="K772" s="67" t="s">
        <v>1487</v>
      </c>
      <c r="M772" s="87" t="s">
        <v>1488</v>
      </c>
    </row>
    <row r="773" spans="1:92" ht="45" x14ac:dyDescent="0.25">
      <c r="M773" s="34" t="s">
        <v>1491</v>
      </c>
    </row>
    <row r="774" spans="1:92" s="78" customFormat="1" x14ac:dyDescent="0.25">
      <c r="A774" s="73"/>
      <c r="B774" s="74"/>
      <c r="C774" s="74"/>
      <c r="D774" s="75"/>
      <c r="E774" s="75"/>
      <c r="F774" s="76"/>
      <c r="G774" s="76"/>
      <c r="H774" s="76"/>
      <c r="I774" s="76"/>
      <c r="J774" s="76"/>
      <c r="K774" s="77"/>
      <c r="L774" s="77"/>
      <c r="M774" s="77"/>
      <c r="O774" s="79"/>
      <c r="P774" s="74"/>
      <c r="Q774" s="197"/>
      <c r="R774" s="80"/>
      <c r="S774" s="80"/>
      <c r="T774" s="80"/>
      <c r="U774" s="80"/>
      <c r="V774" s="80"/>
      <c r="W774" s="80"/>
      <c r="X774" s="77"/>
      <c r="Y774" s="80"/>
      <c r="Z774" s="80"/>
      <c r="AA774" s="80"/>
      <c r="AB774" s="80"/>
      <c r="AC774" s="80"/>
      <c r="AD774" s="80"/>
      <c r="AE774" s="80"/>
      <c r="AF774" s="80"/>
      <c r="AG774" s="80"/>
      <c r="AH774" s="80"/>
      <c r="AI774" s="80"/>
      <c r="AJ774" s="80"/>
      <c r="AK774" s="80"/>
      <c r="AL774" s="80"/>
      <c r="AM774" s="80"/>
      <c r="AN774" s="80"/>
      <c r="AO774" s="80"/>
      <c r="AP774" s="80"/>
      <c r="AQ774" s="74"/>
      <c r="AR774" s="197"/>
      <c r="AS774" s="80"/>
      <c r="AT774" s="80"/>
      <c r="AU774" s="80"/>
      <c r="AV774" s="80"/>
      <c r="AW774" s="80"/>
      <c r="AX774" s="80"/>
      <c r="AY774" s="77"/>
      <c r="AZ774" s="80"/>
      <c r="BA774" s="80"/>
      <c r="BB774" s="80"/>
      <c r="BC774" s="80"/>
      <c r="BD774" s="80"/>
      <c r="BE774" s="80"/>
      <c r="BF774" s="80"/>
      <c r="BG774" s="80"/>
      <c r="BH774" s="80"/>
      <c r="BI774" s="80"/>
      <c r="BJ774" s="80"/>
      <c r="BK774" s="80"/>
      <c r="BL774" s="80"/>
      <c r="BM774" s="80"/>
      <c r="BN774" s="80"/>
      <c r="BO774" s="80"/>
      <c r="BP774" s="80"/>
      <c r="BQ774" s="74"/>
      <c r="BR774" s="197"/>
      <c r="BS774" s="80"/>
      <c r="BT774" s="80"/>
      <c r="BU774" s="80"/>
      <c r="BV774" s="80"/>
      <c r="BW774" s="80"/>
      <c r="BX774" s="77"/>
      <c r="BY774" s="77"/>
    </row>
    <row r="775" spans="1:92" ht="45" x14ac:dyDescent="0.25">
      <c r="A775" s="8">
        <v>43776</v>
      </c>
      <c r="F775" s="26">
        <v>55795</v>
      </c>
      <c r="G775" s="26" t="s">
        <v>404</v>
      </c>
      <c r="H775" s="26" t="s">
        <v>47</v>
      </c>
      <c r="I775" s="26" t="s">
        <v>47</v>
      </c>
      <c r="J775" s="26" t="s">
        <v>47</v>
      </c>
      <c r="K775" s="205" t="s">
        <v>1492</v>
      </c>
      <c r="L775" s="1" t="s">
        <v>1493</v>
      </c>
      <c r="O775" s="37">
        <v>55.8</v>
      </c>
      <c r="P775" s="37" t="s">
        <v>1131</v>
      </c>
      <c r="Q775" s="194">
        <v>2949</v>
      </c>
      <c r="R775" s="11">
        <v>52.3</v>
      </c>
      <c r="S775" s="11">
        <v>48.8</v>
      </c>
      <c r="T775" s="11">
        <v>54.2</v>
      </c>
      <c r="U775" s="11">
        <v>49.31</v>
      </c>
      <c r="AP775" s="37">
        <v>55.9</v>
      </c>
      <c r="AQ775" s="37">
        <v>210</v>
      </c>
      <c r="AR775" s="194">
        <v>2949</v>
      </c>
      <c r="AS775" s="11">
        <v>54.59</v>
      </c>
      <c r="AT775" s="11">
        <v>49.31</v>
      </c>
      <c r="AU775" s="11">
        <v>54.81</v>
      </c>
      <c r="AV775" s="11">
        <v>48.21</v>
      </c>
      <c r="BP775" s="11">
        <v>56.05</v>
      </c>
      <c r="BQ775" s="11">
        <v>90</v>
      </c>
      <c r="BR775" s="194">
        <v>2949</v>
      </c>
      <c r="BS775" s="11">
        <v>57.13</v>
      </c>
      <c r="BT775" s="11">
        <v>55.76</v>
      </c>
      <c r="BU775" s="11">
        <v>49.68</v>
      </c>
      <c r="BV775" s="11">
        <v>45.68</v>
      </c>
      <c r="BZ775" s="3" t="s">
        <v>404</v>
      </c>
    </row>
    <row r="776" spans="1:92" ht="30" x14ac:dyDescent="0.25">
      <c r="F776" s="26">
        <v>55796</v>
      </c>
      <c r="G776" s="26" t="s">
        <v>31</v>
      </c>
      <c r="H776" s="99">
        <v>1000</v>
      </c>
      <c r="I776" s="99">
        <v>1000</v>
      </c>
      <c r="J776" s="101">
        <v>1000</v>
      </c>
      <c r="K776" s="67" t="s">
        <v>521</v>
      </c>
      <c r="L776" s="1" t="s">
        <v>1524</v>
      </c>
      <c r="O776" s="37">
        <v>55.8</v>
      </c>
      <c r="P776" s="37" t="s">
        <v>1131</v>
      </c>
      <c r="Q776" s="194">
        <v>2949</v>
      </c>
      <c r="R776" s="11">
        <v>52.31</v>
      </c>
      <c r="S776" s="11">
        <v>48.8</v>
      </c>
      <c r="T776" s="11">
        <v>54.2</v>
      </c>
      <c r="U776" s="11">
        <v>49.31</v>
      </c>
      <c r="AP776" s="37">
        <v>55.9</v>
      </c>
      <c r="AQ776" s="37">
        <v>210</v>
      </c>
      <c r="AR776" s="194">
        <v>2949</v>
      </c>
      <c r="AS776" s="11">
        <v>54.59</v>
      </c>
      <c r="AT776" s="11">
        <v>49.31</v>
      </c>
      <c r="AU776" s="11">
        <v>54.81</v>
      </c>
      <c r="AV776" s="11">
        <v>48.21</v>
      </c>
      <c r="BP776" s="11">
        <v>56.05</v>
      </c>
      <c r="BQ776" s="11">
        <v>90</v>
      </c>
      <c r="BR776" s="194">
        <v>2949</v>
      </c>
      <c r="BS776" s="11">
        <v>57.13</v>
      </c>
      <c r="BT776" s="11">
        <v>55.76</v>
      </c>
      <c r="BU776" s="11">
        <v>49.68</v>
      </c>
      <c r="BV776" s="11">
        <v>45.68</v>
      </c>
      <c r="BZ776" s="3" t="s">
        <v>404</v>
      </c>
    </row>
    <row r="777" spans="1:92" ht="30" x14ac:dyDescent="0.25">
      <c r="F777" s="26">
        <v>55797</v>
      </c>
      <c r="G777" s="26" t="s">
        <v>404</v>
      </c>
      <c r="H777" s="26" t="s">
        <v>47</v>
      </c>
      <c r="I777" s="26" t="s">
        <v>47</v>
      </c>
      <c r="J777" s="26" t="s">
        <v>47</v>
      </c>
      <c r="K777" s="67" t="s">
        <v>1494</v>
      </c>
      <c r="L777" s="1" t="s">
        <v>1495</v>
      </c>
      <c r="O777" s="37">
        <v>55.8</v>
      </c>
      <c r="P777" s="37" t="s">
        <v>1131</v>
      </c>
      <c r="Q777" s="194">
        <v>2949</v>
      </c>
      <c r="R777" s="37">
        <v>52.38</v>
      </c>
      <c r="S777" s="37">
        <v>48.48</v>
      </c>
      <c r="T777" s="11">
        <v>54.2</v>
      </c>
      <c r="U777" s="11">
        <v>49.31</v>
      </c>
      <c r="AP777" s="37">
        <v>55.9</v>
      </c>
      <c r="AQ777" s="37">
        <v>210</v>
      </c>
      <c r="AR777" s="194">
        <v>2949</v>
      </c>
      <c r="AS777" s="11">
        <v>54.59</v>
      </c>
      <c r="AT777" s="11">
        <v>49.31</v>
      </c>
      <c r="AU777" s="11">
        <v>54.81</v>
      </c>
      <c r="AV777" s="11">
        <v>48.21</v>
      </c>
      <c r="BP777" s="11">
        <v>56.05</v>
      </c>
      <c r="BQ777" s="11">
        <v>90</v>
      </c>
      <c r="BR777" s="194">
        <v>2949</v>
      </c>
      <c r="BS777" s="11">
        <v>57.13</v>
      </c>
      <c r="BT777" s="11">
        <v>55.76</v>
      </c>
      <c r="BU777" s="11">
        <v>49.68</v>
      </c>
      <c r="BV777" s="11">
        <v>45.68</v>
      </c>
      <c r="BZ777" s="3" t="s">
        <v>31</v>
      </c>
      <c r="CA777" s="3">
        <v>-1</v>
      </c>
      <c r="CB777" s="3">
        <v>45</v>
      </c>
      <c r="CC777" s="3">
        <v>1</v>
      </c>
      <c r="CD777" s="3">
        <v>0</v>
      </c>
      <c r="CE777" s="3">
        <v>6</v>
      </c>
      <c r="CF777" s="3">
        <v>3.2</v>
      </c>
      <c r="CG777" s="3">
        <v>0</v>
      </c>
      <c r="CH777" s="3">
        <v>-1</v>
      </c>
      <c r="CI777" s="3">
        <v>45</v>
      </c>
      <c r="CJ777" s="3">
        <v>1</v>
      </c>
      <c r="CK777" s="3">
        <v>0</v>
      </c>
      <c r="CL777" s="3">
        <v>6</v>
      </c>
      <c r="CM777" s="3">
        <v>3.2</v>
      </c>
      <c r="CN777" s="3">
        <v>0</v>
      </c>
    </row>
    <row r="778" spans="1:92" ht="30" x14ac:dyDescent="0.25">
      <c r="F778" s="26">
        <v>55798</v>
      </c>
      <c r="G778" s="26" t="s">
        <v>404</v>
      </c>
      <c r="H778" s="26" t="s">
        <v>47</v>
      </c>
      <c r="I778" s="26" t="s">
        <v>47</v>
      </c>
      <c r="J778" s="26" t="s">
        <v>47</v>
      </c>
      <c r="K778" s="67" t="s">
        <v>1496</v>
      </c>
      <c r="L778" s="1" t="s">
        <v>1497</v>
      </c>
      <c r="O778" s="37">
        <v>55.8</v>
      </c>
      <c r="P778" s="37" t="s">
        <v>1131</v>
      </c>
      <c r="Q778" s="194">
        <v>2949</v>
      </c>
      <c r="R778" s="37">
        <v>51.99</v>
      </c>
      <c r="S778" s="37">
        <v>48.48</v>
      </c>
      <c r="T778" s="37">
        <v>54.2</v>
      </c>
      <c r="U778" s="37">
        <v>49.31</v>
      </c>
      <c r="AP778" s="37">
        <v>55.9</v>
      </c>
      <c r="AQ778" s="37">
        <v>210</v>
      </c>
      <c r="AR778" s="194">
        <v>2949</v>
      </c>
      <c r="AS778" s="11">
        <v>54.59</v>
      </c>
      <c r="AT778" s="11">
        <v>49.31</v>
      </c>
      <c r="AU778" s="11">
        <v>54.81</v>
      </c>
      <c r="AV778" s="11">
        <v>48.21</v>
      </c>
      <c r="BP778" s="11">
        <v>56.05</v>
      </c>
      <c r="BQ778" s="11">
        <v>90</v>
      </c>
      <c r="BR778" s="194">
        <v>2949</v>
      </c>
      <c r="BS778" s="11">
        <v>57.13</v>
      </c>
      <c r="BT778" s="11">
        <v>55.76</v>
      </c>
      <c r="BU778" s="11">
        <v>49.68</v>
      </c>
      <c r="BV778" s="11">
        <v>45.68</v>
      </c>
      <c r="BZ778" s="3" t="s">
        <v>31</v>
      </c>
      <c r="CA778" s="3">
        <v>-1</v>
      </c>
      <c r="CB778" s="3">
        <v>45</v>
      </c>
      <c r="CC778" s="3">
        <v>1</v>
      </c>
      <c r="CD778" s="3">
        <v>0</v>
      </c>
      <c r="CE778" s="3">
        <v>6</v>
      </c>
      <c r="CF778" s="3">
        <v>3.2</v>
      </c>
      <c r="CG778" s="3">
        <v>0</v>
      </c>
      <c r="CH778" s="3">
        <v>-1</v>
      </c>
      <c r="CI778" s="3">
        <v>45</v>
      </c>
      <c r="CJ778" s="3">
        <v>1</v>
      </c>
      <c r="CK778" s="3">
        <v>0</v>
      </c>
      <c r="CL778" s="3">
        <v>6</v>
      </c>
      <c r="CM778" s="3">
        <v>3.2</v>
      </c>
      <c r="CN778" s="3">
        <v>0</v>
      </c>
    </row>
    <row r="779" spans="1:92" ht="30" x14ac:dyDescent="0.25">
      <c r="F779" s="206">
        <v>55799</v>
      </c>
      <c r="G779" s="26" t="s">
        <v>31</v>
      </c>
      <c r="H779" s="99">
        <v>1000</v>
      </c>
      <c r="I779" s="99">
        <v>1000</v>
      </c>
      <c r="J779" s="99">
        <v>1000</v>
      </c>
      <c r="K779" s="67" t="s">
        <v>521</v>
      </c>
      <c r="L779" s="1" t="s">
        <v>1523</v>
      </c>
      <c r="M779" s="148" t="s">
        <v>1507</v>
      </c>
      <c r="O779" s="37">
        <v>55.8</v>
      </c>
      <c r="P779" s="37" t="s">
        <v>1131</v>
      </c>
      <c r="Q779" s="194">
        <v>2949</v>
      </c>
      <c r="R779" s="37">
        <v>52.08</v>
      </c>
      <c r="S779" s="37">
        <v>48.48</v>
      </c>
      <c r="T779" s="37">
        <v>54.2</v>
      </c>
      <c r="U779" s="37">
        <v>49.31</v>
      </c>
      <c r="X779" s="1" t="s">
        <v>1502</v>
      </c>
      <c r="AP779" s="37">
        <v>55.9</v>
      </c>
      <c r="AQ779" s="37">
        <v>210</v>
      </c>
      <c r="AR779" s="194">
        <v>2949</v>
      </c>
      <c r="AS779" s="11">
        <v>54.59</v>
      </c>
      <c r="AT779" s="11">
        <v>49.31</v>
      </c>
      <c r="AU779" s="11">
        <v>54.81</v>
      </c>
      <c r="AV779" s="11">
        <v>48.21</v>
      </c>
      <c r="BP779" s="11">
        <v>56.05</v>
      </c>
      <c r="BQ779" s="11">
        <v>90</v>
      </c>
      <c r="BR779" s="194">
        <v>2949</v>
      </c>
      <c r="BS779" s="4">
        <v>57.129998723044991</v>
      </c>
      <c r="BT779" s="4">
        <v>55.749998753890402</v>
      </c>
      <c r="BU779" s="4">
        <v>49.679998889565468</v>
      </c>
      <c r="BV779" s="4">
        <v>45.679998978972428</v>
      </c>
      <c r="BZ779" s="3" t="s">
        <v>31</v>
      </c>
      <c r="CA779" s="3">
        <v>-1</v>
      </c>
      <c r="CB779" s="3">
        <v>45</v>
      </c>
      <c r="CC779" s="3">
        <v>1</v>
      </c>
      <c r="CD779" s="3">
        <v>0</v>
      </c>
      <c r="CE779" s="3">
        <v>6</v>
      </c>
      <c r="CF779" s="3">
        <v>3.2</v>
      </c>
      <c r="CG779" s="3">
        <v>0</v>
      </c>
      <c r="CH779" s="3">
        <v>-1</v>
      </c>
      <c r="CI779" s="3">
        <v>45</v>
      </c>
      <c r="CJ779" s="3">
        <v>1</v>
      </c>
      <c r="CK779" s="3">
        <v>0</v>
      </c>
      <c r="CL779" s="3">
        <v>6</v>
      </c>
      <c r="CM779" s="3">
        <v>3.2</v>
      </c>
      <c r="CN779" s="3">
        <v>0</v>
      </c>
    </row>
    <row r="780" spans="1:92" ht="30" x14ac:dyDescent="0.25">
      <c r="F780" s="26">
        <v>55800</v>
      </c>
      <c r="G780" s="26" t="s">
        <v>31</v>
      </c>
      <c r="H780" s="99">
        <v>1500</v>
      </c>
      <c r="I780" s="99">
        <v>1500</v>
      </c>
      <c r="J780" s="99">
        <v>1300</v>
      </c>
      <c r="K780" s="67" t="s">
        <v>1499</v>
      </c>
      <c r="L780" s="1" t="s">
        <v>1501</v>
      </c>
      <c r="M780" s="156" t="s">
        <v>1500</v>
      </c>
      <c r="O780" s="37">
        <v>55.8</v>
      </c>
      <c r="P780" s="37" t="s">
        <v>1131</v>
      </c>
      <c r="Q780" s="194">
        <v>2949</v>
      </c>
      <c r="R780" s="11">
        <v>52.11</v>
      </c>
      <c r="S780" s="37">
        <v>48.48</v>
      </c>
      <c r="T780" s="37">
        <v>54.2</v>
      </c>
      <c r="U780" s="37">
        <v>49.31</v>
      </c>
      <c r="AP780" s="37">
        <v>55.9</v>
      </c>
      <c r="AQ780" s="37">
        <v>210</v>
      </c>
      <c r="AR780" s="194">
        <v>2949</v>
      </c>
      <c r="AS780" s="11">
        <v>54.59</v>
      </c>
      <c r="AT780" s="11">
        <v>49.31</v>
      </c>
      <c r="AU780" s="11">
        <v>54.81</v>
      </c>
      <c r="AV780" s="11">
        <v>48.21</v>
      </c>
      <c r="BP780" s="11">
        <v>56.05</v>
      </c>
      <c r="BQ780" s="11">
        <v>90</v>
      </c>
      <c r="BR780" s="194">
        <v>2949</v>
      </c>
      <c r="BS780" s="4">
        <v>57.159998722374439</v>
      </c>
      <c r="BT780" s="4">
        <v>53.649998800829053</v>
      </c>
      <c r="BU780" s="4">
        <v>49.91999888420105</v>
      </c>
      <c r="BV780" s="4">
        <v>42.90999904088676</v>
      </c>
      <c r="BY780" s="72" t="s">
        <v>1498</v>
      </c>
      <c r="BZ780" s="3" t="s">
        <v>31</v>
      </c>
      <c r="CA780" s="3">
        <v>-1</v>
      </c>
      <c r="CB780" s="3">
        <v>45</v>
      </c>
      <c r="CC780" s="3">
        <v>1</v>
      </c>
      <c r="CD780" s="3">
        <v>0</v>
      </c>
      <c r="CE780" s="3">
        <v>6</v>
      </c>
      <c r="CF780" s="3">
        <v>3.2</v>
      </c>
      <c r="CG780" s="3">
        <v>0</v>
      </c>
      <c r="CH780" s="3">
        <v>-1</v>
      </c>
      <c r="CI780" s="3">
        <v>45</v>
      </c>
      <c r="CJ780" s="3">
        <v>1</v>
      </c>
      <c r="CK780" s="3">
        <v>0</v>
      </c>
      <c r="CL780" s="3">
        <v>6</v>
      </c>
      <c r="CM780" s="3">
        <v>3.2</v>
      </c>
      <c r="CN780" s="3">
        <v>0</v>
      </c>
    </row>
    <row r="781" spans="1:92" ht="30" x14ac:dyDescent="0.25">
      <c r="F781" s="26">
        <v>55801</v>
      </c>
      <c r="G781" s="26" t="s">
        <v>31</v>
      </c>
      <c r="H781" s="99">
        <v>1500</v>
      </c>
      <c r="I781" s="99">
        <v>1500</v>
      </c>
      <c r="J781" s="101">
        <v>1300</v>
      </c>
      <c r="K781" s="67" t="s">
        <v>1503</v>
      </c>
      <c r="L781" s="137" t="s">
        <v>1506</v>
      </c>
      <c r="M781" s="156" t="s">
        <v>1504</v>
      </c>
      <c r="O781" s="37">
        <v>55.8</v>
      </c>
      <c r="P781" s="37" t="s">
        <v>1131</v>
      </c>
      <c r="Q781" s="194">
        <v>2949</v>
      </c>
      <c r="R781" s="11">
        <v>52.23</v>
      </c>
      <c r="S781" s="11">
        <v>48.48</v>
      </c>
      <c r="T781" s="11">
        <v>54.2</v>
      </c>
      <c r="U781" s="11">
        <v>49.31</v>
      </c>
      <c r="AP781" s="37">
        <v>55.9</v>
      </c>
      <c r="AQ781" s="37">
        <v>210</v>
      </c>
      <c r="AR781" s="194">
        <v>2949</v>
      </c>
      <c r="AS781" s="11">
        <v>54.59</v>
      </c>
      <c r="AT781" s="11">
        <v>49.31</v>
      </c>
      <c r="AU781" s="11">
        <v>54.81</v>
      </c>
      <c r="AV781" s="11">
        <v>48.21</v>
      </c>
      <c r="BP781" s="11">
        <v>56.05</v>
      </c>
      <c r="BQ781" s="11">
        <v>90</v>
      </c>
      <c r="BR781" s="194">
        <v>2949</v>
      </c>
      <c r="BS781" s="4">
        <v>57.019998725503683</v>
      </c>
      <c r="BT781" s="4">
        <v>53.669998800382018</v>
      </c>
      <c r="BU781" s="4">
        <v>49.289998898282647</v>
      </c>
      <c r="BV781" s="4">
        <v>42.709999045357108</v>
      </c>
      <c r="BY781" s="156" t="s">
        <v>1505</v>
      </c>
      <c r="BZ781" s="3" t="s">
        <v>31</v>
      </c>
      <c r="CA781" s="3">
        <v>-1</v>
      </c>
      <c r="CB781" s="3">
        <v>45</v>
      </c>
      <c r="CC781" s="3">
        <v>1</v>
      </c>
      <c r="CD781" s="3">
        <v>0</v>
      </c>
      <c r="CE781" s="3">
        <v>6</v>
      </c>
      <c r="CF781" s="3">
        <v>3.2</v>
      </c>
      <c r="CG781" s="3">
        <v>0</v>
      </c>
      <c r="CH781" s="3">
        <v>-1</v>
      </c>
      <c r="CI781" s="3">
        <v>45</v>
      </c>
      <c r="CJ781" s="3">
        <v>1</v>
      </c>
      <c r="CK781" s="3">
        <v>0</v>
      </c>
      <c r="CL781" s="3">
        <v>6</v>
      </c>
      <c r="CM781" s="3">
        <v>3.2</v>
      </c>
      <c r="CN781" s="3">
        <v>0</v>
      </c>
    </row>
    <row r="782" spans="1:92" ht="44.25" customHeight="1" x14ac:dyDescent="0.25">
      <c r="F782" s="26">
        <v>55802</v>
      </c>
      <c r="G782" s="26" t="s">
        <v>31</v>
      </c>
      <c r="H782" s="99">
        <v>1500</v>
      </c>
      <c r="I782" s="99">
        <v>1500</v>
      </c>
      <c r="J782" s="100">
        <v>1300</v>
      </c>
      <c r="K782" s="67" t="s">
        <v>1508</v>
      </c>
      <c r="L782" s="1" t="s">
        <v>1510</v>
      </c>
      <c r="O782" s="37">
        <v>55.8</v>
      </c>
      <c r="P782" s="37" t="s">
        <v>1131</v>
      </c>
      <c r="Q782" s="194">
        <v>2949</v>
      </c>
      <c r="R782" s="11">
        <v>51.99</v>
      </c>
      <c r="S782" s="11">
        <v>48.48</v>
      </c>
      <c r="T782" s="11">
        <v>54.2</v>
      </c>
      <c r="U782" s="11">
        <v>49.31</v>
      </c>
      <c r="AP782" s="37">
        <v>55.9</v>
      </c>
      <c r="AQ782" s="37">
        <v>210</v>
      </c>
      <c r="AR782" s="194">
        <v>2949</v>
      </c>
      <c r="AS782" s="11">
        <v>54.59</v>
      </c>
      <c r="AT782" s="11">
        <v>49.31</v>
      </c>
      <c r="AU782" s="11">
        <v>54.81</v>
      </c>
      <c r="AV782" s="11">
        <v>48.21</v>
      </c>
      <c r="BP782" s="11">
        <v>56.05</v>
      </c>
      <c r="BQ782" s="11">
        <v>90</v>
      </c>
      <c r="BR782" s="194">
        <v>2949</v>
      </c>
      <c r="BS782" s="4">
        <v>57.039998725056648</v>
      </c>
      <c r="BT782" s="4">
        <v>53.649998800829053</v>
      </c>
      <c r="BU782" s="4">
        <v>49.309998897835612</v>
      </c>
      <c r="BV782" s="4">
        <v>42.709999045357108</v>
      </c>
      <c r="BZ782" s="3" t="s">
        <v>404</v>
      </c>
    </row>
    <row r="783" spans="1:92" ht="30" x14ac:dyDescent="0.25">
      <c r="F783" s="26">
        <v>55803</v>
      </c>
      <c r="G783" s="26" t="s">
        <v>31</v>
      </c>
      <c r="H783" s="99">
        <v>1500</v>
      </c>
      <c r="I783" s="99">
        <v>1500</v>
      </c>
      <c r="J783" s="100">
        <v>1300</v>
      </c>
      <c r="K783" s="67" t="s">
        <v>1509</v>
      </c>
      <c r="L783" s="1" t="s">
        <v>1511</v>
      </c>
      <c r="M783" s="1" t="s">
        <v>1516</v>
      </c>
      <c r="O783" s="37">
        <v>55.8</v>
      </c>
      <c r="P783" s="37" t="s">
        <v>1131</v>
      </c>
      <c r="Q783" s="194">
        <v>2949</v>
      </c>
      <c r="R783" s="11">
        <v>52.04</v>
      </c>
      <c r="S783" s="11">
        <v>48.48</v>
      </c>
      <c r="T783" s="11">
        <v>54.2</v>
      </c>
      <c r="U783" s="11">
        <v>49.31</v>
      </c>
      <c r="AP783" s="37">
        <v>55.9</v>
      </c>
      <c r="AQ783" s="37">
        <v>210</v>
      </c>
      <c r="AR783" s="194">
        <v>2949</v>
      </c>
      <c r="AS783" s="11">
        <v>54.59</v>
      </c>
      <c r="AT783" s="11">
        <v>49.31</v>
      </c>
      <c r="AU783" s="11">
        <v>54.81</v>
      </c>
      <c r="AV783" s="11">
        <v>48.21</v>
      </c>
      <c r="BP783" s="11">
        <v>56.05</v>
      </c>
      <c r="BQ783" s="11">
        <v>90</v>
      </c>
      <c r="BR783" s="194">
        <v>2949</v>
      </c>
      <c r="BS783" s="4">
        <v>57.039998725056648</v>
      </c>
      <c r="BT783" s="4">
        <v>53.669998800382018</v>
      </c>
      <c r="BU783" s="4">
        <v>49.309998897835612</v>
      </c>
      <c r="BV783" s="4">
        <v>42.709999045357108</v>
      </c>
      <c r="BZ783" s="3" t="s">
        <v>404</v>
      </c>
    </row>
    <row r="784" spans="1:92" ht="30" x14ac:dyDescent="0.25">
      <c r="F784" s="26">
        <v>55804</v>
      </c>
      <c r="G784" s="26" t="s">
        <v>404</v>
      </c>
      <c r="H784" s="26" t="s">
        <v>47</v>
      </c>
      <c r="I784" s="26" t="s">
        <v>47</v>
      </c>
      <c r="J784" s="26" t="s">
        <v>47</v>
      </c>
      <c r="K784" s="67" t="s">
        <v>1512</v>
      </c>
      <c r="L784" s="1" t="s">
        <v>1514</v>
      </c>
      <c r="O784" s="37">
        <v>55.8</v>
      </c>
      <c r="P784" s="37" t="s">
        <v>1131</v>
      </c>
      <c r="Q784" s="194">
        <v>2949</v>
      </c>
      <c r="R784" s="11">
        <v>52.04</v>
      </c>
      <c r="S784" s="11">
        <v>48.48</v>
      </c>
      <c r="T784" s="11">
        <v>54.2</v>
      </c>
      <c r="U784" s="11">
        <v>49.31</v>
      </c>
      <c r="AP784" s="37">
        <v>55.9</v>
      </c>
      <c r="AQ784" s="37">
        <v>210</v>
      </c>
      <c r="AR784" s="194">
        <v>2949</v>
      </c>
      <c r="AS784" s="11">
        <v>54.59</v>
      </c>
      <c r="AT784" s="11">
        <v>49.31</v>
      </c>
      <c r="AU784" s="11">
        <v>54.81</v>
      </c>
      <c r="AV784" s="11">
        <v>48.21</v>
      </c>
      <c r="BP784" s="11">
        <v>56.05</v>
      </c>
      <c r="BQ784" s="11">
        <v>90</v>
      </c>
      <c r="BR784" s="194">
        <v>2949</v>
      </c>
      <c r="BS784" s="4">
        <v>57.189998721703887</v>
      </c>
      <c r="BT784" s="4">
        <v>55.699998755007982</v>
      </c>
      <c r="BU784" s="4">
        <v>49.699998889118433</v>
      </c>
      <c r="BV784" s="4">
        <v>45.709998978301883</v>
      </c>
      <c r="BY784" s="72" t="s">
        <v>1513</v>
      </c>
      <c r="BZ784" s="3" t="s">
        <v>404</v>
      </c>
    </row>
    <row r="785" spans="1:78" ht="30" x14ac:dyDescent="0.25">
      <c r="F785" s="26">
        <v>55805</v>
      </c>
      <c r="G785" s="26" t="s">
        <v>31</v>
      </c>
      <c r="H785" s="99">
        <v>800</v>
      </c>
      <c r="I785" s="99">
        <v>700</v>
      </c>
      <c r="J785" s="99">
        <v>700</v>
      </c>
      <c r="K785" s="67" t="s">
        <v>521</v>
      </c>
      <c r="L785" s="1" t="s">
        <v>1515</v>
      </c>
      <c r="O785" s="37">
        <v>55.8</v>
      </c>
      <c r="P785" s="37" t="s">
        <v>1131</v>
      </c>
      <c r="Q785" s="194">
        <v>2949</v>
      </c>
      <c r="R785" s="11">
        <v>52.06</v>
      </c>
      <c r="S785" s="11">
        <v>48.48</v>
      </c>
      <c r="T785" s="11">
        <v>54.2</v>
      </c>
      <c r="U785" s="11">
        <v>49.31</v>
      </c>
      <c r="AP785" s="37">
        <v>55.9</v>
      </c>
      <c r="AQ785" s="37">
        <v>210</v>
      </c>
      <c r="AR785" s="194">
        <v>2949</v>
      </c>
      <c r="AS785" s="11">
        <v>54.59</v>
      </c>
      <c r="AT785" s="11">
        <v>49.31</v>
      </c>
      <c r="AU785" s="11">
        <v>54.81</v>
      </c>
      <c r="AV785" s="11">
        <v>48.21</v>
      </c>
      <c r="BP785" s="11">
        <v>56.05</v>
      </c>
      <c r="BQ785" s="11">
        <v>90</v>
      </c>
      <c r="BR785" s="194">
        <v>2949</v>
      </c>
      <c r="BS785" s="4">
        <v>57.189998721703887</v>
      </c>
      <c r="BT785" s="4">
        <v>55.699998755007982</v>
      </c>
      <c r="BU785" s="4">
        <v>49.699998889118433</v>
      </c>
      <c r="BV785" s="4">
        <v>45.709998978301883</v>
      </c>
      <c r="BZ785" s="3" t="s">
        <v>404</v>
      </c>
    </row>
    <row r="786" spans="1:78" ht="30" x14ac:dyDescent="0.25">
      <c r="F786" s="26">
        <v>55806</v>
      </c>
      <c r="G786" s="26" t="s">
        <v>404</v>
      </c>
      <c r="H786" s="26" t="s">
        <v>47</v>
      </c>
      <c r="I786" s="26" t="s">
        <v>47</v>
      </c>
      <c r="J786" s="26" t="s">
        <v>47</v>
      </c>
      <c r="K786" s="67" t="s">
        <v>1517</v>
      </c>
      <c r="L786" s="1" t="s">
        <v>884</v>
      </c>
      <c r="O786" s="37">
        <v>55.8</v>
      </c>
      <c r="P786" s="37" t="s">
        <v>1131</v>
      </c>
      <c r="Q786" s="194">
        <v>2949.100017547607</v>
      </c>
      <c r="R786" s="194">
        <v>52.059998836368322</v>
      </c>
      <c r="S786" s="194">
        <v>48.479998916387558</v>
      </c>
      <c r="T786" s="194">
        <v>54.209998788312078</v>
      </c>
      <c r="U786" s="194">
        <v>49.309998897835612</v>
      </c>
      <c r="AP786" s="37">
        <v>55.9</v>
      </c>
      <c r="AQ786" s="37">
        <v>210</v>
      </c>
      <c r="AR786" s="194">
        <v>2949.100017547607</v>
      </c>
      <c r="AS786" s="194">
        <v>54.599998779594898</v>
      </c>
      <c r="AT786" s="194">
        <v>49.309998897835612</v>
      </c>
      <c r="AU786" s="194">
        <v>54.819998774677522</v>
      </c>
      <c r="AV786" s="194">
        <v>48.219998922199011</v>
      </c>
      <c r="BP786" s="11">
        <v>56.05</v>
      </c>
      <c r="BQ786" s="11">
        <v>90</v>
      </c>
      <c r="BR786" s="194">
        <v>2948.8999843597412</v>
      </c>
      <c r="BS786" s="194">
        <v>57.189998721703887</v>
      </c>
      <c r="BT786" s="194">
        <v>55.699998755007982</v>
      </c>
      <c r="BU786" s="194">
        <v>49.699998889118433</v>
      </c>
      <c r="BV786" s="194">
        <v>45.709998978301883</v>
      </c>
    </row>
    <row r="787" spans="1:78" ht="30" x14ac:dyDescent="0.25">
      <c r="F787" s="26">
        <v>55807</v>
      </c>
      <c r="G787" s="26" t="s">
        <v>31</v>
      </c>
      <c r="H787" s="99">
        <v>500</v>
      </c>
      <c r="I787" s="99">
        <v>500</v>
      </c>
      <c r="J787" s="99">
        <v>500</v>
      </c>
      <c r="K787" s="67" t="s">
        <v>521</v>
      </c>
      <c r="L787" s="1" t="s">
        <v>1518</v>
      </c>
      <c r="O787" s="37">
        <v>55.8</v>
      </c>
      <c r="P787" s="37" t="s">
        <v>1131</v>
      </c>
      <c r="Q787" s="194">
        <v>2949.100017547607</v>
      </c>
      <c r="R787" s="194">
        <v>52.139998834580183</v>
      </c>
      <c r="S787" s="194">
        <v>48.479998916387558</v>
      </c>
      <c r="T787" s="194">
        <v>54.209998788312078</v>
      </c>
      <c r="U787" s="194">
        <v>49.309998897835612</v>
      </c>
      <c r="AP787" s="37">
        <v>55.9</v>
      </c>
      <c r="AQ787" s="37">
        <v>210</v>
      </c>
      <c r="AR787" s="194">
        <v>2949.100017547607</v>
      </c>
      <c r="AS787" s="194">
        <v>54.599998779594898</v>
      </c>
      <c r="AT787" s="194">
        <v>49.309998897835612</v>
      </c>
      <c r="AU787" s="194">
        <v>54.819998774677522</v>
      </c>
      <c r="AV787" s="194">
        <v>48.219998922199011</v>
      </c>
      <c r="BP787" s="11">
        <v>56.05</v>
      </c>
      <c r="BQ787" s="11">
        <v>90</v>
      </c>
      <c r="BR787" s="194">
        <v>2948.8999843597412</v>
      </c>
      <c r="BS787" s="194">
        <v>57.189998721703887</v>
      </c>
      <c r="BT787" s="194">
        <v>55.699998755007982</v>
      </c>
      <c r="BU787" s="194">
        <v>49.699998889118433</v>
      </c>
      <c r="BV787" s="194">
        <v>45.709998978301883</v>
      </c>
    </row>
    <row r="788" spans="1:78" ht="30" x14ac:dyDescent="0.25">
      <c r="F788" s="26">
        <v>55808</v>
      </c>
      <c r="G788" s="26" t="s">
        <v>404</v>
      </c>
      <c r="H788" s="26" t="s">
        <v>47</v>
      </c>
      <c r="I788" s="26" t="s">
        <v>47</v>
      </c>
      <c r="J788" s="26" t="s">
        <v>47</v>
      </c>
      <c r="K788" s="67" t="s">
        <v>1519</v>
      </c>
      <c r="L788" s="1" t="s">
        <v>1520</v>
      </c>
      <c r="O788" s="37">
        <v>55.8</v>
      </c>
      <c r="P788" s="37" t="s">
        <v>1131</v>
      </c>
      <c r="Q788" s="194">
        <v>2949.100017547607</v>
      </c>
      <c r="R788" s="194">
        <v>52.229998832568533</v>
      </c>
      <c r="S788" s="194">
        <v>48.479998916387558</v>
      </c>
      <c r="T788" s="194">
        <v>54.209998788312078</v>
      </c>
      <c r="U788" s="194">
        <v>49.309998897835612</v>
      </c>
      <c r="AP788" s="37">
        <v>55.9</v>
      </c>
      <c r="AQ788" s="37">
        <v>210</v>
      </c>
      <c r="AR788" s="194">
        <v>2949.100017547607</v>
      </c>
      <c r="AS788" s="194">
        <v>54.599998779594898</v>
      </c>
      <c r="AT788" s="194">
        <v>49.309998897835612</v>
      </c>
      <c r="AU788" s="194">
        <v>54.819998774677522</v>
      </c>
      <c r="AV788" s="194">
        <v>48.219998922199011</v>
      </c>
      <c r="BP788" s="11">
        <v>56.05</v>
      </c>
      <c r="BQ788" s="11">
        <v>90</v>
      </c>
      <c r="BR788" s="194">
        <v>2948.8999843597412</v>
      </c>
      <c r="BS788" s="194">
        <v>57.189998721703887</v>
      </c>
      <c r="BT788" s="194">
        <v>55.699998755007982</v>
      </c>
      <c r="BU788" s="194">
        <v>49.699998889118433</v>
      </c>
      <c r="BV788" s="194">
        <v>45.709998978301883</v>
      </c>
    </row>
    <row r="789" spans="1:78" ht="30" x14ac:dyDescent="0.25">
      <c r="F789" s="26">
        <v>55809</v>
      </c>
      <c r="G789" s="26" t="s">
        <v>31</v>
      </c>
      <c r="H789" s="99">
        <v>1100</v>
      </c>
      <c r="I789" s="99">
        <v>1100</v>
      </c>
      <c r="J789" s="99">
        <v>1000</v>
      </c>
      <c r="K789" s="67" t="s">
        <v>1521</v>
      </c>
      <c r="L789" s="1" t="s">
        <v>1522</v>
      </c>
      <c r="O789" s="37">
        <v>55.8</v>
      </c>
      <c r="P789" s="37" t="s">
        <v>1131</v>
      </c>
      <c r="R789" s="194">
        <v>52.26</v>
      </c>
      <c r="S789" s="194"/>
      <c r="T789" s="194"/>
      <c r="U789" s="194"/>
    </row>
    <row r="790" spans="1:78" s="78" customFormat="1" x14ac:dyDescent="0.25">
      <c r="A790" s="73"/>
      <c r="B790" s="74"/>
      <c r="C790" s="74"/>
      <c r="D790" s="75"/>
      <c r="E790" s="75"/>
      <c r="F790" s="76"/>
      <c r="G790" s="76"/>
      <c r="H790" s="76"/>
      <c r="I790" s="76"/>
      <c r="J790" s="76"/>
      <c r="K790" s="77"/>
      <c r="L790" s="77"/>
      <c r="M790" s="77"/>
      <c r="O790" s="79"/>
      <c r="P790" s="74"/>
      <c r="Q790" s="197"/>
      <c r="R790" s="80"/>
      <c r="S790" s="80"/>
      <c r="T790" s="80"/>
      <c r="U790" s="80"/>
      <c r="V790" s="80"/>
      <c r="W790" s="80"/>
      <c r="X790" s="77"/>
      <c r="Y790" s="80"/>
      <c r="Z790" s="80"/>
      <c r="AA790" s="80"/>
      <c r="AB790" s="80"/>
      <c r="AC790" s="80"/>
      <c r="AD790" s="80"/>
      <c r="AE790" s="80"/>
      <c r="AF790" s="80"/>
      <c r="AG790" s="80"/>
      <c r="AH790" s="80"/>
      <c r="AI790" s="80"/>
      <c r="AJ790" s="80"/>
      <c r="AK790" s="80"/>
      <c r="AL790" s="80"/>
      <c r="AM790" s="80"/>
      <c r="AN790" s="80"/>
      <c r="AO790" s="80"/>
      <c r="AP790" s="80"/>
      <c r="AQ790" s="74"/>
      <c r="AR790" s="197"/>
      <c r="AS790" s="80"/>
      <c r="AT790" s="80"/>
      <c r="AU790" s="80"/>
      <c r="AV790" s="80"/>
      <c r="AW790" s="80"/>
      <c r="AX790" s="80"/>
      <c r="AY790" s="77"/>
      <c r="AZ790" s="80"/>
      <c r="BA790" s="80"/>
      <c r="BB790" s="80"/>
      <c r="BC790" s="80"/>
      <c r="BD790" s="80"/>
      <c r="BE790" s="80"/>
      <c r="BF790" s="80"/>
      <c r="BG790" s="80"/>
      <c r="BH790" s="80"/>
      <c r="BI790" s="80"/>
      <c r="BJ790" s="80"/>
      <c r="BK790" s="80"/>
      <c r="BL790" s="80"/>
      <c r="BM790" s="80"/>
      <c r="BN790" s="80"/>
      <c r="BO790" s="80"/>
      <c r="BP790" s="80"/>
      <c r="BQ790" s="74"/>
      <c r="BR790" s="197"/>
      <c r="BS790" s="80"/>
      <c r="BT790" s="80"/>
      <c r="BU790" s="80"/>
      <c r="BV790" s="80"/>
      <c r="BW790" s="80"/>
      <c r="BX790" s="77"/>
      <c r="BY790" s="77"/>
    </row>
  </sheetData>
  <autoFilter ref="A4:CN33"/>
  <mergeCells count="81">
    <mergeCell ref="D269:D286"/>
    <mergeCell ref="D159:D173"/>
    <mergeCell ref="D178:D190"/>
    <mergeCell ref="D192:D215"/>
    <mergeCell ref="D217:D227"/>
    <mergeCell ref="D247:D267"/>
    <mergeCell ref="D230:D245"/>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C3:C4"/>
    <mergeCell ref="L3:L4"/>
    <mergeCell ref="E3:E4"/>
    <mergeCell ref="U3:U4"/>
    <mergeCell ref="S3:S4"/>
    <mergeCell ref="T3:T4"/>
    <mergeCell ref="H3:H4"/>
    <mergeCell ref="N1:N4"/>
    <mergeCell ref="I3:I4"/>
    <mergeCell ref="J3:J4"/>
    <mergeCell ref="K3:K4"/>
    <mergeCell ref="F3:F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W2:W4"/>
    <mergeCell ref="X2:X4"/>
    <mergeCell ref="Y2:Y4"/>
    <mergeCell ref="AV3:AV4"/>
    <mergeCell ref="AY2:AY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CH3:CN3"/>
    <mergeCell ref="BY2:BY4"/>
    <mergeCell ref="BR2:BR4"/>
    <mergeCell ref="BW2:BW4"/>
    <mergeCell ref="BX2:BX4"/>
    <mergeCell ref="BZ2:BZ4"/>
    <mergeCell ref="BS3:BS4"/>
    <mergeCell ref="BT3:BT4"/>
    <mergeCell ref="BU3:BU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B17" sqref="B17"/>
    </sheetView>
  </sheetViews>
  <sheetFormatPr baseColWidth="10" defaultColWidth="11.42578125" defaultRowHeight="21.75" customHeight="1" x14ac:dyDescent="0.25"/>
  <cols>
    <col min="1" max="1" width="3.28515625" style="24" customWidth="1"/>
    <col min="2" max="2" width="41.85546875" style="24" customWidth="1"/>
    <col min="3" max="3" width="26" style="24" customWidth="1"/>
    <col min="4" max="4" width="23.42578125" style="24" customWidth="1"/>
    <col min="5" max="5" width="17.28515625" style="24" customWidth="1"/>
    <col min="6" max="6" width="32.28515625" style="24" customWidth="1"/>
    <col min="7" max="7" width="16.85546875" style="86" customWidth="1"/>
    <col min="8" max="8" width="64.28515625" style="24" customWidth="1"/>
    <col min="9" max="16384" width="11.42578125" style="24"/>
  </cols>
  <sheetData>
    <row r="2" spans="2:8" ht="27.75" customHeight="1" x14ac:dyDescent="0.25">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25">
      <c r="B4" s="23" t="s">
        <v>41</v>
      </c>
      <c r="C4" s="23"/>
      <c r="D4" s="82" t="s">
        <v>42</v>
      </c>
      <c r="E4" s="23" t="s">
        <v>61</v>
      </c>
      <c r="F4" s="23"/>
      <c r="G4" s="84">
        <v>43651</v>
      </c>
      <c r="H4" s="23"/>
    </row>
    <row r="5" spans="2:8" ht="21.75" customHeight="1" x14ac:dyDescent="0.25">
      <c r="B5" s="23" t="s">
        <v>73</v>
      </c>
      <c r="C5" s="23"/>
      <c r="D5" s="82" t="s">
        <v>72</v>
      </c>
      <c r="E5" s="23">
        <v>1</v>
      </c>
      <c r="F5" s="23"/>
      <c r="G5" s="84"/>
      <c r="H5" s="23"/>
    </row>
    <row r="6" spans="2:8" ht="21.75" customHeight="1" x14ac:dyDescent="0.25">
      <c r="B6" s="23" t="s">
        <v>44</v>
      </c>
      <c r="C6" s="23"/>
      <c r="D6" s="82" t="s">
        <v>58</v>
      </c>
      <c r="E6" s="23">
        <v>0.6</v>
      </c>
      <c r="F6" s="23"/>
      <c r="G6" s="84">
        <v>43651</v>
      </c>
      <c r="H6" s="23" t="s">
        <v>48</v>
      </c>
    </row>
    <row r="7" spans="2:8" ht="21.75" customHeight="1" x14ac:dyDescent="0.25">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25">
      <c r="B16" s="23" t="s">
        <v>53</v>
      </c>
      <c r="C16" s="23" t="s">
        <v>54</v>
      </c>
      <c r="D16" s="82" t="s">
        <v>57</v>
      </c>
      <c r="E16" s="23">
        <v>1</v>
      </c>
      <c r="F16" s="23"/>
      <c r="G16" s="84"/>
      <c r="H16" s="23"/>
    </row>
    <row r="17" spans="2:8" ht="45" x14ac:dyDescent="0.25">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25">
      <c r="B19" s="23"/>
      <c r="C19" s="23"/>
      <c r="D19" s="82"/>
      <c r="E19" s="23"/>
      <c r="F19" s="23"/>
      <c r="G19" s="84"/>
      <c r="H19" s="23"/>
    </row>
    <row r="20" spans="2:8" ht="21.75" customHeight="1" x14ac:dyDescent="0.25">
      <c r="B20" s="23"/>
      <c r="C20" s="23"/>
      <c r="D20" s="82"/>
      <c r="E20" s="23"/>
      <c r="F20" s="23"/>
      <c r="G20" s="84"/>
      <c r="H20" s="23"/>
    </row>
    <row r="21" spans="2:8" ht="21.75" customHeight="1" x14ac:dyDescent="0.25">
      <c r="B21" s="23"/>
      <c r="C21" s="23"/>
      <c r="D21" s="82"/>
      <c r="E21" s="23"/>
      <c r="F21" s="23"/>
      <c r="G21" s="84"/>
      <c r="H21" s="23"/>
    </row>
    <row r="22" spans="2:8" ht="21.75" customHeight="1" x14ac:dyDescent="0.25">
      <c r="B22" s="23"/>
      <c r="C22" s="23"/>
      <c r="D22" s="82"/>
      <c r="E22" s="23"/>
      <c r="F22" s="23"/>
      <c r="G22" s="84"/>
      <c r="H22" s="23"/>
    </row>
    <row r="23" spans="2:8" ht="21.75" customHeight="1" x14ac:dyDescent="0.25">
      <c r="D23" s="85"/>
    </row>
    <row r="24" spans="2:8" ht="21.75" customHeight="1" x14ac:dyDescent="0.25">
      <c r="D24" s="85"/>
    </row>
    <row r="25" spans="2:8" ht="21.75" customHeight="1" x14ac:dyDescent="0.25">
      <c r="D25" s="85"/>
    </row>
    <row r="26" spans="2:8" ht="21.75" customHeight="1" x14ac:dyDescent="0.25">
      <c r="D26" s="85"/>
    </row>
    <row r="27" spans="2:8" ht="21.75" customHeight="1" x14ac:dyDescent="0.25">
      <c r="D27" s="85"/>
    </row>
    <row r="28" spans="2:8" ht="21.75" customHeight="1" x14ac:dyDescent="0.25">
      <c r="D28" s="85"/>
    </row>
    <row r="29" spans="2:8" ht="21.75" customHeight="1" x14ac:dyDescent="0.25">
      <c r="D29" s="85"/>
    </row>
    <row r="30" spans="2:8" ht="21.75" customHeight="1" x14ac:dyDescent="0.25">
      <c r="D30" s="85"/>
    </row>
    <row r="31" spans="2:8" ht="21.75" customHeight="1" x14ac:dyDescent="0.25">
      <c r="D31" s="85"/>
    </row>
    <row r="32" spans="2:8" ht="21.75" customHeight="1" x14ac:dyDescent="0.25">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5" x14ac:dyDescent="0.25"/>
  <cols>
    <col min="2" max="2" width="20.140625" customWidth="1"/>
    <col min="3" max="3" width="24.28515625" customWidth="1"/>
  </cols>
  <sheetData>
    <row r="2" spans="2:4" x14ac:dyDescent="0.25">
      <c r="B2" s="98" t="s">
        <v>417</v>
      </c>
      <c r="C2" s="59" t="s">
        <v>418</v>
      </c>
    </row>
    <row r="3" spans="2:4" s="106" customFormat="1" x14ac:dyDescent="0.25">
      <c r="B3" s="107">
        <v>1</v>
      </c>
      <c r="C3" s="108" t="s">
        <v>536</v>
      </c>
      <c r="D3" s="106" t="s">
        <v>632</v>
      </c>
    </row>
    <row r="4" spans="2:4" s="106" customFormat="1" x14ac:dyDescent="0.25">
      <c r="B4" s="107">
        <v>2</v>
      </c>
      <c r="C4" s="108" t="s">
        <v>549</v>
      </c>
      <c r="D4" s="107" t="s">
        <v>546</v>
      </c>
    </row>
    <row r="5" spans="2:4" s="106" customFormat="1" x14ac:dyDescent="0.25">
      <c r="B5" s="107">
        <v>6</v>
      </c>
      <c r="C5" s="108" t="s">
        <v>566</v>
      </c>
      <c r="D5" s="107"/>
    </row>
    <row r="6" spans="2:4" x14ac:dyDescent="0.25">
      <c r="B6">
        <v>7</v>
      </c>
      <c r="C6" s="4" t="s">
        <v>419</v>
      </c>
    </row>
    <row r="7" spans="2:4" x14ac:dyDescent="0.25">
      <c r="B7">
        <v>8</v>
      </c>
      <c r="C7" s="4" t="s">
        <v>420</v>
      </c>
    </row>
    <row r="8" spans="2:4" x14ac:dyDescent="0.25">
      <c r="B8">
        <v>9</v>
      </c>
      <c r="C8" s="4" t="s">
        <v>422</v>
      </c>
      <c r="D8" t="s">
        <v>525</v>
      </c>
    </row>
    <row r="9" spans="2:4" x14ac:dyDescent="0.25">
      <c r="B9">
        <v>10</v>
      </c>
      <c r="C9" s="4" t="s">
        <v>421</v>
      </c>
      <c r="D9" t="s">
        <v>524</v>
      </c>
    </row>
    <row r="10" spans="2:4" x14ac:dyDescent="0.25">
      <c r="B10">
        <v>11</v>
      </c>
      <c r="C10" s="4" t="s">
        <v>701</v>
      </c>
      <c r="D10" t="s">
        <v>702</v>
      </c>
    </row>
    <row r="13" spans="2:4" ht="60" x14ac:dyDescent="0.25">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5" x14ac:dyDescent="0.25"/>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D3" sqref="D3"/>
    </sheetView>
  </sheetViews>
  <sheetFormatPr baseColWidth="10" defaultRowHeight="15" x14ac:dyDescent="0.25"/>
  <sheetData>
    <row r="2" spans="1:4" x14ac:dyDescent="0.25">
      <c r="B2" t="s">
        <v>482</v>
      </c>
      <c r="C2" t="s">
        <v>483</v>
      </c>
      <c r="D2" t="s">
        <v>486</v>
      </c>
    </row>
    <row r="3" spans="1:4" x14ac:dyDescent="0.25">
      <c r="A3">
        <v>0</v>
      </c>
      <c r="D3">
        <f>100-360</f>
        <v>-260</v>
      </c>
    </row>
    <row r="4" spans="1:4" x14ac:dyDescent="0.25">
      <c r="A4">
        <v>10</v>
      </c>
      <c r="B4">
        <v>-107</v>
      </c>
      <c r="C4">
        <v>-60</v>
      </c>
    </row>
    <row r="5" spans="1:4" x14ac:dyDescent="0.25">
      <c r="A5">
        <v>90</v>
      </c>
    </row>
    <row r="6" spans="1:4" x14ac:dyDescent="0.25">
      <c r="A6">
        <v>200</v>
      </c>
      <c r="B6">
        <v>30</v>
      </c>
    </row>
    <row r="7" spans="1:4" x14ac:dyDescent="0.25">
      <c r="A7">
        <v>250</v>
      </c>
      <c r="B7">
        <v>60</v>
      </c>
    </row>
    <row r="10" spans="1:4" x14ac:dyDescent="0.25">
      <c r="B10" t="s">
        <v>422</v>
      </c>
      <c r="C10" t="s">
        <v>880</v>
      </c>
    </row>
    <row r="11" spans="1:4" x14ac:dyDescent="0.25">
      <c r="B11" t="s">
        <v>421</v>
      </c>
      <c r="C11" t="s">
        <v>881</v>
      </c>
    </row>
    <row r="12" spans="1:4" x14ac:dyDescent="0.25">
      <c r="B12" t="s">
        <v>420</v>
      </c>
      <c r="C12" t="s">
        <v>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2020-03-13T12:13:11Z</dcterms:modified>
</cp:coreProperties>
</file>