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jeshi\Documents\GitHub\Project-2\Web_Page\Input Data\"/>
    </mc:Choice>
  </mc:AlternateContent>
  <xr:revisionPtr revIDLastSave="0" documentId="13_ncr:1_{E3D461E7-8ACB-4E17-BEB5-7F72CC52D0C6}" xr6:coauthVersionLast="43" xr6:coauthVersionMax="43" xr10:uidLastSave="{00000000-0000-0000-0000-000000000000}"/>
  <bookViews>
    <workbookView xWindow="38290" yWindow="-110" windowWidth="38620" windowHeight="21220" activeTab="1" xr2:uid="{00000000-000D-0000-FFFF-FFFF00000000}"/>
  </bookViews>
  <sheets>
    <sheet name="Sheet1" sheetId="2" r:id="rId1"/>
    <sheet name="reference" sheetId="1" r:id="rId2"/>
  </sheets>
  <definedNames>
    <definedName name="_xlnm._FilterDatabase" localSheetId="1" hidden="1">reference!$A$1:$AG$813</definedName>
  </definedNames>
  <calcPr calcId="191029"/>
  <pivotCaches>
    <pivotCache cacheId="6" r:id="rId3"/>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9" i="1" l="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 i="1"/>
  <c r="AG2" i="1"/>
  <c r="AG3" i="1"/>
  <c r="AG4" i="1"/>
  <c r="AG5" i="1"/>
  <c r="AG6" i="1"/>
  <c r="AG7" i="1"/>
  <c r="L3" i="1" l="1"/>
  <c r="M3" i="1"/>
  <c r="N3" i="1"/>
  <c r="O3" i="1"/>
  <c r="P3" i="1"/>
  <c r="Q3" i="1"/>
  <c r="R3" i="1"/>
  <c r="S3" i="1"/>
  <c r="T3" i="1"/>
  <c r="U3" i="1"/>
  <c r="V3" i="1"/>
  <c r="W3" i="1"/>
  <c r="X3" i="1"/>
  <c r="Y3" i="1"/>
  <c r="Z3" i="1"/>
  <c r="L4" i="1"/>
  <c r="M4" i="1"/>
  <c r="N4" i="1"/>
  <c r="O4" i="1"/>
  <c r="P4" i="1"/>
  <c r="Q4" i="1"/>
  <c r="R4" i="1"/>
  <c r="S4" i="1"/>
  <c r="T4" i="1"/>
  <c r="U4" i="1"/>
  <c r="V4" i="1"/>
  <c r="W4" i="1"/>
  <c r="X4" i="1"/>
  <c r="Y4" i="1"/>
  <c r="Z4" i="1"/>
  <c r="L5" i="1"/>
  <c r="M5" i="1"/>
  <c r="N5" i="1"/>
  <c r="O5" i="1"/>
  <c r="P5" i="1"/>
  <c r="Q5" i="1"/>
  <c r="R5" i="1"/>
  <c r="S5" i="1"/>
  <c r="T5" i="1"/>
  <c r="U5" i="1"/>
  <c r="V5" i="1"/>
  <c r="W5" i="1"/>
  <c r="X5" i="1"/>
  <c r="Y5" i="1"/>
  <c r="Z5" i="1"/>
  <c r="L6" i="1"/>
  <c r="M6" i="1"/>
  <c r="N6" i="1"/>
  <c r="O6" i="1"/>
  <c r="P6" i="1"/>
  <c r="Q6" i="1"/>
  <c r="R6" i="1"/>
  <c r="S6" i="1"/>
  <c r="T6" i="1"/>
  <c r="U6" i="1"/>
  <c r="V6" i="1"/>
  <c r="W6" i="1"/>
  <c r="X6" i="1"/>
  <c r="Y6" i="1"/>
  <c r="Z6" i="1"/>
  <c r="L7" i="1"/>
  <c r="M7" i="1"/>
  <c r="N7" i="1"/>
  <c r="O7" i="1"/>
  <c r="P7" i="1"/>
  <c r="Q7" i="1"/>
  <c r="R7" i="1"/>
  <c r="S7" i="1"/>
  <c r="T7" i="1"/>
  <c r="U7" i="1"/>
  <c r="V7" i="1"/>
  <c r="W7" i="1"/>
  <c r="X7" i="1"/>
  <c r="Y7" i="1"/>
  <c r="Z7" i="1"/>
  <c r="L8" i="1"/>
  <c r="M8" i="1"/>
  <c r="N8" i="1"/>
  <c r="O8" i="1"/>
  <c r="P8" i="1"/>
  <c r="Q8" i="1"/>
  <c r="R8" i="1"/>
  <c r="S8" i="1"/>
  <c r="T8" i="1"/>
  <c r="U8" i="1"/>
  <c r="V8" i="1"/>
  <c r="W8" i="1"/>
  <c r="X8" i="1"/>
  <c r="Y8" i="1"/>
  <c r="Z8" i="1"/>
  <c r="L9" i="1"/>
  <c r="M9" i="1"/>
  <c r="N9" i="1"/>
  <c r="O9" i="1"/>
  <c r="P9" i="1"/>
  <c r="Q9" i="1"/>
  <c r="R9" i="1"/>
  <c r="S9" i="1"/>
  <c r="T9" i="1"/>
  <c r="U9" i="1"/>
  <c r="V9" i="1"/>
  <c r="W9" i="1"/>
  <c r="X9" i="1"/>
  <c r="Y9" i="1"/>
  <c r="Z9" i="1"/>
  <c r="L10" i="1"/>
  <c r="M10" i="1"/>
  <c r="N10" i="1"/>
  <c r="O10" i="1"/>
  <c r="P10" i="1"/>
  <c r="Q10" i="1"/>
  <c r="R10" i="1"/>
  <c r="S10" i="1"/>
  <c r="T10" i="1"/>
  <c r="U10" i="1"/>
  <c r="V10" i="1"/>
  <c r="W10" i="1"/>
  <c r="X10" i="1"/>
  <c r="Y10" i="1"/>
  <c r="Z10" i="1"/>
  <c r="L11" i="1"/>
  <c r="M11" i="1"/>
  <c r="N11" i="1"/>
  <c r="O11" i="1"/>
  <c r="P11" i="1"/>
  <c r="Q11" i="1"/>
  <c r="R11" i="1"/>
  <c r="S11" i="1"/>
  <c r="T11" i="1"/>
  <c r="U11" i="1"/>
  <c r="V11" i="1"/>
  <c r="W11" i="1"/>
  <c r="X11" i="1"/>
  <c r="Y11" i="1"/>
  <c r="Z11" i="1"/>
  <c r="L12" i="1"/>
  <c r="M12" i="1"/>
  <c r="N12" i="1"/>
  <c r="O12" i="1"/>
  <c r="P12" i="1"/>
  <c r="Q12" i="1"/>
  <c r="R12" i="1"/>
  <c r="S12" i="1"/>
  <c r="T12" i="1"/>
  <c r="U12" i="1"/>
  <c r="V12" i="1"/>
  <c r="W12" i="1"/>
  <c r="X12" i="1"/>
  <c r="Y12" i="1"/>
  <c r="Z12" i="1"/>
  <c r="L13" i="1"/>
  <c r="M13" i="1"/>
  <c r="N13" i="1"/>
  <c r="O13" i="1"/>
  <c r="P13" i="1"/>
  <c r="Q13" i="1"/>
  <c r="R13" i="1"/>
  <c r="S13" i="1"/>
  <c r="T13" i="1"/>
  <c r="U13" i="1"/>
  <c r="V13" i="1"/>
  <c r="W13" i="1"/>
  <c r="X13" i="1"/>
  <c r="Y13" i="1"/>
  <c r="Z13" i="1"/>
  <c r="L14" i="1"/>
  <c r="M14" i="1"/>
  <c r="N14" i="1"/>
  <c r="O14" i="1"/>
  <c r="P14" i="1"/>
  <c r="Q14" i="1"/>
  <c r="R14" i="1"/>
  <c r="S14" i="1"/>
  <c r="T14" i="1"/>
  <c r="U14" i="1"/>
  <c r="V14" i="1"/>
  <c r="W14" i="1"/>
  <c r="X14" i="1"/>
  <c r="Y14" i="1"/>
  <c r="Z14" i="1"/>
  <c r="L15" i="1"/>
  <c r="M15" i="1"/>
  <c r="N15" i="1"/>
  <c r="O15" i="1"/>
  <c r="P15" i="1"/>
  <c r="Q15" i="1"/>
  <c r="R15" i="1"/>
  <c r="S15" i="1"/>
  <c r="T15" i="1"/>
  <c r="U15" i="1"/>
  <c r="V15" i="1"/>
  <c r="W15" i="1"/>
  <c r="X15" i="1"/>
  <c r="Y15" i="1"/>
  <c r="Z15" i="1"/>
  <c r="L16" i="1"/>
  <c r="M16" i="1"/>
  <c r="N16" i="1"/>
  <c r="O16" i="1"/>
  <c r="P16" i="1"/>
  <c r="Q16" i="1"/>
  <c r="R16" i="1"/>
  <c r="S16" i="1"/>
  <c r="T16" i="1"/>
  <c r="U16" i="1"/>
  <c r="V16" i="1"/>
  <c r="W16" i="1"/>
  <c r="X16" i="1"/>
  <c r="Y16" i="1"/>
  <c r="Z16" i="1"/>
  <c r="L17" i="1"/>
  <c r="M17" i="1"/>
  <c r="N17" i="1"/>
  <c r="O17" i="1"/>
  <c r="P17" i="1"/>
  <c r="Q17" i="1"/>
  <c r="R17" i="1"/>
  <c r="S17" i="1"/>
  <c r="T17" i="1"/>
  <c r="U17" i="1"/>
  <c r="V17" i="1"/>
  <c r="W17" i="1"/>
  <c r="X17" i="1"/>
  <c r="Y17" i="1"/>
  <c r="Z17" i="1"/>
  <c r="L18" i="1"/>
  <c r="M18" i="1"/>
  <c r="N18" i="1"/>
  <c r="O18" i="1"/>
  <c r="P18" i="1"/>
  <c r="Q18" i="1"/>
  <c r="R18" i="1"/>
  <c r="S18" i="1"/>
  <c r="T18" i="1"/>
  <c r="U18" i="1"/>
  <c r="V18" i="1"/>
  <c r="W18" i="1"/>
  <c r="X18" i="1"/>
  <c r="Y18" i="1"/>
  <c r="Z18" i="1"/>
  <c r="L19" i="1"/>
  <c r="M19" i="1"/>
  <c r="N19" i="1"/>
  <c r="O19" i="1"/>
  <c r="P19" i="1"/>
  <c r="Q19" i="1"/>
  <c r="R19" i="1"/>
  <c r="S19" i="1"/>
  <c r="T19" i="1"/>
  <c r="U19" i="1"/>
  <c r="V19" i="1"/>
  <c r="W19" i="1"/>
  <c r="X19" i="1"/>
  <c r="Y19" i="1"/>
  <c r="Z19" i="1"/>
  <c r="L20" i="1"/>
  <c r="M20" i="1"/>
  <c r="N20" i="1"/>
  <c r="O20" i="1"/>
  <c r="P20" i="1"/>
  <c r="Q20" i="1"/>
  <c r="R20" i="1"/>
  <c r="S20" i="1"/>
  <c r="T20" i="1"/>
  <c r="U20" i="1"/>
  <c r="V20" i="1"/>
  <c r="W20" i="1"/>
  <c r="X20" i="1"/>
  <c r="Y20" i="1"/>
  <c r="Z20" i="1"/>
  <c r="L21" i="1"/>
  <c r="M21" i="1"/>
  <c r="N21" i="1"/>
  <c r="O21" i="1"/>
  <c r="P21" i="1"/>
  <c r="Q21" i="1"/>
  <c r="R21" i="1"/>
  <c r="S21" i="1"/>
  <c r="T21" i="1"/>
  <c r="U21" i="1"/>
  <c r="V21" i="1"/>
  <c r="W21" i="1"/>
  <c r="X21" i="1"/>
  <c r="Y21" i="1"/>
  <c r="Z21" i="1"/>
  <c r="L22" i="1"/>
  <c r="M22" i="1"/>
  <c r="N22" i="1"/>
  <c r="O22" i="1"/>
  <c r="P22" i="1"/>
  <c r="Q22" i="1"/>
  <c r="R22" i="1"/>
  <c r="S22" i="1"/>
  <c r="T22" i="1"/>
  <c r="U22" i="1"/>
  <c r="V22" i="1"/>
  <c r="W22" i="1"/>
  <c r="X22" i="1"/>
  <c r="Y22" i="1"/>
  <c r="Z22" i="1"/>
  <c r="L23" i="1"/>
  <c r="M23" i="1"/>
  <c r="N23" i="1"/>
  <c r="O23" i="1"/>
  <c r="P23" i="1"/>
  <c r="Q23" i="1"/>
  <c r="R23" i="1"/>
  <c r="S23" i="1"/>
  <c r="T23" i="1"/>
  <c r="U23" i="1"/>
  <c r="V23" i="1"/>
  <c r="W23" i="1"/>
  <c r="X23" i="1"/>
  <c r="Y23" i="1"/>
  <c r="Z23" i="1"/>
  <c r="L24" i="1"/>
  <c r="M24" i="1"/>
  <c r="N24" i="1"/>
  <c r="O24" i="1"/>
  <c r="P24" i="1"/>
  <c r="Q24" i="1"/>
  <c r="R24" i="1"/>
  <c r="S24" i="1"/>
  <c r="T24" i="1"/>
  <c r="U24" i="1"/>
  <c r="V24" i="1"/>
  <c r="W24" i="1"/>
  <c r="X24" i="1"/>
  <c r="Y24" i="1"/>
  <c r="Z24" i="1"/>
  <c r="L25" i="1"/>
  <c r="M25" i="1"/>
  <c r="N25" i="1"/>
  <c r="O25" i="1"/>
  <c r="P25" i="1"/>
  <c r="Q25" i="1"/>
  <c r="R25" i="1"/>
  <c r="S25" i="1"/>
  <c r="T25" i="1"/>
  <c r="U25" i="1"/>
  <c r="V25" i="1"/>
  <c r="W25" i="1"/>
  <c r="X25" i="1"/>
  <c r="Y25" i="1"/>
  <c r="Z25" i="1"/>
  <c r="L26" i="1"/>
  <c r="M26" i="1"/>
  <c r="N26" i="1"/>
  <c r="O26" i="1"/>
  <c r="P26" i="1"/>
  <c r="Q26" i="1"/>
  <c r="R26" i="1"/>
  <c r="S26" i="1"/>
  <c r="T26" i="1"/>
  <c r="U26" i="1"/>
  <c r="V26" i="1"/>
  <c r="W26" i="1"/>
  <c r="X26" i="1"/>
  <c r="Y26" i="1"/>
  <c r="Z26" i="1"/>
  <c r="L27" i="1"/>
  <c r="M27" i="1"/>
  <c r="N27" i="1"/>
  <c r="O27" i="1"/>
  <c r="P27" i="1"/>
  <c r="Q27" i="1"/>
  <c r="R27" i="1"/>
  <c r="S27" i="1"/>
  <c r="T27" i="1"/>
  <c r="U27" i="1"/>
  <c r="V27" i="1"/>
  <c r="W27" i="1"/>
  <c r="X27" i="1"/>
  <c r="Y27" i="1"/>
  <c r="Z27" i="1"/>
  <c r="L28" i="1"/>
  <c r="M28" i="1"/>
  <c r="N28" i="1"/>
  <c r="O28" i="1"/>
  <c r="P28" i="1"/>
  <c r="Q28" i="1"/>
  <c r="R28" i="1"/>
  <c r="S28" i="1"/>
  <c r="T28" i="1"/>
  <c r="U28" i="1"/>
  <c r="V28" i="1"/>
  <c r="W28" i="1"/>
  <c r="X28" i="1"/>
  <c r="Y28" i="1"/>
  <c r="Z28" i="1"/>
  <c r="L29" i="1"/>
  <c r="M29" i="1"/>
  <c r="N29" i="1"/>
  <c r="O29" i="1"/>
  <c r="P29" i="1"/>
  <c r="Q29" i="1"/>
  <c r="R29" i="1"/>
  <c r="S29" i="1"/>
  <c r="T29" i="1"/>
  <c r="U29" i="1"/>
  <c r="V29" i="1"/>
  <c r="W29" i="1"/>
  <c r="X29" i="1"/>
  <c r="Y29" i="1"/>
  <c r="Z29" i="1"/>
  <c r="L30" i="1"/>
  <c r="M30" i="1"/>
  <c r="N30" i="1"/>
  <c r="O30" i="1"/>
  <c r="P30" i="1"/>
  <c r="Q30" i="1"/>
  <c r="R30" i="1"/>
  <c r="S30" i="1"/>
  <c r="T30" i="1"/>
  <c r="U30" i="1"/>
  <c r="V30" i="1"/>
  <c r="W30" i="1"/>
  <c r="X30" i="1"/>
  <c r="Y30" i="1"/>
  <c r="Z30" i="1"/>
  <c r="L31" i="1"/>
  <c r="M31" i="1"/>
  <c r="N31" i="1"/>
  <c r="O31" i="1"/>
  <c r="P31" i="1"/>
  <c r="Q31" i="1"/>
  <c r="R31" i="1"/>
  <c r="S31" i="1"/>
  <c r="T31" i="1"/>
  <c r="U31" i="1"/>
  <c r="V31" i="1"/>
  <c r="W31" i="1"/>
  <c r="X31" i="1"/>
  <c r="Y31" i="1"/>
  <c r="Z31" i="1"/>
  <c r="L32" i="1"/>
  <c r="M32" i="1"/>
  <c r="N32" i="1"/>
  <c r="O32" i="1"/>
  <c r="P32" i="1"/>
  <c r="Q32" i="1"/>
  <c r="R32" i="1"/>
  <c r="S32" i="1"/>
  <c r="T32" i="1"/>
  <c r="U32" i="1"/>
  <c r="V32" i="1"/>
  <c r="W32" i="1"/>
  <c r="X32" i="1"/>
  <c r="Y32" i="1"/>
  <c r="Z32" i="1"/>
  <c r="L33" i="1"/>
  <c r="M33" i="1"/>
  <c r="N33" i="1"/>
  <c r="O33" i="1"/>
  <c r="P33" i="1"/>
  <c r="Q33" i="1"/>
  <c r="R33" i="1"/>
  <c r="S33" i="1"/>
  <c r="T33" i="1"/>
  <c r="U33" i="1"/>
  <c r="V33" i="1"/>
  <c r="W33" i="1"/>
  <c r="X33" i="1"/>
  <c r="Y33" i="1"/>
  <c r="Z33" i="1"/>
  <c r="L34" i="1"/>
  <c r="M34" i="1"/>
  <c r="N34" i="1"/>
  <c r="O34" i="1"/>
  <c r="P34" i="1"/>
  <c r="Q34" i="1"/>
  <c r="R34" i="1"/>
  <c r="S34" i="1"/>
  <c r="T34" i="1"/>
  <c r="U34" i="1"/>
  <c r="V34" i="1"/>
  <c r="W34" i="1"/>
  <c r="X34" i="1"/>
  <c r="Y34" i="1"/>
  <c r="Z34" i="1"/>
  <c r="L35" i="1"/>
  <c r="M35" i="1"/>
  <c r="N35" i="1"/>
  <c r="O35" i="1"/>
  <c r="P35" i="1"/>
  <c r="Q35" i="1"/>
  <c r="R35" i="1"/>
  <c r="S35" i="1"/>
  <c r="T35" i="1"/>
  <c r="U35" i="1"/>
  <c r="V35" i="1"/>
  <c r="W35" i="1"/>
  <c r="X35" i="1"/>
  <c r="Y35" i="1"/>
  <c r="Z35" i="1"/>
  <c r="L36" i="1"/>
  <c r="M36" i="1"/>
  <c r="N36" i="1"/>
  <c r="O36" i="1"/>
  <c r="P36" i="1"/>
  <c r="Q36" i="1"/>
  <c r="R36" i="1"/>
  <c r="S36" i="1"/>
  <c r="T36" i="1"/>
  <c r="U36" i="1"/>
  <c r="V36" i="1"/>
  <c r="W36" i="1"/>
  <c r="X36" i="1"/>
  <c r="Y36" i="1"/>
  <c r="Z36" i="1"/>
  <c r="L37" i="1"/>
  <c r="M37" i="1"/>
  <c r="N37" i="1"/>
  <c r="O37" i="1"/>
  <c r="P37" i="1"/>
  <c r="Q37" i="1"/>
  <c r="R37" i="1"/>
  <c r="S37" i="1"/>
  <c r="T37" i="1"/>
  <c r="U37" i="1"/>
  <c r="V37" i="1"/>
  <c r="W37" i="1"/>
  <c r="X37" i="1"/>
  <c r="Y37" i="1"/>
  <c r="Z37" i="1"/>
  <c r="L38" i="1"/>
  <c r="M38" i="1"/>
  <c r="N38" i="1"/>
  <c r="O38" i="1"/>
  <c r="P38" i="1"/>
  <c r="Q38" i="1"/>
  <c r="R38" i="1"/>
  <c r="S38" i="1"/>
  <c r="T38" i="1"/>
  <c r="U38" i="1"/>
  <c r="V38" i="1"/>
  <c r="W38" i="1"/>
  <c r="X38" i="1"/>
  <c r="Y38" i="1"/>
  <c r="Z38" i="1"/>
  <c r="L39" i="1"/>
  <c r="M39" i="1"/>
  <c r="N39" i="1"/>
  <c r="O39" i="1"/>
  <c r="P39" i="1"/>
  <c r="Q39" i="1"/>
  <c r="R39" i="1"/>
  <c r="S39" i="1"/>
  <c r="T39" i="1"/>
  <c r="U39" i="1"/>
  <c r="V39" i="1"/>
  <c r="W39" i="1"/>
  <c r="X39" i="1"/>
  <c r="Y39" i="1"/>
  <c r="Z39" i="1"/>
  <c r="L40" i="1"/>
  <c r="M40" i="1"/>
  <c r="N40" i="1"/>
  <c r="O40" i="1"/>
  <c r="P40" i="1"/>
  <c r="Q40" i="1"/>
  <c r="R40" i="1"/>
  <c r="S40" i="1"/>
  <c r="T40" i="1"/>
  <c r="U40" i="1"/>
  <c r="V40" i="1"/>
  <c r="W40" i="1"/>
  <c r="X40" i="1"/>
  <c r="Y40" i="1"/>
  <c r="Z40" i="1"/>
  <c r="L41" i="1"/>
  <c r="M41" i="1"/>
  <c r="N41" i="1"/>
  <c r="O41" i="1"/>
  <c r="P41" i="1"/>
  <c r="Q41" i="1"/>
  <c r="R41" i="1"/>
  <c r="S41" i="1"/>
  <c r="T41" i="1"/>
  <c r="U41" i="1"/>
  <c r="V41" i="1"/>
  <c r="W41" i="1"/>
  <c r="X41" i="1"/>
  <c r="Y41" i="1"/>
  <c r="Z41" i="1"/>
  <c r="L42" i="1"/>
  <c r="M42" i="1"/>
  <c r="N42" i="1"/>
  <c r="O42" i="1"/>
  <c r="P42" i="1"/>
  <c r="Q42" i="1"/>
  <c r="R42" i="1"/>
  <c r="S42" i="1"/>
  <c r="T42" i="1"/>
  <c r="U42" i="1"/>
  <c r="V42" i="1"/>
  <c r="W42" i="1"/>
  <c r="X42" i="1"/>
  <c r="Y42" i="1"/>
  <c r="Z42" i="1"/>
  <c r="L43" i="1"/>
  <c r="M43" i="1"/>
  <c r="N43" i="1"/>
  <c r="O43" i="1"/>
  <c r="P43" i="1"/>
  <c r="Q43" i="1"/>
  <c r="R43" i="1"/>
  <c r="S43" i="1"/>
  <c r="T43" i="1"/>
  <c r="U43" i="1"/>
  <c r="V43" i="1"/>
  <c r="W43" i="1"/>
  <c r="X43" i="1"/>
  <c r="Y43" i="1"/>
  <c r="Z43" i="1"/>
  <c r="L44" i="1"/>
  <c r="M44" i="1"/>
  <c r="N44" i="1"/>
  <c r="O44" i="1"/>
  <c r="P44" i="1"/>
  <c r="Q44" i="1"/>
  <c r="R44" i="1"/>
  <c r="S44" i="1"/>
  <c r="T44" i="1"/>
  <c r="U44" i="1"/>
  <c r="V44" i="1"/>
  <c r="W44" i="1"/>
  <c r="X44" i="1"/>
  <c r="Y44" i="1"/>
  <c r="Z44" i="1"/>
  <c r="L45" i="1"/>
  <c r="M45" i="1"/>
  <c r="N45" i="1"/>
  <c r="O45" i="1"/>
  <c r="P45" i="1"/>
  <c r="Q45" i="1"/>
  <c r="R45" i="1"/>
  <c r="S45" i="1"/>
  <c r="T45" i="1"/>
  <c r="U45" i="1"/>
  <c r="V45" i="1"/>
  <c r="W45" i="1"/>
  <c r="X45" i="1"/>
  <c r="Y45" i="1"/>
  <c r="Z45" i="1"/>
  <c r="L46" i="1"/>
  <c r="M46" i="1"/>
  <c r="N46" i="1"/>
  <c r="O46" i="1"/>
  <c r="P46" i="1"/>
  <c r="Q46" i="1"/>
  <c r="R46" i="1"/>
  <c r="S46" i="1"/>
  <c r="T46" i="1"/>
  <c r="U46" i="1"/>
  <c r="V46" i="1"/>
  <c r="W46" i="1"/>
  <c r="X46" i="1"/>
  <c r="Y46" i="1"/>
  <c r="Z46" i="1"/>
  <c r="L47" i="1"/>
  <c r="M47" i="1"/>
  <c r="N47" i="1"/>
  <c r="O47" i="1"/>
  <c r="P47" i="1"/>
  <c r="Q47" i="1"/>
  <c r="R47" i="1"/>
  <c r="S47" i="1"/>
  <c r="T47" i="1"/>
  <c r="U47" i="1"/>
  <c r="V47" i="1"/>
  <c r="W47" i="1"/>
  <c r="X47" i="1"/>
  <c r="Y47" i="1"/>
  <c r="Z47" i="1"/>
  <c r="L48" i="1"/>
  <c r="M48" i="1"/>
  <c r="N48" i="1"/>
  <c r="O48" i="1"/>
  <c r="P48" i="1"/>
  <c r="Q48" i="1"/>
  <c r="R48" i="1"/>
  <c r="S48" i="1"/>
  <c r="T48" i="1"/>
  <c r="U48" i="1"/>
  <c r="V48" i="1"/>
  <c r="W48" i="1"/>
  <c r="X48" i="1"/>
  <c r="Y48" i="1"/>
  <c r="Z48" i="1"/>
  <c r="L49" i="1"/>
  <c r="M49" i="1"/>
  <c r="N49" i="1"/>
  <c r="O49" i="1"/>
  <c r="P49" i="1"/>
  <c r="Q49" i="1"/>
  <c r="R49" i="1"/>
  <c r="S49" i="1"/>
  <c r="T49" i="1"/>
  <c r="U49" i="1"/>
  <c r="V49" i="1"/>
  <c r="W49" i="1"/>
  <c r="X49" i="1"/>
  <c r="Y49" i="1"/>
  <c r="Z49" i="1"/>
  <c r="L50" i="1"/>
  <c r="M50" i="1"/>
  <c r="N50" i="1"/>
  <c r="O50" i="1"/>
  <c r="P50" i="1"/>
  <c r="Q50" i="1"/>
  <c r="R50" i="1"/>
  <c r="S50" i="1"/>
  <c r="T50" i="1"/>
  <c r="U50" i="1"/>
  <c r="V50" i="1"/>
  <c r="W50" i="1"/>
  <c r="X50" i="1"/>
  <c r="Y50" i="1"/>
  <c r="Z50" i="1"/>
  <c r="L51" i="1"/>
  <c r="M51" i="1"/>
  <c r="N51" i="1"/>
  <c r="O51" i="1"/>
  <c r="P51" i="1"/>
  <c r="Q51" i="1"/>
  <c r="R51" i="1"/>
  <c r="S51" i="1"/>
  <c r="T51" i="1"/>
  <c r="U51" i="1"/>
  <c r="V51" i="1"/>
  <c r="W51" i="1"/>
  <c r="X51" i="1"/>
  <c r="Y51" i="1"/>
  <c r="Z51" i="1"/>
  <c r="L52" i="1"/>
  <c r="M52" i="1"/>
  <c r="N52" i="1"/>
  <c r="O52" i="1"/>
  <c r="P52" i="1"/>
  <c r="Q52" i="1"/>
  <c r="R52" i="1"/>
  <c r="S52" i="1"/>
  <c r="T52" i="1"/>
  <c r="U52" i="1"/>
  <c r="V52" i="1"/>
  <c r="W52" i="1"/>
  <c r="X52" i="1"/>
  <c r="Y52" i="1"/>
  <c r="Z52" i="1"/>
  <c r="L53" i="1"/>
  <c r="M53" i="1"/>
  <c r="N53" i="1"/>
  <c r="O53" i="1"/>
  <c r="P53" i="1"/>
  <c r="Q53" i="1"/>
  <c r="R53" i="1"/>
  <c r="S53" i="1"/>
  <c r="T53" i="1"/>
  <c r="U53" i="1"/>
  <c r="V53" i="1"/>
  <c r="W53" i="1"/>
  <c r="X53" i="1"/>
  <c r="Y53" i="1"/>
  <c r="Z53" i="1"/>
  <c r="L54" i="1"/>
  <c r="M54" i="1"/>
  <c r="N54" i="1"/>
  <c r="O54" i="1"/>
  <c r="P54" i="1"/>
  <c r="Q54" i="1"/>
  <c r="R54" i="1"/>
  <c r="S54" i="1"/>
  <c r="T54" i="1"/>
  <c r="U54" i="1"/>
  <c r="V54" i="1"/>
  <c r="W54" i="1"/>
  <c r="X54" i="1"/>
  <c r="Y54" i="1"/>
  <c r="Z54" i="1"/>
  <c r="L55" i="1"/>
  <c r="M55" i="1"/>
  <c r="N55" i="1"/>
  <c r="O55" i="1"/>
  <c r="P55" i="1"/>
  <c r="Q55" i="1"/>
  <c r="R55" i="1"/>
  <c r="S55" i="1"/>
  <c r="T55" i="1"/>
  <c r="U55" i="1"/>
  <c r="V55" i="1"/>
  <c r="W55" i="1"/>
  <c r="X55" i="1"/>
  <c r="Y55" i="1"/>
  <c r="Z55" i="1"/>
  <c r="L56" i="1"/>
  <c r="M56" i="1"/>
  <c r="N56" i="1"/>
  <c r="O56" i="1"/>
  <c r="P56" i="1"/>
  <c r="Q56" i="1"/>
  <c r="R56" i="1"/>
  <c r="S56" i="1"/>
  <c r="T56" i="1"/>
  <c r="U56" i="1"/>
  <c r="V56" i="1"/>
  <c r="W56" i="1"/>
  <c r="X56" i="1"/>
  <c r="Y56" i="1"/>
  <c r="Z56" i="1"/>
  <c r="L57" i="1"/>
  <c r="M57" i="1"/>
  <c r="N57" i="1"/>
  <c r="O57" i="1"/>
  <c r="P57" i="1"/>
  <c r="Q57" i="1"/>
  <c r="R57" i="1"/>
  <c r="S57" i="1"/>
  <c r="T57" i="1"/>
  <c r="U57" i="1"/>
  <c r="V57" i="1"/>
  <c r="W57" i="1"/>
  <c r="X57" i="1"/>
  <c r="Y57" i="1"/>
  <c r="Z57" i="1"/>
  <c r="L797" i="1"/>
  <c r="M797" i="1"/>
  <c r="N797" i="1"/>
  <c r="O797" i="1"/>
  <c r="P797" i="1"/>
  <c r="Q797" i="1"/>
  <c r="R797" i="1"/>
  <c r="S797" i="1"/>
  <c r="T797" i="1"/>
  <c r="U797" i="1"/>
  <c r="V797" i="1"/>
  <c r="W797" i="1"/>
  <c r="X797" i="1"/>
  <c r="Y797" i="1"/>
  <c r="Z797" i="1"/>
  <c r="L58" i="1"/>
  <c r="M58" i="1"/>
  <c r="N58" i="1"/>
  <c r="O58" i="1"/>
  <c r="P58" i="1"/>
  <c r="Q58" i="1"/>
  <c r="R58" i="1"/>
  <c r="S58" i="1"/>
  <c r="T58" i="1"/>
  <c r="U58" i="1"/>
  <c r="V58" i="1"/>
  <c r="W58" i="1"/>
  <c r="X58" i="1"/>
  <c r="Y58" i="1"/>
  <c r="Z58" i="1"/>
  <c r="L59" i="1"/>
  <c r="M59" i="1"/>
  <c r="N59" i="1"/>
  <c r="O59" i="1"/>
  <c r="P59" i="1"/>
  <c r="Q59" i="1"/>
  <c r="R59" i="1"/>
  <c r="S59" i="1"/>
  <c r="T59" i="1"/>
  <c r="U59" i="1"/>
  <c r="V59" i="1"/>
  <c r="W59" i="1"/>
  <c r="X59" i="1"/>
  <c r="Y59" i="1"/>
  <c r="Z59" i="1"/>
  <c r="L60" i="1"/>
  <c r="M60" i="1"/>
  <c r="N60" i="1"/>
  <c r="O60" i="1"/>
  <c r="P60" i="1"/>
  <c r="Q60" i="1"/>
  <c r="R60" i="1"/>
  <c r="S60" i="1"/>
  <c r="T60" i="1"/>
  <c r="U60" i="1"/>
  <c r="V60" i="1"/>
  <c r="W60" i="1"/>
  <c r="X60" i="1"/>
  <c r="Y60" i="1"/>
  <c r="Z60" i="1"/>
  <c r="L61" i="1"/>
  <c r="M61" i="1"/>
  <c r="N61" i="1"/>
  <c r="O61" i="1"/>
  <c r="P61" i="1"/>
  <c r="Q61" i="1"/>
  <c r="R61" i="1"/>
  <c r="S61" i="1"/>
  <c r="T61" i="1"/>
  <c r="U61" i="1"/>
  <c r="V61" i="1"/>
  <c r="W61" i="1"/>
  <c r="X61" i="1"/>
  <c r="Y61" i="1"/>
  <c r="Z61" i="1"/>
  <c r="L62" i="1"/>
  <c r="M62" i="1"/>
  <c r="N62" i="1"/>
  <c r="O62" i="1"/>
  <c r="P62" i="1"/>
  <c r="Q62" i="1"/>
  <c r="R62" i="1"/>
  <c r="S62" i="1"/>
  <c r="T62" i="1"/>
  <c r="U62" i="1"/>
  <c r="V62" i="1"/>
  <c r="W62" i="1"/>
  <c r="X62" i="1"/>
  <c r="Y62" i="1"/>
  <c r="Z62" i="1"/>
  <c r="L63" i="1"/>
  <c r="M63" i="1"/>
  <c r="N63" i="1"/>
  <c r="O63" i="1"/>
  <c r="P63" i="1"/>
  <c r="Q63" i="1"/>
  <c r="R63" i="1"/>
  <c r="S63" i="1"/>
  <c r="T63" i="1"/>
  <c r="U63" i="1"/>
  <c r="V63" i="1"/>
  <c r="W63" i="1"/>
  <c r="X63" i="1"/>
  <c r="Y63" i="1"/>
  <c r="Z63" i="1"/>
  <c r="L64" i="1"/>
  <c r="M64" i="1"/>
  <c r="N64" i="1"/>
  <c r="O64" i="1"/>
  <c r="P64" i="1"/>
  <c r="Q64" i="1"/>
  <c r="R64" i="1"/>
  <c r="S64" i="1"/>
  <c r="T64" i="1"/>
  <c r="U64" i="1"/>
  <c r="V64" i="1"/>
  <c r="W64" i="1"/>
  <c r="X64" i="1"/>
  <c r="Y64" i="1"/>
  <c r="Z64" i="1"/>
  <c r="L65" i="1"/>
  <c r="M65" i="1"/>
  <c r="N65" i="1"/>
  <c r="O65" i="1"/>
  <c r="P65" i="1"/>
  <c r="Q65" i="1"/>
  <c r="R65" i="1"/>
  <c r="S65" i="1"/>
  <c r="T65" i="1"/>
  <c r="U65" i="1"/>
  <c r="V65" i="1"/>
  <c r="W65" i="1"/>
  <c r="X65" i="1"/>
  <c r="Y65" i="1"/>
  <c r="Z65" i="1"/>
  <c r="L66" i="1"/>
  <c r="M66" i="1"/>
  <c r="N66" i="1"/>
  <c r="O66" i="1"/>
  <c r="P66" i="1"/>
  <c r="Q66" i="1"/>
  <c r="R66" i="1"/>
  <c r="S66" i="1"/>
  <c r="T66" i="1"/>
  <c r="U66" i="1"/>
  <c r="V66" i="1"/>
  <c r="W66" i="1"/>
  <c r="X66" i="1"/>
  <c r="Y66" i="1"/>
  <c r="Z66" i="1"/>
  <c r="L67" i="1"/>
  <c r="M67" i="1"/>
  <c r="N67" i="1"/>
  <c r="O67" i="1"/>
  <c r="P67" i="1"/>
  <c r="Q67" i="1"/>
  <c r="R67" i="1"/>
  <c r="S67" i="1"/>
  <c r="T67" i="1"/>
  <c r="U67" i="1"/>
  <c r="V67" i="1"/>
  <c r="W67" i="1"/>
  <c r="X67" i="1"/>
  <c r="Y67" i="1"/>
  <c r="Z67" i="1"/>
  <c r="L68" i="1"/>
  <c r="M68" i="1"/>
  <c r="N68" i="1"/>
  <c r="O68" i="1"/>
  <c r="P68" i="1"/>
  <c r="Q68" i="1"/>
  <c r="R68" i="1"/>
  <c r="S68" i="1"/>
  <c r="T68" i="1"/>
  <c r="U68" i="1"/>
  <c r="V68" i="1"/>
  <c r="W68" i="1"/>
  <c r="X68" i="1"/>
  <c r="Y68" i="1"/>
  <c r="Z68" i="1"/>
  <c r="L69" i="1"/>
  <c r="M69" i="1"/>
  <c r="N69" i="1"/>
  <c r="O69" i="1"/>
  <c r="P69" i="1"/>
  <c r="Q69" i="1"/>
  <c r="R69" i="1"/>
  <c r="S69" i="1"/>
  <c r="T69" i="1"/>
  <c r="U69" i="1"/>
  <c r="V69" i="1"/>
  <c r="W69" i="1"/>
  <c r="X69" i="1"/>
  <c r="Y69" i="1"/>
  <c r="Z69" i="1"/>
  <c r="L70" i="1"/>
  <c r="M70" i="1"/>
  <c r="N70" i="1"/>
  <c r="O70" i="1"/>
  <c r="P70" i="1"/>
  <c r="Q70" i="1"/>
  <c r="R70" i="1"/>
  <c r="S70" i="1"/>
  <c r="T70" i="1"/>
  <c r="U70" i="1"/>
  <c r="V70" i="1"/>
  <c r="W70" i="1"/>
  <c r="X70" i="1"/>
  <c r="Y70" i="1"/>
  <c r="Z70" i="1"/>
  <c r="L71" i="1"/>
  <c r="M71" i="1"/>
  <c r="N71" i="1"/>
  <c r="O71" i="1"/>
  <c r="P71" i="1"/>
  <c r="Q71" i="1"/>
  <c r="R71" i="1"/>
  <c r="S71" i="1"/>
  <c r="T71" i="1"/>
  <c r="U71" i="1"/>
  <c r="V71" i="1"/>
  <c r="W71" i="1"/>
  <c r="X71" i="1"/>
  <c r="Y71" i="1"/>
  <c r="Z71" i="1"/>
  <c r="L72" i="1"/>
  <c r="M72" i="1"/>
  <c r="N72" i="1"/>
  <c r="O72" i="1"/>
  <c r="P72" i="1"/>
  <c r="Q72" i="1"/>
  <c r="R72" i="1"/>
  <c r="S72" i="1"/>
  <c r="T72" i="1"/>
  <c r="U72" i="1"/>
  <c r="V72" i="1"/>
  <c r="W72" i="1"/>
  <c r="X72" i="1"/>
  <c r="Y72" i="1"/>
  <c r="Z72" i="1"/>
  <c r="L73" i="1"/>
  <c r="M73" i="1"/>
  <c r="N73" i="1"/>
  <c r="O73" i="1"/>
  <c r="P73" i="1"/>
  <c r="Q73" i="1"/>
  <c r="R73" i="1"/>
  <c r="S73" i="1"/>
  <c r="T73" i="1"/>
  <c r="U73" i="1"/>
  <c r="V73" i="1"/>
  <c r="W73" i="1"/>
  <c r="X73" i="1"/>
  <c r="Y73" i="1"/>
  <c r="Z73" i="1"/>
  <c r="L74" i="1"/>
  <c r="M74" i="1"/>
  <c r="N74" i="1"/>
  <c r="O74" i="1"/>
  <c r="P74" i="1"/>
  <c r="Q74" i="1"/>
  <c r="R74" i="1"/>
  <c r="S74" i="1"/>
  <c r="T74" i="1"/>
  <c r="U74" i="1"/>
  <c r="V74" i="1"/>
  <c r="W74" i="1"/>
  <c r="X74" i="1"/>
  <c r="Y74" i="1"/>
  <c r="Z74" i="1"/>
  <c r="L75" i="1"/>
  <c r="M75" i="1"/>
  <c r="N75" i="1"/>
  <c r="O75" i="1"/>
  <c r="P75" i="1"/>
  <c r="Q75" i="1"/>
  <c r="R75" i="1"/>
  <c r="S75" i="1"/>
  <c r="T75" i="1"/>
  <c r="U75" i="1"/>
  <c r="V75" i="1"/>
  <c r="W75" i="1"/>
  <c r="X75" i="1"/>
  <c r="Y75" i="1"/>
  <c r="Z75" i="1"/>
  <c r="L76" i="1"/>
  <c r="M76" i="1"/>
  <c r="N76" i="1"/>
  <c r="O76" i="1"/>
  <c r="P76" i="1"/>
  <c r="Q76" i="1"/>
  <c r="R76" i="1"/>
  <c r="S76" i="1"/>
  <c r="T76" i="1"/>
  <c r="U76" i="1"/>
  <c r="V76" i="1"/>
  <c r="W76" i="1"/>
  <c r="X76" i="1"/>
  <c r="Y76" i="1"/>
  <c r="Z76" i="1"/>
  <c r="L77" i="1"/>
  <c r="M77" i="1"/>
  <c r="N77" i="1"/>
  <c r="O77" i="1"/>
  <c r="P77" i="1"/>
  <c r="Q77" i="1"/>
  <c r="R77" i="1"/>
  <c r="S77" i="1"/>
  <c r="T77" i="1"/>
  <c r="U77" i="1"/>
  <c r="V77" i="1"/>
  <c r="W77" i="1"/>
  <c r="X77" i="1"/>
  <c r="Y77" i="1"/>
  <c r="Z77" i="1"/>
  <c r="L78" i="1"/>
  <c r="M78" i="1"/>
  <c r="N78" i="1"/>
  <c r="O78" i="1"/>
  <c r="P78" i="1"/>
  <c r="Q78" i="1"/>
  <c r="R78" i="1"/>
  <c r="S78" i="1"/>
  <c r="T78" i="1"/>
  <c r="U78" i="1"/>
  <c r="V78" i="1"/>
  <c r="W78" i="1"/>
  <c r="X78" i="1"/>
  <c r="Y78" i="1"/>
  <c r="Z78" i="1"/>
  <c r="L79" i="1"/>
  <c r="M79" i="1"/>
  <c r="N79" i="1"/>
  <c r="O79" i="1"/>
  <c r="P79" i="1"/>
  <c r="Q79" i="1"/>
  <c r="R79" i="1"/>
  <c r="S79" i="1"/>
  <c r="T79" i="1"/>
  <c r="U79" i="1"/>
  <c r="V79" i="1"/>
  <c r="W79" i="1"/>
  <c r="X79" i="1"/>
  <c r="Y79" i="1"/>
  <c r="Z79" i="1"/>
  <c r="L80" i="1"/>
  <c r="M80" i="1"/>
  <c r="N80" i="1"/>
  <c r="O80" i="1"/>
  <c r="P80" i="1"/>
  <c r="Q80" i="1"/>
  <c r="R80" i="1"/>
  <c r="S80" i="1"/>
  <c r="T80" i="1"/>
  <c r="U80" i="1"/>
  <c r="V80" i="1"/>
  <c r="W80" i="1"/>
  <c r="X80" i="1"/>
  <c r="Y80" i="1"/>
  <c r="Z80" i="1"/>
  <c r="L81" i="1"/>
  <c r="M81" i="1"/>
  <c r="N81" i="1"/>
  <c r="O81" i="1"/>
  <c r="P81" i="1"/>
  <c r="Q81" i="1"/>
  <c r="R81" i="1"/>
  <c r="S81" i="1"/>
  <c r="T81" i="1"/>
  <c r="U81" i="1"/>
  <c r="V81" i="1"/>
  <c r="W81" i="1"/>
  <c r="X81" i="1"/>
  <c r="Y81" i="1"/>
  <c r="Z81" i="1"/>
  <c r="L82" i="1"/>
  <c r="M82" i="1"/>
  <c r="N82" i="1"/>
  <c r="O82" i="1"/>
  <c r="P82" i="1"/>
  <c r="Q82" i="1"/>
  <c r="R82" i="1"/>
  <c r="S82" i="1"/>
  <c r="T82" i="1"/>
  <c r="U82" i="1"/>
  <c r="V82" i="1"/>
  <c r="W82" i="1"/>
  <c r="X82" i="1"/>
  <c r="Y82" i="1"/>
  <c r="Z82" i="1"/>
  <c r="L83" i="1"/>
  <c r="M83" i="1"/>
  <c r="N83" i="1"/>
  <c r="O83" i="1"/>
  <c r="P83" i="1"/>
  <c r="Q83" i="1"/>
  <c r="R83" i="1"/>
  <c r="S83" i="1"/>
  <c r="T83" i="1"/>
  <c r="U83" i="1"/>
  <c r="V83" i="1"/>
  <c r="W83" i="1"/>
  <c r="X83" i="1"/>
  <c r="Y83" i="1"/>
  <c r="Z83" i="1"/>
  <c r="L84" i="1"/>
  <c r="M84" i="1"/>
  <c r="N84" i="1"/>
  <c r="O84" i="1"/>
  <c r="P84" i="1"/>
  <c r="Q84" i="1"/>
  <c r="R84" i="1"/>
  <c r="S84" i="1"/>
  <c r="T84" i="1"/>
  <c r="U84" i="1"/>
  <c r="V84" i="1"/>
  <c r="W84" i="1"/>
  <c r="X84" i="1"/>
  <c r="Y84" i="1"/>
  <c r="Z84" i="1"/>
  <c r="L798" i="1"/>
  <c r="M798" i="1"/>
  <c r="N798" i="1"/>
  <c r="O798" i="1"/>
  <c r="P798" i="1"/>
  <c r="Q798" i="1"/>
  <c r="R798" i="1"/>
  <c r="S798" i="1"/>
  <c r="T798" i="1"/>
  <c r="U798" i="1"/>
  <c r="V798" i="1"/>
  <c r="W798" i="1"/>
  <c r="X798" i="1"/>
  <c r="Y798" i="1"/>
  <c r="Z798" i="1"/>
  <c r="L85" i="1"/>
  <c r="M85" i="1"/>
  <c r="N85" i="1"/>
  <c r="O85" i="1"/>
  <c r="P85" i="1"/>
  <c r="Q85" i="1"/>
  <c r="R85" i="1"/>
  <c r="S85" i="1"/>
  <c r="T85" i="1"/>
  <c r="U85" i="1"/>
  <c r="V85" i="1"/>
  <c r="W85" i="1"/>
  <c r="X85" i="1"/>
  <c r="Y85" i="1"/>
  <c r="Z85" i="1"/>
  <c r="L86" i="1"/>
  <c r="M86" i="1"/>
  <c r="N86" i="1"/>
  <c r="O86" i="1"/>
  <c r="P86" i="1"/>
  <c r="Q86" i="1"/>
  <c r="R86" i="1"/>
  <c r="S86" i="1"/>
  <c r="T86" i="1"/>
  <c r="U86" i="1"/>
  <c r="V86" i="1"/>
  <c r="W86" i="1"/>
  <c r="X86" i="1"/>
  <c r="Y86" i="1"/>
  <c r="Z86" i="1"/>
  <c r="L87" i="1"/>
  <c r="M87" i="1"/>
  <c r="N87" i="1"/>
  <c r="O87" i="1"/>
  <c r="P87" i="1"/>
  <c r="Q87" i="1"/>
  <c r="R87" i="1"/>
  <c r="S87" i="1"/>
  <c r="T87" i="1"/>
  <c r="U87" i="1"/>
  <c r="V87" i="1"/>
  <c r="W87" i="1"/>
  <c r="X87" i="1"/>
  <c r="Y87" i="1"/>
  <c r="Z87" i="1"/>
  <c r="L88" i="1"/>
  <c r="M88" i="1"/>
  <c r="N88" i="1"/>
  <c r="O88" i="1"/>
  <c r="P88" i="1"/>
  <c r="Q88" i="1"/>
  <c r="R88" i="1"/>
  <c r="S88" i="1"/>
  <c r="T88" i="1"/>
  <c r="U88" i="1"/>
  <c r="V88" i="1"/>
  <c r="W88" i="1"/>
  <c r="X88" i="1"/>
  <c r="Y88" i="1"/>
  <c r="Z88" i="1"/>
  <c r="L89" i="1"/>
  <c r="M89" i="1"/>
  <c r="N89" i="1"/>
  <c r="O89" i="1"/>
  <c r="P89" i="1"/>
  <c r="Q89" i="1"/>
  <c r="R89" i="1"/>
  <c r="S89" i="1"/>
  <c r="T89" i="1"/>
  <c r="U89" i="1"/>
  <c r="V89" i="1"/>
  <c r="W89" i="1"/>
  <c r="X89" i="1"/>
  <c r="Y89" i="1"/>
  <c r="Z89" i="1"/>
  <c r="L90" i="1"/>
  <c r="M90" i="1"/>
  <c r="N90" i="1"/>
  <c r="O90" i="1"/>
  <c r="P90" i="1"/>
  <c r="Q90" i="1"/>
  <c r="R90" i="1"/>
  <c r="S90" i="1"/>
  <c r="T90" i="1"/>
  <c r="U90" i="1"/>
  <c r="V90" i="1"/>
  <c r="W90" i="1"/>
  <c r="X90" i="1"/>
  <c r="Y90" i="1"/>
  <c r="Z90" i="1"/>
  <c r="L799" i="1"/>
  <c r="M799" i="1"/>
  <c r="N799" i="1"/>
  <c r="O799" i="1"/>
  <c r="P799" i="1"/>
  <c r="Q799" i="1"/>
  <c r="R799" i="1"/>
  <c r="S799" i="1"/>
  <c r="T799" i="1"/>
  <c r="U799" i="1"/>
  <c r="V799" i="1"/>
  <c r="W799" i="1"/>
  <c r="X799" i="1"/>
  <c r="Y799" i="1"/>
  <c r="Z799" i="1"/>
  <c r="L91" i="1"/>
  <c r="M91" i="1"/>
  <c r="N91" i="1"/>
  <c r="O91" i="1"/>
  <c r="P91" i="1"/>
  <c r="Q91" i="1"/>
  <c r="R91" i="1"/>
  <c r="S91" i="1"/>
  <c r="T91" i="1"/>
  <c r="U91" i="1"/>
  <c r="V91" i="1"/>
  <c r="W91" i="1"/>
  <c r="X91" i="1"/>
  <c r="Y91" i="1"/>
  <c r="Z91" i="1"/>
  <c r="L92" i="1"/>
  <c r="M92" i="1"/>
  <c r="N92" i="1"/>
  <c r="O92" i="1"/>
  <c r="P92" i="1"/>
  <c r="Q92" i="1"/>
  <c r="R92" i="1"/>
  <c r="S92" i="1"/>
  <c r="T92" i="1"/>
  <c r="U92" i="1"/>
  <c r="V92" i="1"/>
  <c r="W92" i="1"/>
  <c r="X92" i="1"/>
  <c r="Y92" i="1"/>
  <c r="Z92" i="1"/>
  <c r="L93" i="1"/>
  <c r="M93" i="1"/>
  <c r="N93" i="1"/>
  <c r="O93" i="1"/>
  <c r="P93" i="1"/>
  <c r="Q93" i="1"/>
  <c r="R93" i="1"/>
  <c r="S93" i="1"/>
  <c r="T93" i="1"/>
  <c r="U93" i="1"/>
  <c r="V93" i="1"/>
  <c r="W93" i="1"/>
  <c r="X93" i="1"/>
  <c r="Y93" i="1"/>
  <c r="Z93" i="1"/>
  <c r="L94" i="1"/>
  <c r="M94" i="1"/>
  <c r="N94" i="1"/>
  <c r="O94" i="1"/>
  <c r="P94" i="1"/>
  <c r="Q94" i="1"/>
  <c r="R94" i="1"/>
  <c r="S94" i="1"/>
  <c r="T94" i="1"/>
  <c r="U94" i="1"/>
  <c r="V94" i="1"/>
  <c r="W94" i="1"/>
  <c r="X94" i="1"/>
  <c r="Y94" i="1"/>
  <c r="Z94" i="1"/>
  <c r="L95" i="1"/>
  <c r="M95" i="1"/>
  <c r="N95" i="1"/>
  <c r="O95" i="1"/>
  <c r="P95" i="1"/>
  <c r="Q95" i="1"/>
  <c r="R95" i="1"/>
  <c r="S95" i="1"/>
  <c r="T95" i="1"/>
  <c r="U95" i="1"/>
  <c r="V95" i="1"/>
  <c r="W95" i="1"/>
  <c r="X95" i="1"/>
  <c r="Y95" i="1"/>
  <c r="Z95" i="1"/>
  <c r="L96" i="1"/>
  <c r="M96" i="1"/>
  <c r="N96" i="1"/>
  <c r="O96" i="1"/>
  <c r="P96" i="1"/>
  <c r="Q96" i="1"/>
  <c r="R96" i="1"/>
  <c r="S96" i="1"/>
  <c r="T96" i="1"/>
  <c r="U96" i="1"/>
  <c r="V96" i="1"/>
  <c r="W96" i="1"/>
  <c r="X96" i="1"/>
  <c r="Y96" i="1"/>
  <c r="Z96" i="1"/>
  <c r="L97" i="1"/>
  <c r="M97" i="1"/>
  <c r="N97" i="1"/>
  <c r="O97" i="1"/>
  <c r="P97" i="1"/>
  <c r="Q97" i="1"/>
  <c r="R97" i="1"/>
  <c r="S97" i="1"/>
  <c r="T97" i="1"/>
  <c r="U97" i="1"/>
  <c r="V97" i="1"/>
  <c r="W97" i="1"/>
  <c r="X97" i="1"/>
  <c r="Y97" i="1"/>
  <c r="Z97" i="1"/>
  <c r="L98" i="1"/>
  <c r="M98" i="1"/>
  <c r="N98" i="1"/>
  <c r="O98" i="1"/>
  <c r="P98" i="1"/>
  <c r="Q98" i="1"/>
  <c r="R98" i="1"/>
  <c r="S98" i="1"/>
  <c r="T98" i="1"/>
  <c r="U98" i="1"/>
  <c r="V98" i="1"/>
  <c r="W98" i="1"/>
  <c r="X98" i="1"/>
  <c r="Y98" i="1"/>
  <c r="Z98" i="1"/>
  <c r="L99" i="1"/>
  <c r="M99" i="1"/>
  <c r="N99" i="1"/>
  <c r="O99" i="1"/>
  <c r="P99" i="1"/>
  <c r="Q99" i="1"/>
  <c r="R99" i="1"/>
  <c r="S99" i="1"/>
  <c r="T99" i="1"/>
  <c r="U99" i="1"/>
  <c r="V99" i="1"/>
  <c r="W99" i="1"/>
  <c r="X99" i="1"/>
  <c r="Y99" i="1"/>
  <c r="Z99" i="1"/>
  <c r="L100" i="1"/>
  <c r="M100" i="1"/>
  <c r="N100" i="1"/>
  <c r="O100" i="1"/>
  <c r="P100" i="1"/>
  <c r="Q100" i="1"/>
  <c r="R100" i="1"/>
  <c r="S100" i="1"/>
  <c r="T100" i="1"/>
  <c r="U100" i="1"/>
  <c r="V100" i="1"/>
  <c r="W100" i="1"/>
  <c r="X100" i="1"/>
  <c r="Y100" i="1"/>
  <c r="Z100" i="1"/>
  <c r="L101" i="1"/>
  <c r="M101" i="1"/>
  <c r="N101" i="1"/>
  <c r="O101" i="1"/>
  <c r="P101" i="1"/>
  <c r="Q101" i="1"/>
  <c r="R101" i="1"/>
  <c r="S101" i="1"/>
  <c r="T101" i="1"/>
  <c r="U101" i="1"/>
  <c r="V101" i="1"/>
  <c r="W101" i="1"/>
  <c r="X101" i="1"/>
  <c r="Y101" i="1"/>
  <c r="Z101" i="1"/>
  <c r="L102" i="1"/>
  <c r="M102" i="1"/>
  <c r="N102" i="1"/>
  <c r="O102" i="1"/>
  <c r="P102" i="1"/>
  <c r="Q102" i="1"/>
  <c r="R102" i="1"/>
  <c r="S102" i="1"/>
  <c r="T102" i="1"/>
  <c r="U102" i="1"/>
  <c r="V102" i="1"/>
  <c r="W102" i="1"/>
  <c r="X102" i="1"/>
  <c r="Y102" i="1"/>
  <c r="Z102" i="1"/>
  <c r="L103" i="1"/>
  <c r="M103" i="1"/>
  <c r="N103" i="1"/>
  <c r="O103" i="1"/>
  <c r="P103" i="1"/>
  <c r="Q103" i="1"/>
  <c r="R103" i="1"/>
  <c r="S103" i="1"/>
  <c r="T103" i="1"/>
  <c r="U103" i="1"/>
  <c r="V103" i="1"/>
  <c r="W103" i="1"/>
  <c r="X103" i="1"/>
  <c r="Y103" i="1"/>
  <c r="Z103" i="1"/>
  <c r="L104" i="1"/>
  <c r="M104" i="1"/>
  <c r="N104" i="1"/>
  <c r="O104" i="1"/>
  <c r="P104" i="1"/>
  <c r="Q104" i="1"/>
  <c r="R104" i="1"/>
  <c r="S104" i="1"/>
  <c r="T104" i="1"/>
  <c r="U104" i="1"/>
  <c r="V104" i="1"/>
  <c r="W104" i="1"/>
  <c r="X104" i="1"/>
  <c r="Y104" i="1"/>
  <c r="Z104" i="1"/>
  <c r="L105" i="1"/>
  <c r="M105" i="1"/>
  <c r="N105" i="1"/>
  <c r="O105" i="1"/>
  <c r="P105" i="1"/>
  <c r="Q105" i="1"/>
  <c r="R105" i="1"/>
  <c r="S105" i="1"/>
  <c r="T105" i="1"/>
  <c r="U105" i="1"/>
  <c r="V105" i="1"/>
  <c r="W105" i="1"/>
  <c r="X105" i="1"/>
  <c r="Y105" i="1"/>
  <c r="Z105" i="1"/>
  <c r="L106" i="1"/>
  <c r="M106" i="1"/>
  <c r="N106" i="1"/>
  <c r="O106" i="1"/>
  <c r="P106" i="1"/>
  <c r="Q106" i="1"/>
  <c r="R106" i="1"/>
  <c r="S106" i="1"/>
  <c r="T106" i="1"/>
  <c r="U106" i="1"/>
  <c r="V106" i="1"/>
  <c r="W106" i="1"/>
  <c r="X106" i="1"/>
  <c r="Y106" i="1"/>
  <c r="Z106" i="1"/>
  <c r="L107" i="1"/>
  <c r="M107" i="1"/>
  <c r="N107" i="1"/>
  <c r="O107" i="1"/>
  <c r="P107" i="1"/>
  <c r="Q107" i="1"/>
  <c r="R107" i="1"/>
  <c r="S107" i="1"/>
  <c r="T107" i="1"/>
  <c r="U107" i="1"/>
  <c r="V107" i="1"/>
  <c r="W107" i="1"/>
  <c r="X107" i="1"/>
  <c r="Y107" i="1"/>
  <c r="Z107" i="1"/>
  <c r="L108" i="1"/>
  <c r="M108" i="1"/>
  <c r="N108" i="1"/>
  <c r="O108" i="1"/>
  <c r="P108" i="1"/>
  <c r="Q108" i="1"/>
  <c r="R108" i="1"/>
  <c r="S108" i="1"/>
  <c r="T108" i="1"/>
  <c r="U108" i="1"/>
  <c r="V108" i="1"/>
  <c r="W108" i="1"/>
  <c r="X108" i="1"/>
  <c r="Y108" i="1"/>
  <c r="Z108" i="1"/>
  <c r="L109" i="1"/>
  <c r="M109" i="1"/>
  <c r="N109" i="1"/>
  <c r="O109" i="1"/>
  <c r="P109" i="1"/>
  <c r="Q109" i="1"/>
  <c r="R109" i="1"/>
  <c r="S109" i="1"/>
  <c r="T109" i="1"/>
  <c r="U109" i="1"/>
  <c r="V109" i="1"/>
  <c r="W109" i="1"/>
  <c r="X109" i="1"/>
  <c r="Y109" i="1"/>
  <c r="Z109" i="1"/>
  <c r="L110" i="1"/>
  <c r="M110" i="1"/>
  <c r="N110" i="1"/>
  <c r="O110" i="1"/>
  <c r="P110" i="1"/>
  <c r="Q110" i="1"/>
  <c r="R110" i="1"/>
  <c r="S110" i="1"/>
  <c r="T110" i="1"/>
  <c r="U110" i="1"/>
  <c r="V110" i="1"/>
  <c r="W110" i="1"/>
  <c r="X110" i="1"/>
  <c r="Y110" i="1"/>
  <c r="Z110" i="1"/>
  <c r="L111" i="1"/>
  <c r="M111" i="1"/>
  <c r="N111" i="1"/>
  <c r="O111" i="1"/>
  <c r="P111" i="1"/>
  <c r="Q111" i="1"/>
  <c r="R111" i="1"/>
  <c r="S111" i="1"/>
  <c r="T111" i="1"/>
  <c r="U111" i="1"/>
  <c r="V111" i="1"/>
  <c r="W111" i="1"/>
  <c r="X111" i="1"/>
  <c r="Y111" i="1"/>
  <c r="Z111" i="1"/>
  <c r="L112" i="1"/>
  <c r="M112" i="1"/>
  <c r="N112" i="1"/>
  <c r="O112" i="1"/>
  <c r="P112" i="1"/>
  <c r="Q112" i="1"/>
  <c r="R112" i="1"/>
  <c r="S112" i="1"/>
  <c r="T112" i="1"/>
  <c r="U112" i="1"/>
  <c r="V112" i="1"/>
  <c r="W112" i="1"/>
  <c r="X112" i="1"/>
  <c r="Y112" i="1"/>
  <c r="Z112" i="1"/>
  <c r="L113" i="1"/>
  <c r="M113" i="1"/>
  <c r="N113" i="1"/>
  <c r="O113" i="1"/>
  <c r="P113" i="1"/>
  <c r="Q113" i="1"/>
  <c r="R113" i="1"/>
  <c r="S113" i="1"/>
  <c r="T113" i="1"/>
  <c r="U113" i="1"/>
  <c r="V113" i="1"/>
  <c r="W113" i="1"/>
  <c r="X113" i="1"/>
  <c r="Y113" i="1"/>
  <c r="Z113" i="1"/>
  <c r="L114" i="1"/>
  <c r="M114" i="1"/>
  <c r="N114" i="1"/>
  <c r="O114" i="1"/>
  <c r="P114" i="1"/>
  <c r="Q114" i="1"/>
  <c r="R114" i="1"/>
  <c r="S114" i="1"/>
  <c r="T114" i="1"/>
  <c r="U114" i="1"/>
  <c r="V114" i="1"/>
  <c r="W114" i="1"/>
  <c r="X114" i="1"/>
  <c r="Y114" i="1"/>
  <c r="Z114" i="1"/>
  <c r="L115" i="1"/>
  <c r="M115" i="1"/>
  <c r="N115" i="1"/>
  <c r="O115" i="1"/>
  <c r="P115" i="1"/>
  <c r="Q115" i="1"/>
  <c r="R115" i="1"/>
  <c r="S115" i="1"/>
  <c r="T115" i="1"/>
  <c r="U115" i="1"/>
  <c r="V115" i="1"/>
  <c r="AC115" i="1" s="1"/>
  <c r="W115" i="1"/>
  <c r="X115" i="1"/>
  <c r="Y115" i="1"/>
  <c r="Z115" i="1"/>
  <c r="L116" i="1"/>
  <c r="M116" i="1"/>
  <c r="N116" i="1"/>
  <c r="O116" i="1"/>
  <c r="P116" i="1"/>
  <c r="Q116" i="1"/>
  <c r="R116" i="1"/>
  <c r="S116" i="1"/>
  <c r="AB116" i="1" s="1"/>
  <c r="T116" i="1"/>
  <c r="U116" i="1"/>
  <c r="V116" i="1"/>
  <c r="W116" i="1"/>
  <c r="X116" i="1"/>
  <c r="Y116" i="1"/>
  <c r="Z116" i="1"/>
  <c r="L117" i="1"/>
  <c r="M117" i="1"/>
  <c r="N117" i="1"/>
  <c r="O117" i="1"/>
  <c r="P117" i="1"/>
  <c r="Q117" i="1"/>
  <c r="R117" i="1"/>
  <c r="S117" i="1"/>
  <c r="T117" i="1"/>
  <c r="U117" i="1"/>
  <c r="V117" i="1"/>
  <c r="W117" i="1"/>
  <c r="X117" i="1"/>
  <c r="Y117" i="1"/>
  <c r="Z117" i="1"/>
  <c r="L118" i="1"/>
  <c r="M118" i="1"/>
  <c r="N118" i="1"/>
  <c r="O118" i="1"/>
  <c r="P118" i="1"/>
  <c r="Q118" i="1"/>
  <c r="R118" i="1"/>
  <c r="S118" i="1"/>
  <c r="T118" i="1"/>
  <c r="U118" i="1"/>
  <c r="V118" i="1"/>
  <c r="W118" i="1"/>
  <c r="X118" i="1"/>
  <c r="Y118" i="1"/>
  <c r="AD118" i="1" s="1"/>
  <c r="Z118" i="1"/>
  <c r="L119" i="1"/>
  <c r="M119" i="1"/>
  <c r="N119" i="1"/>
  <c r="O119" i="1"/>
  <c r="P119" i="1"/>
  <c r="Q119" i="1"/>
  <c r="R119" i="1"/>
  <c r="S119" i="1"/>
  <c r="T119" i="1"/>
  <c r="U119" i="1"/>
  <c r="V119" i="1"/>
  <c r="AC119" i="1" s="1"/>
  <c r="W119" i="1"/>
  <c r="X119" i="1"/>
  <c r="Y119" i="1"/>
  <c r="Z119" i="1"/>
  <c r="L120" i="1"/>
  <c r="M120" i="1"/>
  <c r="N120" i="1"/>
  <c r="O120" i="1"/>
  <c r="P120" i="1"/>
  <c r="Q120" i="1"/>
  <c r="R120" i="1"/>
  <c r="S120" i="1"/>
  <c r="AB120" i="1" s="1"/>
  <c r="T120" i="1"/>
  <c r="U120" i="1"/>
  <c r="V120" i="1"/>
  <c r="W120" i="1"/>
  <c r="X120" i="1"/>
  <c r="Y120" i="1"/>
  <c r="Z120" i="1"/>
  <c r="L121" i="1"/>
  <c r="M121" i="1"/>
  <c r="N121" i="1"/>
  <c r="O121" i="1"/>
  <c r="P121" i="1"/>
  <c r="Q121" i="1"/>
  <c r="R121" i="1"/>
  <c r="S121" i="1"/>
  <c r="T121" i="1"/>
  <c r="U121" i="1"/>
  <c r="V121" i="1"/>
  <c r="W121" i="1"/>
  <c r="X121" i="1"/>
  <c r="Y121" i="1"/>
  <c r="Z121" i="1"/>
  <c r="L122" i="1"/>
  <c r="M122" i="1"/>
  <c r="N122" i="1"/>
  <c r="O122" i="1"/>
  <c r="P122" i="1"/>
  <c r="Q122" i="1"/>
  <c r="R122" i="1"/>
  <c r="S122" i="1"/>
  <c r="T122" i="1"/>
  <c r="U122" i="1"/>
  <c r="V122" i="1"/>
  <c r="W122" i="1"/>
  <c r="X122" i="1"/>
  <c r="Y122" i="1"/>
  <c r="AD122" i="1" s="1"/>
  <c r="Z122" i="1"/>
  <c r="L123" i="1"/>
  <c r="M123" i="1"/>
  <c r="N123" i="1"/>
  <c r="O123" i="1"/>
  <c r="P123" i="1"/>
  <c r="Q123" i="1"/>
  <c r="R123" i="1"/>
  <c r="S123" i="1"/>
  <c r="T123" i="1"/>
  <c r="U123" i="1"/>
  <c r="V123" i="1"/>
  <c r="AC123" i="1" s="1"/>
  <c r="W123" i="1"/>
  <c r="X123" i="1"/>
  <c r="Y123" i="1"/>
  <c r="Z123" i="1"/>
  <c r="L124" i="1"/>
  <c r="M124" i="1"/>
  <c r="N124" i="1"/>
  <c r="O124" i="1"/>
  <c r="P124" i="1"/>
  <c r="Q124" i="1"/>
  <c r="R124" i="1"/>
  <c r="S124" i="1"/>
  <c r="AB124" i="1" s="1"/>
  <c r="T124" i="1"/>
  <c r="U124" i="1"/>
  <c r="V124" i="1"/>
  <c r="W124" i="1"/>
  <c r="X124" i="1"/>
  <c r="Y124" i="1"/>
  <c r="Z124" i="1"/>
  <c r="L125" i="1"/>
  <c r="M125" i="1"/>
  <c r="N125" i="1"/>
  <c r="O125" i="1"/>
  <c r="P125" i="1"/>
  <c r="Q125" i="1"/>
  <c r="R125" i="1"/>
  <c r="S125" i="1"/>
  <c r="T125" i="1"/>
  <c r="U125" i="1"/>
  <c r="V125" i="1"/>
  <c r="W125" i="1"/>
  <c r="X125" i="1"/>
  <c r="Y125" i="1"/>
  <c r="Z125" i="1"/>
  <c r="L126" i="1"/>
  <c r="M126" i="1"/>
  <c r="N126" i="1"/>
  <c r="O126" i="1"/>
  <c r="P126" i="1"/>
  <c r="Q126" i="1"/>
  <c r="R126" i="1"/>
  <c r="S126" i="1"/>
  <c r="T126" i="1"/>
  <c r="U126" i="1"/>
  <c r="V126" i="1"/>
  <c r="W126" i="1"/>
  <c r="X126" i="1"/>
  <c r="Y126" i="1"/>
  <c r="AD126" i="1" s="1"/>
  <c r="Z126" i="1"/>
  <c r="L127" i="1"/>
  <c r="M127" i="1"/>
  <c r="N127" i="1"/>
  <c r="O127" i="1"/>
  <c r="P127" i="1"/>
  <c r="Q127" i="1"/>
  <c r="R127" i="1"/>
  <c r="S127" i="1"/>
  <c r="T127" i="1"/>
  <c r="U127" i="1"/>
  <c r="V127" i="1"/>
  <c r="AC127" i="1" s="1"/>
  <c r="W127" i="1"/>
  <c r="X127" i="1"/>
  <c r="Y127" i="1"/>
  <c r="Z127" i="1"/>
  <c r="L128" i="1"/>
  <c r="M128" i="1"/>
  <c r="N128" i="1"/>
  <c r="O128" i="1"/>
  <c r="P128" i="1"/>
  <c r="Q128" i="1"/>
  <c r="R128" i="1"/>
  <c r="S128" i="1"/>
  <c r="AB128" i="1" s="1"/>
  <c r="T128" i="1"/>
  <c r="U128" i="1"/>
  <c r="V128" i="1"/>
  <c r="W128" i="1"/>
  <c r="X128" i="1"/>
  <c r="Y128" i="1"/>
  <c r="Z128" i="1"/>
  <c r="L129" i="1"/>
  <c r="M129" i="1"/>
  <c r="N129" i="1"/>
  <c r="O129" i="1"/>
  <c r="P129" i="1"/>
  <c r="Q129" i="1"/>
  <c r="R129" i="1"/>
  <c r="S129" i="1"/>
  <c r="T129" i="1"/>
  <c r="U129" i="1"/>
  <c r="V129" i="1"/>
  <c r="W129" i="1"/>
  <c r="X129" i="1"/>
  <c r="Y129" i="1"/>
  <c r="Z129" i="1"/>
  <c r="L130" i="1"/>
  <c r="M130" i="1"/>
  <c r="N130" i="1"/>
  <c r="O130" i="1"/>
  <c r="P130" i="1"/>
  <c r="Q130" i="1"/>
  <c r="R130" i="1"/>
  <c r="S130" i="1"/>
  <c r="T130" i="1"/>
  <c r="U130" i="1"/>
  <c r="V130" i="1"/>
  <c r="W130" i="1"/>
  <c r="X130" i="1"/>
  <c r="Y130" i="1"/>
  <c r="AD130" i="1" s="1"/>
  <c r="Z130" i="1"/>
  <c r="L131" i="1"/>
  <c r="M131" i="1"/>
  <c r="N131" i="1"/>
  <c r="O131" i="1"/>
  <c r="P131" i="1"/>
  <c r="Q131" i="1"/>
  <c r="R131" i="1"/>
  <c r="S131" i="1"/>
  <c r="T131" i="1"/>
  <c r="U131" i="1"/>
  <c r="V131" i="1"/>
  <c r="W131" i="1"/>
  <c r="X131" i="1"/>
  <c r="Y131" i="1"/>
  <c r="Z131" i="1"/>
  <c r="L132" i="1"/>
  <c r="M132" i="1"/>
  <c r="N132" i="1"/>
  <c r="O132" i="1"/>
  <c r="P132" i="1"/>
  <c r="Q132" i="1"/>
  <c r="R132" i="1"/>
  <c r="S132" i="1"/>
  <c r="T132" i="1"/>
  <c r="U132" i="1"/>
  <c r="V132" i="1"/>
  <c r="W132" i="1"/>
  <c r="X132" i="1"/>
  <c r="Y132" i="1"/>
  <c r="Z132" i="1"/>
  <c r="L133" i="1"/>
  <c r="M133" i="1"/>
  <c r="N133" i="1"/>
  <c r="O133" i="1"/>
  <c r="P133" i="1"/>
  <c r="Q133" i="1"/>
  <c r="R133" i="1"/>
  <c r="S133" i="1"/>
  <c r="T133" i="1"/>
  <c r="U133" i="1"/>
  <c r="V133" i="1"/>
  <c r="W133" i="1"/>
  <c r="X133" i="1"/>
  <c r="Y133" i="1"/>
  <c r="Z133" i="1"/>
  <c r="L134" i="1"/>
  <c r="M134" i="1"/>
  <c r="N134" i="1"/>
  <c r="O134" i="1"/>
  <c r="P134" i="1"/>
  <c r="Q134" i="1"/>
  <c r="R134" i="1"/>
  <c r="S134" i="1"/>
  <c r="T134" i="1"/>
  <c r="U134" i="1"/>
  <c r="V134" i="1"/>
  <c r="W134" i="1"/>
  <c r="X134" i="1"/>
  <c r="Y134" i="1"/>
  <c r="AD134" i="1" s="1"/>
  <c r="Z134" i="1"/>
  <c r="L135" i="1"/>
  <c r="M135" i="1"/>
  <c r="N135" i="1"/>
  <c r="O135" i="1"/>
  <c r="P135" i="1"/>
  <c r="Q135" i="1"/>
  <c r="R135" i="1"/>
  <c r="S135" i="1"/>
  <c r="T135" i="1"/>
  <c r="U135" i="1"/>
  <c r="V135" i="1"/>
  <c r="W135" i="1"/>
  <c r="X135" i="1"/>
  <c r="Y135" i="1"/>
  <c r="Z135" i="1"/>
  <c r="L136" i="1"/>
  <c r="M136" i="1"/>
  <c r="N136" i="1"/>
  <c r="O136" i="1"/>
  <c r="P136" i="1"/>
  <c r="Q136" i="1"/>
  <c r="R136" i="1"/>
  <c r="S136" i="1"/>
  <c r="T136" i="1"/>
  <c r="U136" i="1"/>
  <c r="V136" i="1"/>
  <c r="W136" i="1"/>
  <c r="X136" i="1"/>
  <c r="Y136" i="1"/>
  <c r="Z136" i="1"/>
  <c r="L137" i="1"/>
  <c r="M137" i="1"/>
  <c r="N137" i="1"/>
  <c r="O137" i="1"/>
  <c r="P137" i="1"/>
  <c r="Q137" i="1"/>
  <c r="R137" i="1"/>
  <c r="S137" i="1"/>
  <c r="T137" i="1"/>
  <c r="U137" i="1"/>
  <c r="V137" i="1"/>
  <c r="W137" i="1"/>
  <c r="X137" i="1"/>
  <c r="Y137" i="1"/>
  <c r="Z137" i="1"/>
  <c r="L138" i="1"/>
  <c r="M138" i="1"/>
  <c r="N138" i="1"/>
  <c r="O138" i="1"/>
  <c r="P138" i="1"/>
  <c r="Q138" i="1"/>
  <c r="R138" i="1"/>
  <c r="S138" i="1"/>
  <c r="T138" i="1"/>
  <c r="U138" i="1"/>
  <c r="V138" i="1"/>
  <c r="W138" i="1"/>
  <c r="X138" i="1"/>
  <c r="Y138" i="1"/>
  <c r="AD138" i="1" s="1"/>
  <c r="Z138" i="1"/>
  <c r="L139" i="1"/>
  <c r="M139" i="1"/>
  <c r="N139" i="1"/>
  <c r="O139" i="1"/>
  <c r="P139" i="1"/>
  <c r="Q139" i="1"/>
  <c r="R139" i="1"/>
  <c r="S139" i="1"/>
  <c r="T139" i="1"/>
  <c r="U139" i="1"/>
  <c r="V139" i="1"/>
  <c r="W139" i="1"/>
  <c r="X139" i="1"/>
  <c r="Y139" i="1"/>
  <c r="Z139" i="1"/>
  <c r="L140" i="1"/>
  <c r="M140" i="1"/>
  <c r="N140" i="1"/>
  <c r="O140" i="1"/>
  <c r="P140" i="1"/>
  <c r="Q140" i="1"/>
  <c r="R140" i="1"/>
  <c r="S140" i="1"/>
  <c r="T140" i="1"/>
  <c r="U140" i="1"/>
  <c r="V140" i="1"/>
  <c r="W140" i="1"/>
  <c r="X140" i="1"/>
  <c r="Y140" i="1"/>
  <c r="Z140" i="1"/>
  <c r="L141" i="1"/>
  <c r="M141" i="1"/>
  <c r="N141" i="1"/>
  <c r="O141" i="1"/>
  <c r="P141" i="1"/>
  <c r="Q141" i="1"/>
  <c r="R141" i="1"/>
  <c r="S141" i="1"/>
  <c r="T141" i="1"/>
  <c r="U141" i="1"/>
  <c r="V141" i="1"/>
  <c r="W141" i="1"/>
  <c r="X141" i="1"/>
  <c r="Y141" i="1"/>
  <c r="Z141" i="1"/>
  <c r="L142" i="1"/>
  <c r="M142" i="1"/>
  <c r="N142" i="1"/>
  <c r="O142" i="1"/>
  <c r="P142" i="1"/>
  <c r="Q142" i="1"/>
  <c r="R142" i="1"/>
  <c r="S142" i="1"/>
  <c r="T142" i="1"/>
  <c r="U142" i="1"/>
  <c r="V142" i="1"/>
  <c r="W142" i="1"/>
  <c r="X142" i="1"/>
  <c r="Y142" i="1"/>
  <c r="AD142" i="1" s="1"/>
  <c r="Z142" i="1"/>
  <c r="L143" i="1"/>
  <c r="M143" i="1"/>
  <c r="N143" i="1"/>
  <c r="O143" i="1"/>
  <c r="P143" i="1"/>
  <c r="Q143" i="1"/>
  <c r="R143" i="1"/>
  <c r="S143" i="1"/>
  <c r="T143" i="1"/>
  <c r="U143" i="1"/>
  <c r="V143" i="1"/>
  <c r="W143" i="1"/>
  <c r="X143" i="1"/>
  <c r="Y143" i="1"/>
  <c r="Z143" i="1"/>
  <c r="L144" i="1"/>
  <c r="M144" i="1"/>
  <c r="N144" i="1"/>
  <c r="O144" i="1"/>
  <c r="P144" i="1"/>
  <c r="Q144" i="1"/>
  <c r="R144" i="1"/>
  <c r="S144" i="1"/>
  <c r="T144" i="1"/>
  <c r="U144" i="1"/>
  <c r="V144" i="1"/>
  <c r="W144" i="1"/>
  <c r="X144" i="1"/>
  <c r="Y144" i="1"/>
  <c r="Z144" i="1"/>
  <c r="L145" i="1"/>
  <c r="M145" i="1"/>
  <c r="N145" i="1"/>
  <c r="O145" i="1"/>
  <c r="P145" i="1"/>
  <c r="Q145" i="1"/>
  <c r="R145" i="1"/>
  <c r="S145" i="1"/>
  <c r="T145" i="1"/>
  <c r="U145" i="1"/>
  <c r="V145" i="1"/>
  <c r="W145" i="1"/>
  <c r="X145" i="1"/>
  <c r="Y145" i="1"/>
  <c r="Z145" i="1"/>
  <c r="L146" i="1"/>
  <c r="M146" i="1"/>
  <c r="N146" i="1"/>
  <c r="O146" i="1"/>
  <c r="P146" i="1"/>
  <c r="Q146" i="1"/>
  <c r="R146" i="1"/>
  <c r="S146" i="1"/>
  <c r="T146" i="1"/>
  <c r="U146" i="1"/>
  <c r="V146" i="1"/>
  <c r="W146" i="1"/>
  <c r="X146" i="1"/>
  <c r="Y146" i="1"/>
  <c r="AD146" i="1" s="1"/>
  <c r="Z146" i="1"/>
  <c r="L147" i="1"/>
  <c r="M147" i="1"/>
  <c r="N147" i="1"/>
  <c r="O147" i="1"/>
  <c r="P147" i="1"/>
  <c r="Q147" i="1"/>
  <c r="R147" i="1"/>
  <c r="S147" i="1"/>
  <c r="T147" i="1"/>
  <c r="U147" i="1"/>
  <c r="V147" i="1"/>
  <c r="W147" i="1"/>
  <c r="X147" i="1"/>
  <c r="Y147" i="1"/>
  <c r="Z147" i="1"/>
  <c r="L148" i="1"/>
  <c r="M148" i="1"/>
  <c r="N148" i="1"/>
  <c r="O148" i="1"/>
  <c r="P148" i="1"/>
  <c r="Q148" i="1"/>
  <c r="R148" i="1"/>
  <c r="S148" i="1"/>
  <c r="T148" i="1"/>
  <c r="U148" i="1"/>
  <c r="V148" i="1"/>
  <c r="W148" i="1"/>
  <c r="X148" i="1"/>
  <c r="Y148" i="1"/>
  <c r="Z148" i="1"/>
  <c r="L149" i="1"/>
  <c r="M149" i="1"/>
  <c r="N149" i="1"/>
  <c r="O149" i="1"/>
  <c r="P149" i="1"/>
  <c r="Q149" i="1"/>
  <c r="R149" i="1"/>
  <c r="S149" i="1"/>
  <c r="T149" i="1"/>
  <c r="U149" i="1"/>
  <c r="V149" i="1"/>
  <c r="W149" i="1"/>
  <c r="X149" i="1"/>
  <c r="Y149" i="1"/>
  <c r="Z149" i="1"/>
  <c r="L150" i="1"/>
  <c r="M150" i="1"/>
  <c r="N150" i="1"/>
  <c r="O150" i="1"/>
  <c r="P150" i="1"/>
  <c r="Q150" i="1"/>
  <c r="R150" i="1"/>
  <c r="S150" i="1"/>
  <c r="T150" i="1"/>
  <c r="U150" i="1"/>
  <c r="V150" i="1"/>
  <c r="W150" i="1"/>
  <c r="X150" i="1"/>
  <c r="Y150" i="1"/>
  <c r="Z150" i="1"/>
  <c r="L151" i="1"/>
  <c r="M151" i="1"/>
  <c r="N151" i="1"/>
  <c r="O151" i="1"/>
  <c r="P151" i="1"/>
  <c r="Q151" i="1"/>
  <c r="R151" i="1"/>
  <c r="S151" i="1"/>
  <c r="T151" i="1"/>
  <c r="U151" i="1"/>
  <c r="V151" i="1"/>
  <c r="W151" i="1"/>
  <c r="X151" i="1"/>
  <c r="Y151" i="1"/>
  <c r="Z151" i="1"/>
  <c r="L152" i="1"/>
  <c r="M152" i="1"/>
  <c r="N152" i="1"/>
  <c r="O152" i="1"/>
  <c r="P152" i="1"/>
  <c r="Q152" i="1"/>
  <c r="R152" i="1"/>
  <c r="S152" i="1"/>
  <c r="T152" i="1"/>
  <c r="U152" i="1"/>
  <c r="V152" i="1"/>
  <c r="W152" i="1"/>
  <c r="X152" i="1"/>
  <c r="Y152" i="1"/>
  <c r="Z152" i="1"/>
  <c r="L153" i="1"/>
  <c r="M153" i="1"/>
  <c r="N153" i="1"/>
  <c r="O153" i="1"/>
  <c r="P153" i="1"/>
  <c r="Q153" i="1"/>
  <c r="R153" i="1"/>
  <c r="S153" i="1"/>
  <c r="T153" i="1"/>
  <c r="U153" i="1"/>
  <c r="V153" i="1"/>
  <c r="W153" i="1"/>
  <c r="X153" i="1"/>
  <c r="Y153" i="1"/>
  <c r="Z153" i="1"/>
  <c r="L154" i="1"/>
  <c r="M154" i="1"/>
  <c r="N154" i="1"/>
  <c r="O154" i="1"/>
  <c r="P154" i="1"/>
  <c r="Q154" i="1"/>
  <c r="R154" i="1"/>
  <c r="S154" i="1"/>
  <c r="T154" i="1"/>
  <c r="U154" i="1"/>
  <c r="V154" i="1"/>
  <c r="W154" i="1"/>
  <c r="X154" i="1"/>
  <c r="Y154" i="1"/>
  <c r="Z154" i="1"/>
  <c r="L155" i="1"/>
  <c r="M155" i="1"/>
  <c r="N155" i="1"/>
  <c r="O155" i="1"/>
  <c r="P155" i="1"/>
  <c r="Q155" i="1"/>
  <c r="R155" i="1"/>
  <c r="S155" i="1"/>
  <c r="T155" i="1"/>
  <c r="U155" i="1"/>
  <c r="V155" i="1"/>
  <c r="W155" i="1"/>
  <c r="X155" i="1"/>
  <c r="Y155" i="1"/>
  <c r="Z155" i="1"/>
  <c r="L156" i="1"/>
  <c r="M156" i="1"/>
  <c r="N156" i="1"/>
  <c r="O156" i="1"/>
  <c r="P156" i="1"/>
  <c r="Q156" i="1"/>
  <c r="R156" i="1"/>
  <c r="S156" i="1"/>
  <c r="T156" i="1"/>
  <c r="U156" i="1"/>
  <c r="V156" i="1"/>
  <c r="W156" i="1"/>
  <c r="X156" i="1"/>
  <c r="Y156" i="1"/>
  <c r="Z156" i="1"/>
  <c r="L157" i="1"/>
  <c r="M157" i="1"/>
  <c r="N157" i="1"/>
  <c r="O157" i="1"/>
  <c r="P157" i="1"/>
  <c r="Q157" i="1"/>
  <c r="R157" i="1"/>
  <c r="S157" i="1"/>
  <c r="T157" i="1"/>
  <c r="U157" i="1"/>
  <c r="V157" i="1"/>
  <c r="W157" i="1"/>
  <c r="X157" i="1"/>
  <c r="Y157" i="1"/>
  <c r="Z157" i="1"/>
  <c r="L158" i="1"/>
  <c r="M158" i="1"/>
  <c r="N158" i="1"/>
  <c r="O158" i="1"/>
  <c r="P158" i="1"/>
  <c r="Q158" i="1"/>
  <c r="R158" i="1"/>
  <c r="S158" i="1"/>
  <c r="T158" i="1"/>
  <c r="U158" i="1"/>
  <c r="V158" i="1"/>
  <c r="W158" i="1"/>
  <c r="X158" i="1"/>
  <c r="Y158" i="1"/>
  <c r="Z158" i="1"/>
  <c r="L159" i="1"/>
  <c r="M159" i="1"/>
  <c r="N159" i="1"/>
  <c r="O159" i="1"/>
  <c r="P159" i="1"/>
  <c r="Q159" i="1"/>
  <c r="R159" i="1"/>
  <c r="S159" i="1"/>
  <c r="T159" i="1"/>
  <c r="U159" i="1"/>
  <c r="V159" i="1"/>
  <c r="W159" i="1"/>
  <c r="X159" i="1"/>
  <c r="Y159" i="1"/>
  <c r="Z159" i="1"/>
  <c r="L160" i="1"/>
  <c r="M160" i="1"/>
  <c r="N160" i="1"/>
  <c r="O160" i="1"/>
  <c r="P160" i="1"/>
  <c r="Q160" i="1"/>
  <c r="R160" i="1"/>
  <c r="S160" i="1"/>
  <c r="T160" i="1"/>
  <c r="U160" i="1"/>
  <c r="V160" i="1"/>
  <c r="W160" i="1"/>
  <c r="X160" i="1"/>
  <c r="Y160" i="1"/>
  <c r="Z160" i="1"/>
  <c r="L161" i="1"/>
  <c r="M161" i="1"/>
  <c r="N161" i="1"/>
  <c r="O161" i="1"/>
  <c r="P161" i="1"/>
  <c r="Q161" i="1"/>
  <c r="R161" i="1"/>
  <c r="S161" i="1"/>
  <c r="T161" i="1"/>
  <c r="U161" i="1"/>
  <c r="V161" i="1"/>
  <c r="W161" i="1"/>
  <c r="X161" i="1"/>
  <c r="Y161" i="1"/>
  <c r="Z161" i="1"/>
  <c r="L162" i="1"/>
  <c r="M162" i="1"/>
  <c r="N162" i="1"/>
  <c r="O162" i="1"/>
  <c r="P162" i="1"/>
  <c r="Q162" i="1"/>
  <c r="R162" i="1"/>
  <c r="S162" i="1"/>
  <c r="T162" i="1"/>
  <c r="U162" i="1"/>
  <c r="V162" i="1"/>
  <c r="W162" i="1"/>
  <c r="X162" i="1"/>
  <c r="Y162" i="1"/>
  <c r="Z162" i="1"/>
  <c r="L163" i="1"/>
  <c r="M163" i="1"/>
  <c r="N163" i="1"/>
  <c r="O163" i="1"/>
  <c r="P163" i="1"/>
  <c r="Q163" i="1"/>
  <c r="R163" i="1"/>
  <c r="S163" i="1"/>
  <c r="T163" i="1"/>
  <c r="U163" i="1"/>
  <c r="V163" i="1"/>
  <c r="W163" i="1"/>
  <c r="X163" i="1"/>
  <c r="Y163" i="1"/>
  <c r="Z163" i="1"/>
  <c r="L164" i="1"/>
  <c r="M164" i="1"/>
  <c r="N164" i="1"/>
  <c r="O164" i="1"/>
  <c r="P164" i="1"/>
  <c r="Q164" i="1"/>
  <c r="R164" i="1"/>
  <c r="S164" i="1"/>
  <c r="T164" i="1"/>
  <c r="U164" i="1"/>
  <c r="V164" i="1"/>
  <c r="W164" i="1"/>
  <c r="X164" i="1"/>
  <c r="Y164" i="1"/>
  <c r="Z164" i="1"/>
  <c r="L165" i="1"/>
  <c r="M165" i="1"/>
  <c r="N165" i="1"/>
  <c r="O165" i="1"/>
  <c r="P165" i="1"/>
  <c r="Q165" i="1"/>
  <c r="R165" i="1"/>
  <c r="S165" i="1"/>
  <c r="T165" i="1"/>
  <c r="U165" i="1"/>
  <c r="V165" i="1"/>
  <c r="W165" i="1"/>
  <c r="X165" i="1"/>
  <c r="Y165" i="1"/>
  <c r="Z165" i="1"/>
  <c r="L166" i="1"/>
  <c r="M166" i="1"/>
  <c r="N166" i="1"/>
  <c r="O166" i="1"/>
  <c r="P166" i="1"/>
  <c r="Q166" i="1"/>
  <c r="R166" i="1"/>
  <c r="S166" i="1"/>
  <c r="T166" i="1"/>
  <c r="U166" i="1"/>
  <c r="V166" i="1"/>
  <c r="W166" i="1"/>
  <c r="X166" i="1"/>
  <c r="Y166" i="1"/>
  <c r="Z166" i="1"/>
  <c r="L167" i="1"/>
  <c r="M167" i="1"/>
  <c r="N167" i="1"/>
  <c r="O167" i="1"/>
  <c r="P167" i="1"/>
  <c r="Q167" i="1"/>
  <c r="R167" i="1"/>
  <c r="S167" i="1"/>
  <c r="T167" i="1"/>
  <c r="U167" i="1"/>
  <c r="V167" i="1"/>
  <c r="W167" i="1"/>
  <c r="X167" i="1"/>
  <c r="Y167" i="1"/>
  <c r="Z167" i="1"/>
  <c r="L168" i="1"/>
  <c r="M168" i="1"/>
  <c r="N168" i="1"/>
  <c r="O168" i="1"/>
  <c r="P168" i="1"/>
  <c r="Q168" i="1"/>
  <c r="R168" i="1"/>
  <c r="S168" i="1"/>
  <c r="T168" i="1"/>
  <c r="U168" i="1"/>
  <c r="V168" i="1"/>
  <c r="W168" i="1"/>
  <c r="X168" i="1"/>
  <c r="Y168" i="1"/>
  <c r="Z168" i="1"/>
  <c r="L169" i="1"/>
  <c r="M169" i="1"/>
  <c r="N169" i="1"/>
  <c r="O169" i="1"/>
  <c r="P169" i="1"/>
  <c r="Q169" i="1"/>
  <c r="R169" i="1"/>
  <c r="S169" i="1"/>
  <c r="T169" i="1"/>
  <c r="U169" i="1"/>
  <c r="V169" i="1"/>
  <c r="W169" i="1"/>
  <c r="X169" i="1"/>
  <c r="Y169" i="1"/>
  <c r="Z169" i="1"/>
  <c r="L170" i="1"/>
  <c r="M170" i="1"/>
  <c r="N170" i="1"/>
  <c r="O170" i="1"/>
  <c r="P170" i="1"/>
  <c r="Q170" i="1"/>
  <c r="R170" i="1"/>
  <c r="S170" i="1"/>
  <c r="T170" i="1"/>
  <c r="U170" i="1"/>
  <c r="V170" i="1"/>
  <c r="W170" i="1"/>
  <c r="X170" i="1"/>
  <c r="Y170" i="1"/>
  <c r="Z170" i="1"/>
  <c r="L171" i="1"/>
  <c r="M171" i="1"/>
  <c r="N171" i="1"/>
  <c r="O171" i="1"/>
  <c r="P171" i="1"/>
  <c r="Q171" i="1"/>
  <c r="R171" i="1"/>
  <c r="S171" i="1"/>
  <c r="T171" i="1"/>
  <c r="U171" i="1"/>
  <c r="V171" i="1"/>
  <c r="W171" i="1"/>
  <c r="X171" i="1"/>
  <c r="Y171" i="1"/>
  <c r="Z171" i="1"/>
  <c r="L172" i="1"/>
  <c r="M172" i="1"/>
  <c r="N172" i="1"/>
  <c r="O172" i="1"/>
  <c r="P172" i="1"/>
  <c r="Q172" i="1"/>
  <c r="R172" i="1"/>
  <c r="S172" i="1"/>
  <c r="T172" i="1"/>
  <c r="U172" i="1"/>
  <c r="V172" i="1"/>
  <c r="W172" i="1"/>
  <c r="X172" i="1"/>
  <c r="Y172" i="1"/>
  <c r="Z172" i="1"/>
  <c r="L173" i="1"/>
  <c r="M173" i="1"/>
  <c r="N173" i="1"/>
  <c r="O173" i="1"/>
  <c r="P173" i="1"/>
  <c r="Q173" i="1"/>
  <c r="R173" i="1"/>
  <c r="S173" i="1"/>
  <c r="T173" i="1"/>
  <c r="U173" i="1"/>
  <c r="V173" i="1"/>
  <c r="W173" i="1"/>
  <c r="X173" i="1"/>
  <c r="Y173" i="1"/>
  <c r="Z173" i="1"/>
  <c r="L174" i="1"/>
  <c r="M174" i="1"/>
  <c r="N174" i="1"/>
  <c r="O174" i="1"/>
  <c r="P174" i="1"/>
  <c r="Q174" i="1"/>
  <c r="R174" i="1"/>
  <c r="S174" i="1"/>
  <c r="T174" i="1"/>
  <c r="U174" i="1"/>
  <c r="V174" i="1"/>
  <c r="W174" i="1"/>
  <c r="X174" i="1"/>
  <c r="Y174" i="1"/>
  <c r="Z174" i="1"/>
  <c r="L175" i="1"/>
  <c r="M175" i="1"/>
  <c r="N175" i="1"/>
  <c r="O175" i="1"/>
  <c r="P175" i="1"/>
  <c r="Q175" i="1"/>
  <c r="R175" i="1"/>
  <c r="S175" i="1"/>
  <c r="T175" i="1"/>
  <c r="U175" i="1"/>
  <c r="V175" i="1"/>
  <c r="W175" i="1"/>
  <c r="X175" i="1"/>
  <c r="Y175" i="1"/>
  <c r="Z175" i="1"/>
  <c r="L176" i="1"/>
  <c r="M176" i="1"/>
  <c r="N176" i="1"/>
  <c r="O176" i="1"/>
  <c r="P176" i="1"/>
  <c r="Q176" i="1"/>
  <c r="R176" i="1"/>
  <c r="S176" i="1"/>
  <c r="T176" i="1"/>
  <c r="U176" i="1"/>
  <c r="V176" i="1"/>
  <c r="W176" i="1"/>
  <c r="X176" i="1"/>
  <c r="Y176" i="1"/>
  <c r="Z176" i="1"/>
  <c r="L177" i="1"/>
  <c r="M177" i="1"/>
  <c r="N177" i="1"/>
  <c r="O177" i="1"/>
  <c r="P177" i="1"/>
  <c r="Q177" i="1"/>
  <c r="R177" i="1"/>
  <c r="S177" i="1"/>
  <c r="T177" i="1"/>
  <c r="U177" i="1"/>
  <c r="V177" i="1"/>
  <c r="W177" i="1"/>
  <c r="X177" i="1"/>
  <c r="Y177" i="1"/>
  <c r="Z177" i="1"/>
  <c r="L178" i="1"/>
  <c r="M178" i="1"/>
  <c r="N178" i="1"/>
  <c r="O178" i="1"/>
  <c r="P178" i="1"/>
  <c r="Q178" i="1"/>
  <c r="R178" i="1"/>
  <c r="S178" i="1"/>
  <c r="T178" i="1"/>
  <c r="U178" i="1"/>
  <c r="V178" i="1"/>
  <c r="W178" i="1"/>
  <c r="X178" i="1"/>
  <c r="Y178" i="1"/>
  <c r="Z178" i="1"/>
  <c r="L179" i="1"/>
  <c r="M179" i="1"/>
  <c r="N179" i="1"/>
  <c r="O179" i="1"/>
  <c r="P179" i="1"/>
  <c r="Q179" i="1"/>
  <c r="R179" i="1"/>
  <c r="S179" i="1"/>
  <c r="T179" i="1"/>
  <c r="U179" i="1"/>
  <c r="V179" i="1"/>
  <c r="W179" i="1"/>
  <c r="X179" i="1"/>
  <c r="Y179" i="1"/>
  <c r="Z179" i="1"/>
  <c r="L180" i="1"/>
  <c r="M180" i="1"/>
  <c r="N180" i="1"/>
  <c r="O180" i="1"/>
  <c r="P180" i="1"/>
  <c r="Q180" i="1"/>
  <c r="R180" i="1"/>
  <c r="S180" i="1"/>
  <c r="T180" i="1"/>
  <c r="U180" i="1"/>
  <c r="V180" i="1"/>
  <c r="W180" i="1"/>
  <c r="X180" i="1"/>
  <c r="Y180" i="1"/>
  <c r="Z180" i="1"/>
  <c r="L181" i="1"/>
  <c r="M181" i="1"/>
  <c r="N181" i="1"/>
  <c r="O181" i="1"/>
  <c r="P181" i="1"/>
  <c r="Q181" i="1"/>
  <c r="R181" i="1"/>
  <c r="S181" i="1"/>
  <c r="T181" i="1"/>
  <c r="U181" i="1"/>
  <c r="V181" i="1"/>
  <c r="W181" i="1"/>
  <c r="X181" i="1"/>
  <c r="Y181" i="1"/>
  <c r="Z181" i="1"/>
  <c r="L182" i="1"/>
  <c r="M182" i="1"/>
  <c r="N182" i="1"/>
  <c r="O182" i="1"/>
  <c r="P182" i="1"/>
  <c r="Q182" i="1"/>
  <c r="R182" i="1"/>
  <c r="S182" i="1"/>
  <c r="T182" i="1"/>
  <c r="U182" i="1"/>
  <c r="V182" i="1"/>
  <c r="W182" i="1"/>
  <c r="X182" i="1"/>
  <c r="Y182" i="1"/>
  <c r="Z182" i="1"/>
  <c r="L183" i="1"/>
  <c r="M183" i="1"/>
  <c r="N183" i="1"/>
  <c r="O183" i="1"/>
  <c r="P183" i="1"/>
  <c r="Q183" i="1"/>
  <c r="R183" i="1"/>
  <c r="S183" i="1"/>
  <c r="T183" i="1"/>
  <c r="U183" i="1"/>
  <c r="V183" i="1"/>
  <c r="W183" i="1"/>
  <c r="X183" i="1"/>
  <c r="Y183" i="1"/>
  <c r="Z183" i="1"/>
  <c r="L184" i="1"/>
  <c r="M184" i="1"/>
  <c r="N184" i="1"/>
  <c r="O184" i="1"/>
  <c r="P184" i="1"/>
  <c r="Q184" i="1"/>
  <c r="R184" i="1"/>
  <c r="S184" i="1"/>
  <c r="T184" i="1"/>
  <c r="U184" i="1"/>
  <c r="V184" i="1"/>
  <c r="W184" i="1"/>
  <c r="X184" i="1"/>
  <c r="Y184" i="1"/>
  <c r="Z184" i="1"/>
  <c r="L185" i="1"/>
  <c r="M185" i="1"/>
  <c r="N185" i="1"/>
  <c r="O185" i="1"/>
  <c r="P185" i="1"/>
  <c r="Q185" i="1"/>
  <c r="R185" i="1"/>
  <c r="S185" i="1"/>
  <c r="T185" i="1"/>
  <c r="U185" i="1"/>
  <c r="V185" i="1"/>
  <c r="W185" i="1"/>
  <c r="X185" i="1"/>
  <c r="Y185" i="1"/>
  <c r="Z185" i="1"/>
  <c r="L186" i="1"/>
  <c r="M186" i="1"/>
  <c r="N186" i="1"/>
  <c r="O186" i="1"/>
  <c r="P186" i="1"/>
  <c r="Q186" i="1"/>
  <c r="R186" i="1"/>
  <c r="S186" i="1"/>
  <c r="T186" i="1"/>
  <c r="U186" i="1"/>
  <c r="V186" i="1"/>
  <c r="W186" i="1"/>
  <c r="X186" i="1"/>
  <c r="Y186" i="1"/>
  <c r="AD186" i="1" s="1"/>
  <c r="Z186" i="1"/>
  <c r="L187" i="1"/>
  <c r="M187" i="1"/>
  <c r="N187" i="1"/>
  <c r="O187" i="1"/>
  <c r="P187" i="1"/>
  <c r="Q187" i="1"/>
  <c r="R187" i="1"/>
  <c r="S187" i="1"/>
  <c r="T187" i="1"/>
  <c r="U187" i="1"/>
  <c r="V187" i="1"/>
  <c r="W187" i="1"/>
  <c r="X187" i="1"/>
  <c r="Y187" i="1"/>
  <c r="Z187" i="1"/>
  <c r="L188" i="1"/>
  <c r="M188" i="1"/>
  <c r="N188" i="1"/>
  <c r="O188" i="1"/>
  <c r="P188" i="1"/>
  <c r="Q188" i="1"/>
  <c r="R188" i="1"/>
  <c r="S188" i="1"/>
  <c r="T188" i="1"/>
  <c r="U188" i="1"/>
  <c r="V188" i="1"/>
  <c r="W188" i="1"/>
  <c r="X188" i="1"/>
  <c r="Y188" i="1"/>
  <c r="Z188" i="1"/>
  <c r="L189" i="1"/>
  <c r="M189" i="1"/>
  <c r="N189" i="1"/>
  <c r="O189" i="1"/>
  <c r="P189" i="1"/>
  <c r="Q189" i="1"/>
  <c r="R189" i="1"/>
  <c r="S189" i="1"/>
  <c r="T189" i="1"/>
  <c r="U189" i="1"/>
  <c r="V189" i="1"/>
  <c r="W189" i="1"/>
  <c r="X189" i="1"/>
  <c r="Y189" i="1"/>
  <c r="Z189" i="1"/>
  <c r="L190" i="1"/>
  <c r="M190" i="1"/>
  <c r="N190" i="1"/>
  <c r="O190" i="1"/>
  <c r="P190" i="1"/>
  <c r="Q190" i="1"/>
  <c r="R190" i="1"/>
  <c r="S190" i="1"/>
  <c r="T190" i="1"/>
  <c r="U190" i="1"/>
  <c r="V190" i="1"/>
  <c r="W190" i="1"/>
  <c r="X190" i="1"/>
  <c r="Y190" i="1"/>
  <c r="AD190" i="1" s="1"/>
  <c r="Z190" i="1"/>
  <c r="L191" i="1"/>
  <c r="M191" i="1"/>
  <c r="N191" i="1"/>
  <c r="O191" i="1"/>
  <c r="P191" i="1"/>
  <c r="Q191" i="1"/>
  <c r="R191" i="1"/>
  <c r="S191" i="1"/>
  <c r="T191" i="1"/>
  <c r="U191" i="1"/>
  <c r="V191" i="1"/>
  <c r="W191" i="1"/>
  <c r="X191" i="1"/>
  <c r="Y191" i="1"/>
  <c r="Z191" i="1"/>
  <c r="L192" i="1"/>
  <c r="M192" i="1"/>
  <c r="N192" i="1"/>
  <c r="O192" i="1"/>
  <c r="P192" i="1"/>
  <c r="Q192" i="1"/>
  <c r="R192" i="1"/>
  <c r="S192" i="1"/>
  <c r="T192" i="1"/>
  <c r="U192" i="1"/>
  <c r="V192" i="1"/>
  <c r="W192" i="1"/>
  <c r="X192" i="1"/>
  <c r="Y192" i="1"/>
  <c r="Z192" i="1"/>
  <c r="L193" i="1"/>
  <c r="M193" i="1"/>
  <c r="N193" i="1"/>
  <c r="O193" i="1"/>
  <c r="P193" i="1"/>
  <c r="Q193" i="1"/>
  <c r="R193" i="1"/>
  <c r="S193" i="1"/>
  <c r="T193" i="1"/>
  <c r="U193" i="1"/>
  <c r="V193" i="1"/>
  <c r="W193" i="1"/>
  <c r="X193" i="1"/>
  <c r="Y193" i="1"/>
  <c r="Z193" i="1"/>
  <c r="L194" i="1"/>
  <c r="M194" i="1"/>
  <c r="N194" i="1"/>
  <c r="O194" i="1"/>
  <c r="P194" i="1"/>
  <c r="Q194" i="1"/>
  <c r="R194" i="1"/>
  <c r="S194" i="1"/>
  <c r="T194" i="1"/>
  <c r="U194" i="1"/>
  <c r="V194" i="1"/>
  <c r="W194" i="1"/>
  <c r="X194" i="1"/>
  <c r="Y194" i="1"/>
  <c r="AD194" i="1" s="1"/>
  <c r="Z194" i="1"/>
  <c r="L195" i="1"/>
  <c r="M195" i="1"/>
  <c r="N195" i="1"/>
  <c r="O195" i="1"/>
  <c r="P195" i="1"/>
  <c r="Q195" i="1"/>
  <c r="R195" i="1"/>
  <c r="S195" i="1"/>
  <c r="T195" i="1"/>
  <c r="U195" i="1"/>
  <c r="V195" i="1"/>
  <c r="W195" i="1"/>
  <c r="X195" i="1"/>
  <c r="Y195" i="1"/>
  <c r="Z195" i="1"/>
  <c r="L196" i="1"/>
  <c r="M196" i="1"/>
  <c r="N196" i="1"/>
  <c r="O196" i="1"/>
  <c r="P196" i="1"/>
  <c r="Q196" i="1"/>
  <c r="R196" i="1"/>
  <c r="S196" i="1"/>
  <c r="T196" i="1"/>
  <c r="U196" i="1"/>
  <c r="V196" i="1"/>
  <c r="W196" i="1"/>
  <c r="X196" i="1"/>
  <c r="Y196" i="1"/>
  <c r="Z196" i="1"/>
  <c r="L197" i="1"/>
  <c r="M197" i="1"/>
  <c r="N197" i="1"/>
  <c r="O197" i="1"/>
  <c r="P197" i="1"/>
  <c r="Q197" i="1"/>
  <c r="R197" i="1"/>
  <c r="S197" i="1"/>
  <c r="T197" i="1"/>
  <c r="U197" i="1"/>
  <c r="V197" i="1"/>
  <c r="W197" i="1"/>
  <c r="X197" i="1"/>
  <c r="Y197" i="1"/>
  <c r="Z197" i="1"/>
  <c r="L198" i="1"/>
  <c r="M198" i="1"/>
  <c r="N198" i="1"/>
  <c r="O198" i="1"/>
  <c r="P198" i="1"/>
  <c r="Q198" i="1"/>
  <c r="R198" i="1"/>
  <c r="S198" i="1"/>
  <c r="T198" i="1"/>
  <c r="U198" i="1"/>
  <c r="V198" i="1"/>
  <c r="W198" i="1"/>
  <c r="X198" i="1"/>
  <c r="Y198" i="1"/>
  <c r="Z198" i="1"/>
  <c r="L199" i="1"/>
  <c r="M199" i="1"/>
  <c r="N199" i="1"/>
  <c r="O199" i="1"/>
  <c r="P199" i="1"/>
  <c r="Q199" i="1"/>
  <c r="R199" i="1"/>
  <c r="S199" i="1"/>
  <c r="T199" i="1"/>
  <c r="U199" i="1"/>
  <c r="V199" i="1"/>
  <c r="W199" i="1"/>
  <c r="X199" i="1"/>
  <c r="Y199" i="1"/>
  <c r="Z199" i="1"/>
  <c r="L200" i="1"/>
  <c r="M200" i="1"/>
  <c r="N200" i="1"/>
  <c r="O200" i="1"/>
  <c r="P200" i="1"/>
  <c r="Q200" i="1"/>
  <c r="R200" i="1"/>
  <c r="S200" i="1"/>
  <c r="T200" i="1"/>
  <c r="U200" i="1"/>
  <c r="V200" i="1"/>
  <c r="W200" i="1"/>
  <c r="X200" i="1"/>
  <c r="Y200" i="1"/>
  <c r="Z200" i="1"/>
  <c r="L201" i="1"/>
  <c r="M201" i="1"/>
  <c r="N201" i="1"/>
  <c r="O201" i="1"/>
  <c r="P201" i="1"/>
  <c r="Q201" i="1"/>
  <c r="R201" i="1"/>
  <c r="S201" i="1"/>
  <c r="T201" i="1"/>
  <c r="U201" i="1"/>
  <c r="V201" i="1"/>
  <c r="W201" i="1"/>
  <c r="X201" i="1"/>
  <c r="Y201" i="1"/>
  <c r="Z201" i="1"/>
  <c r="L202" i="1"/>
  <c r="M202" i="1"/>
  <c r="N202" i="1"/>
  <c r="O202" i="1"/>
  <c r="P202" i="1"/>
  <c r="Q202" i="1"/>
  <c r="R202" i="1"/>
  <c r="S202" i="1"/>
  <c r="T202" i="1"/>
  <c r="U202" i="1"/>
  <c r="V202" i="1"/>
  <c r="W202" i="1"/>
  <c r="X202" i="1"/>
  <c r="Y202" i="1"/>
  <c r="Z202" i="1"/>
  <c r="L203" i="1"/>
  <c r="M203" i="1"/>
  <c r="N203" i="1"/>
  <c r="O203" i="1"/>
  <c r="P203" i="1"/>
  <c r="Q203" i="1"/>
  <c r="R203" i="1"/>
  <c r="S203" i="1"/>
  <c r="T203" i="1"/>
  <c r="U203" i="1"/>
  <c r="V203" i="1"/>
  <c r="W203" i="1"/>
  <c r="X203" i="1"/>
  <c r="Y203" i="1"/>
  <c r="Z203" i="1"/>
  <c r="L204" i="1"/>
  <c r="M204" i="1"/>
  <c r="N204" i="1"/>
  <c r="O204" i="1"/>
  <c r="P204" i="1"/>
  <c r="Q204" i="1"/>
  <c r="R204" i="1"/>
  <c r="S204" i="1"/>
  <c r="T204" i="1"/>
  <c r="U204" i="1"/>
  <c r="V204" i="1"/>
  <c r="W204" i="1"/>
  <c r="X204" i="1"/>
  <c r="Y204" i="1"/>
  <c r="Z204" i="1"/>
  <c r="L205" i="1"/>
  <c r="M205" i="1"/>
  <c r="N205" i="1"/>
  <c r="O205" i="1"/>
  <c r="P205" i="1"/>
  <c r="Q205" i="1"/>
  <c r="R205" i="1"/>
  <c r="S205" i="1"/>
  <c r="T205" i="1"/>
  <c r="U205" i="1"/>
  <c r="V205" i="1"/>
  <c r="W205" i="1"/>
  <c r="X205" i="1"/>
  <c r="Y205" i="1"/>
  <c r="Z205" i="1"/>
  <c r="L206" i="1"/>
  <c r="M206" i="1"/>
  <c r="N206" i="1"/>
  <c r="O206" i="1"/>
  <c r="P206" i="1"/>
  <c r="Q206" i="1"/>
  <c r="R206" i="1"/>
  <c r="S206" i="1"/>
  <c r="T206" i="1"/>
  <c r="U206" i="1"/>
  <c r="V206" i="1"/>
  <c r="W206" i="1"/>
  <c r="X206" i="1"/>
  <c r="Y206" i="1"/>
  <c r="Z206" i="1"/>
  <c r="L207" i="1"/>
  <c r="M207" i="1"/>
  <c r="N207" i="1"/>
  <c r="O207" i="1"/>
  <c r="P207" i="1"/>
  <c r="Q207" i="1"/>
  <c r="R207" i="1"/>
  <c r="S207" i="1"/>
  <c r="T207" i="1"/>
  <c r="U207" i="1"/>
  <c r="V207" i="1"/>
  <c r="W207" i="1"/>
  <c r="X207" i="1"/>
  <c r="Y207" i="1"/>
  <c r="Z207" i="1"/>
  <c r="L208" i="1"/>
  <c r="M208" i="1"/>
  <c r="N208" i="1"/>
  <c r="O208" i="1"/>
  <c r="P208" i="1"/>
  <c r="Q208" i="1"/>
  <c r="R208" i="1"/>
  <c r="S208" i="1"/>
  <c r="T208" i="1"/>
  <c r="U208" i="1"/>
  <c r="V208" i="1"/>
  <c r="W208" i="1"/>
  <c r="X208" i="1"/>
  <c r="Y208" i="1"/>
  <c r="Z208" i="1"/>
  <c r="L209" i="1"/>
  <c r="M209" i="1"/>
  <c r="N209" i="1"/>
  <c r="O209" i="1"/>
  <c r="P209" i="1"/>
  <c r="Q209" i="1"/>
  <c r="R209" i="1"/>
  <c r="S209" i="1"/>
  <c r="T209" i="1"/>
  <c r="U209" i="1"/>
  <c r="V209" i="1"/>
  <c r="W209" i="1"/>
  <c r="X209" i="1"/>
  <c r="Y209" i="1"/>
  <c r="Z209" i="1"/>
  <c r="L210" i="1"/>
  <c r="M210" i="1"/>
  <c r="N210" i="1"/>
  <c r="O210" i="1"/>
  <c r="P210" i="1"/>
  <c r="Q210" i="1"/>
  <c r="R210" i="1"/>
  <c r="S210" i="1"/>
  <c r="T210" i="1"/>
  <c r="U210" i="1"/>
  <c r="V210" i="1"/>
  <c r="W210" i="1"/>
  <c r="X210" i="1"/>
  <c r="Y210" i="1"/>
  <c r="Z210" i="1"/>
  <c r="L211" i="1"/>
  <c r="M211" i="1"/>
  <c r="N211" i="1"/>
  <c r="O211" i="1"/>
  <c r="P211" i="1"/>
  <c r="Q211" i="1"/>
  <c r="R211" i="1"/>
  <c r="S211" i="1"/>
  <c r="T211" i="1"/>
  <c r="U211" i="1"/>
  <c r="V211" i="1"/>
  <c r="W211" i="1"/>
  <c r="X211" i="1"/>
  <c r="Y211" i="1"/>
  <c r="Z211" i="1"/>
  <c r="L212" i="1"/>
  <c r="M212" i="1"/>
  <c r="N212" i="1"/>
  <c r="O212" i="1"/>
  <c r="P212" i="1"/>
  <c r="Q212" i="1"/>
  <c r="R212" i="1"/>
  <c r="S212" i="1"/>
  <c r="T212" i="1"/>
  <c r="U212" i="1"/>
  <c r="V212" i="1"/>
  <c r="W212" i="1"/>
  <c r="X212" i="1"/>
  <c r="Y212" i="1"/>
  <c r="Z212" i="1"/>
  <c r="L213" i="1"/>
  <c r="M213" i="1"/>
  <c r="N213" i="1"/>
  <c r="O213" i="1"/>
  <c r="P213" i="1"/>
  <c r="Q213" i="1"/>
  <c r="R213" i="1"/>
  <c r="S213" i="1"/>
  <c r="T213" i="1"/>
  <c r="U213" i="1"/>
  <c r="V213" i="1"/>
  <c r="W213" i="1"/>
  <c r="X213" i="1"/>
  <c r="Y213" i="1"/>
  <c r="Z213" i="1"/>
  <c r="L214" i="1"/>
  <c r="M214" i="1"/>
  <c r="N214" i="1"/>
  <c r="O214" i="1"/>
  <c r="P214" i="1"/>
  <c r="Q214" i="1"/>
  <c r="R214" i="1"/>
  <c r="S214" i="1"/>
  <c r="T214" i="1"/>
  <c r="U214" i="1"/>
  <c r="V214" i="1"/>
  <c r="W214" i="1"/>
  <c r="X214" i="1"/>
  <c r="Y214" i="1"/>
  <c r="Z214" i="1"/>
  <c r="L215" i="1"/>
  <c r="M215" i="1"/>
  <c r="N215" i="1"/>
  <c r="O215" i="1"/>
  <c r="P215" i="1"/>
  <c r="Q215" i="1"/>
  <c r="R215" i="1"/>
  <c r="S215" i="1"/>
  <c r="T215" i="1"/>
  <c r="U215" i="1"/>
  <c r="V215" i="1"/>
  <c r="W215" i="1"/>
  <c r="X215" i="1"/>
  <c r="Y215" i="1"/>
  <c r="Z215" i="1"/>
  <c r="L216" i="1"/>
  <c r="M216" i="1"/>
  <c r="N216" i="1"/>
  <c r="O216" i="1"/>
  <c r="P216" i="1"/>
  <c r="Q216" i="1"/>
  <c r="R216" i="1"/>
  <c r="S216" i="1"/>
  <c r="T216" i="1"/>
  <c r="U216" i="1"/>
  <c r="V216" i="1"/>
  <c r="W216" i="1"/>
  <c r="X216" i="1"/>
  <c r="Y216" i="1"/>
  <c r="Z216" i="1"/>
  <c r="L217" i="1"/>
  <c r="M217" i="1"/>
  <c r="N217" i="1"/>
  <c r="O217" i="1"/>
  <c r="P217" i="1"/>
  <c r="Q217" i="1"/>
  <c r="R217" i="1"/>
  <c r="S217" i="1"/>
  <c r="T217" i="1"/>
  <c r="U217" i="1"/>
  <c r="V217" i="1"/>
  <c r="W217" i="1"/>
  <c r="X217" i="1"/>
  <c r="Y217" i="1"/>
  <c r="Z217" i="1"/>
  <c r="L218" i="1"/>
  <c r="M218" i="1"/>
  <c r="N218" i="1"/>
  <c r="O218" i="1"/>
  <c r="P218" i="1"/>
  <c r="Q218" i="1"/>
  <c r="R218" i="1"/>
  <c r="S218" i="1"/>
  <c r="T218" i="1"/>
  <c r="U218" i="1"/>
  <c r="V218" i="1"/>
  <c r="W218" i="1"/>
  <c r="X218" i="1"/>
  <c r="Y218" i="1"/>
  <c r="Z218" i="1"/>
  <c r="L219" i="1"/>
  <c r="M219" i="1"/>
  <c r="N219" i="1"/>
  <c r="O219" i="1"/>
  <c r="P219" i="1"/>
  <c r="Q219" i="1"/>
  <c r="R219" i="1"/>
  <c r="S219" i="1"/>
  <c r="T219" i="1"/>
  <c r="U219" i="1"/>
  <c r="V219" i="1"/>
  <c r="W219" i="1"/>
  <c r="X219" i="1"/>
  <c r="Y219" i="1"/>
  <c r="Z219" i="1"/>
  <c r="L800" i="1"/>
  <c r="M800" i="1"/>
  <c r="N800" i="1"/>
  <c r="O800" i="1"/>
  <c r="P800" i="1"/>
  <c r="Q800" i="1"/>
  <c r="R800" i="1"/>
  <c r="S800" i="1"/>
  <c r="T800" i="1"/>
  <c r="U800" i="1"/>
  <c r="V800" i="1"/>
  <c r="W800" i="1"/>
  <c r="X800" i="1"/>
  <c r="Y800" i="1"/>
  <c r="Z800" i="1"/>
  <c r="L220" i="1"/>
  <c r="M220" i="1"/>
  <c r="N220" i="1"/>
  <c r="O220" i="1"/>
  <c r="P220" i="1"/>
  <c r="Q220" i="1"/>
  <c r="R220" i="1"/>
  <c r="S220" i="1"/>
  <c r="T220" i="1"/>
  <c r="U220" i="1"/>
  <c r="V220" i="1"/>
  <c r="W220" i="1"/>
  <c r="X220" i="1"/>
  <c r="Y220" i="1"/>
  <c r="Z220" i="1"/>
  <c r="L221" i="1"/>
  <c r="M221" i="1"/>
  <c r="N221" i="1"/>
  <c r="O221" i="1"/>
  <c r="P221" i="1"/>
  <c r="Q221" i="1"/>
  <c r="R221" i="1"/>
  <c r="S221" i="1"/>
  <c r="T221" i="1"/>
  <c r="U221" i="1"/>
  <c r="V221" i="1"/>
  <c r="W221" i="1"/>
  <c r="X221" i="1"/>
  <c r="Y221" i="1"/>
  <c r="Z221" i="1"/>
  <c r="L222" i="1"/>
  <c r="M222" i="1"/>
  <c r="N222" i="1"/>
  <c r="O222" i="1"/>
  <c r="P222" i="1"/>
  <c r="Q222" i="1"/>
  <c r="R222" i="1"/>
  <c r="S222" i="1"/>
  <c r="T222" i="1"/>
  <c r="U222" i="1"/>
  <c r="V222" i="1"/>
  <c r="W222" i="1"/>
  <c r="X222" i="1"/>
  <c r="Y222" i="1"/>
  <c r="Z222" i="1"/>
  <c r="L223" i="1"/>
  <c r="M223" i="1"/>
  <c r="N223" i="1"/>
  <c r="O223" i="1"/>
  <c r="P223" i="1"/>
  <c r="Q223" i="1"/>
  <c r="R223" i="1"/>
  <c r="S223" i="1"/>
  <c r="T223" i="1"/>
  <c r="U223" i="1"/>
  <c r="V223" i="1"/>
  <c r="W223" i="1"/>
  <c r="X223" i="1"/>
  <c r="Y223" i="1"/>
  <c r="Z223" i="1"/>
  <c r="L224" i="1"/>
  <c r="M224" i="1"/>
  <c r="N224" i="1"/>
  <c r="O224" i="1"/>
  <c r="P224" i="1"/>
  <c r="Q224" i="1"/>
  <c r="R224" i="1"/>
  <c r="S224" i="1"/>
  <c r="T224" i="1"/>
  <c r="U224" i="1"/>
  <c r="V224" i="1"/>
  <c r="W224" i="1"/>
  <c r="X224" i="1"/>
  <c r="Y224" i="1"/>
  <c r="Z224" i="1"/>
  <c r="L225" i="1"/>
  <c r="M225" i="1"/>
  <c r="N225" i="1"/>
  <c r="O225" i="1"/>
  <c r="P225" i="1"/>
  <c r="Q225" i="1"/>
  <c r="R225" i="1"/>
  <c r="S225" i="1"/>
  <c r="T225" i="1"/>
  <c r="U225" i="1"/>
  <c r="V225" i="1"/>
  <c r="W225" i="1"/>
  <c r="X225" i="1"/>
  <c r="Y225" i="1"/>
  <c r="Z225" i="1"/>
  <c r="L226" i="1"/>
  <c r="M226" i="1"/>
  <c r="N226" i="1"/>
  <c r="O226" i="1"/>
  <c r="P226" i="1"/>
  <c r="Q226" i="1"/>
  <c r="R226" i="1"/>
  <c r="S226" i="1"/>
  <c r="T226" i="1"/>
  <c r="U226" i="1"/>
  <c r="V226" i="1"/>
  <c r="W226" i="1"/>
  <c r="X226" i="1"/>
  <c r="Y226" i="1"/>
  <c r="Z226" i="1"/>
  <c r="L227" i="1"/>
  <c r="M227" i="1"/>
  <c r="N227" i="1"/>
  <c r="O227" i="1"/>
  <c r="P227" i="1"/>
  <c r="Q227" i="1"/>
  <c r="R227" i="1"/>
  <c r="S227" i="1"/>
  <c r="T227" i="1"/>
  <c r="U227" i="1"/>
  <c r="V227" i="1"/>
  <c r="W227" i="1"/>
  <c r="X227" i="1"/>
  <c r="Y227" i="1"/>
  <c r="Z227" i="1"/>
  <c r="L228" i="1"/>
  <c r="M228" i="1"/>
  <c r="N228" i="1"/>
  <c r="O228" i="1"/>
  <c r="P228" i="1"/>
  <c r="Q228" i="1"/>
  <c r="R228" i="1"/>
  <c r="S228" i="1"/>
  <c r="T228" i="1"/>
  <c r="U228" i="1"/>
  <c r="V228" i="1"/>
  <c r="W228" i="1"/>
  <c r="X228" i="1"/>
  <c r="Y228" i="1"/>
  <c r="Z228" i="1"/>
  <c r="L229" i="1"/>
  <c r="M229" i="1"/>
  <c r="N229" i="1"/>
  <c r="O229" i="1"/>
  <c r="P229" i="1"/>
  <c r="Q229" i="1"/>
  <c r="R229" i="1"/>
  <c r="S229" i="1"/>
  <c r="T229" i="1"/>
  <c r="U229" i="1"/>
  <c r="V229" i="1"/>
  <c r="W229" i="1"/>
  <c r="X229" i="1"/>
  <c r="Y229" i="1"/>
  <c r="Z229" i="1"/>
  <c r="L230" i="1"/>
  <c r="M230" i="1"/>
  <c r="N230" i="1"/>
  <c r="O230" i="1"/>
  <c r="P230" i="1"/>
  <c r="Q230" i="1"/>
  <c r="R230" i="1"/>
  <c r="S230" i="1"/>
  <c r="T230" i="1"/>
  <c r="U230" i="1"/>
  <c r="V230" i="1"/>
  <c r="W230" i="1"/>
  <c r="X230" i="1"/>
  <c r="Y230" i="1"/>
  <c r="Z230" i="1"/>
  <c r="L231" i="1"/>
  <c r="M231" i="1"/>
  <c r="N231" i="1"/>
  <c r="O231" i="1"/>
  <c r="P231" i="1"/>
  <c r="Q231" i="1"/>
  <c r="R231" i="1"/>
  <c r="S231" i="1"/>
  <c r="T231" i="1"/>
  <c r="U231" i="1"/>
  <c r="V231" i="1"/>
  <c r="W231" i="1"/>
  <c r="X231" i="1"/>
  <c r="Y231" i="1"/>
  <c r="Z231" i="1"/>
  <c r="L232" i="1"/>
  <c r="M232" i="1"/>
  <c r="N232" i="1"/>
  <c r="O232" i="1"/>
  <c r="P232" i="1"/>
  <c r="Q232" i="1"/>
  <c r="R232" i="1"/>
  <c r="S232" i="1"/>
  <c r="T232" i="1"/>
  <c r="U232" i="1"/>
  <c r="V232" i="1"/>
  <c r="W232" i="1"/>
  <c r="X232" i="1"/>
  <c r="Y232" i="1"/>
  <c r="Z232" i="1"/>
  <c r="L233" i="1"/>
  <c r="M233" i="1"/>
  <c r="N233" i="1"/>
  <c r="O233" i="1"/>
  <c r="P233" i="1"/>
  <c r="Q233" i="1"/>
  <c r="R233" i="1"/>
  <c r="S233" i="1"/>
  <c r="T233" i="1"/>
  <c r="U233" i="1"/>
  <c r="V233" i="1"/>
  <c r="W233" i="1"/>
  <c r="X233" i="1"/>
  <c r="Y233" i="1"/>
  <c r="Z233" i="1"/>
  <c r="L234" i="1"/>
  <c r="M234" i="1"/>
  <c r="N234" i="1"/>
  <c r="O234" i="1"/>
  <c r="P234" i="1"/>
  <c r="Q234" i="1"/>
  <c r="R234" i="1"/>
  <c r="S234" i="1"/>
  <c r="T234" i="1"/>
  <c r="U234" i="1"/>
  <c r="V234" i="1"/>
  <c r="W234" i="1"/>
  <c r="X234" i="1"/>
  <c r="Y234" i="1"/>
  <c r="Z234" i="1"/>
  <c r="L235" i="1"/>
  <c r="M235" i="1"/>
  <c r="N235" i="1"/>
  <c r="O235" i="1"/>
  <c r="P235" i="1"/>
  <c r="Q235" i="1"/>
  <c r="R235" i="1"/>
  <c r="S235" i="1"/>
  <c r="T235" i="1"/>
  <c r="U235" i="1"/>
  <c r="V235" i="1"/>
  <c r="W235" i="1"/>
  <c r="X235" i="1"/>
  <c r="Y235" i="1"/>
  <c r="Z235" i="1"/>
  <c r="L236" i="1"/>
  <c r="M236" i="1"/>
  <c r="N236" i="1"/>
  <c r="O236" i="1"/>
  <c r="P236" i="1"/>
  <c r="Q236" i="1"/>
  <c r="R236" i="1"/>
  <c r="S236" i="1"/>
  <c r="T236" i="1"/>
  <c r="U236" i="1"/>
  <c r="V236" i="1"/>
  <c r="W236" i="1"/>
  <c r="X236" i="1"/>
  <c r="Y236" i="1"/>
  <c r="Z236" i="1"/>
  <c r="L237" i="1"/>
  <c r="M237" i="1"/>
  <c r="N237" i="1"/>
  <c r="O237" i="1"/>
  <c r="P237" i="1"/>
  <c r="Q237" i="1"/>
  <c r="R237" i="1"/>
  <c r="S237" i="1"/>
  <c r="T237" i="1"/>
  <c r="U237" i="1"/>
  <c r="V237" i="1"/>
  <c r="W237" i="1"/>
  <c r="X237" i="1"/>
  <c r="Y237" i="1"/>
  <c r="Z237" i="1"/>
  <c r="L238" i="1"/>
  <c r="M238" i="1"/>
  <c r="N238" i="1"/>
  <c r="O238" i="1"/>
  <c r="P238" i="1"/>
  <c r="Q238" i="1"/>
  <c r="R238" i="1"/>
  <c r="S238" i="1"/>
  <c r="T238" i="1"/>
  <c r="U238" i="1"/>
  <c r="V238" i="1"/>
  <c r="W238" i="1"/>
  <c r="X238" i="1"/>
  <c r="Y238" i="1"/>
  <c r="Z238" i="1"/>
  <c r="L239" i="1"/>
  <c r="M239" i="1"/>
  <c r="N239" i="1"/>
  <c r="O239" i="1"/>
  <c r="P239" i="1"/>
  <c r="Q239" i="1"/>
  <c r="R239" i="1"/>
  <c r="S239" i="1"/>
  <c r="T239" i="1"/>
  <c r="U239" i="1"/>
  <c r="V239" i="1"/>
  <c r="W239" i="1"/>
  <c r="X239" i="1"/>
  <c r="Y239" i="1"/>
  <c r="Z239" i="1"/>
  <c r="L240" i="1"/>
  <c r="M240" i="1"/>
  <c r="N240" i="1"/>
  <c r="O240" i="1"/>
  <c r="P240" i="1"/>
  <c r="Q240" i="1"/>
  <c r="R240" i="1"/>
  <c r="S240" i="1"/>
  <c r="T240" i="1"/>
  <c r="U240" i="1"/>
  <c r="V240" i="1"/>
  <c r="W240" i="1"/>
  <c r="X240" i="1"/>
  <c r="Y240" i="1"/>
  <c r="Z240" i="1"/>
  <c r="L241" i="1"/>
  <c r="M241" i="1"/>
  <c r="N241" i="1"/>
  <c r="O241" i="1"/>
  <c r="P241" i="1"/>
  <c r="Q241" i="1"/>
  <c r="R241" i="1"/>
  <c r="S241" i="1"/>
  <c r="T241" i="1"/>
  <c r="U241" i="1"/>
  <c r="V241" i="1"/>
  <c r="W241" i="1"/>
  <c r="X241" i="1"/>
  <c r="Y241" i="1"/>
  <c r="Z241" i="1"/>
  <c r="L242" i="1"/>
  <c r="M242" i="1"/>
  <c r="N242" i="1"/>
  <c r="O242" i="1"/>
  <c r="P242" i="1"/>
  <c r="Q242" i="1"/>
  <c r="R242" i="1"/>
  <c r="S242" i="1"/>
  <c r="T242" i="1"/>
  <c r="U242" i="1"/>
  <c r="V242" i="1"/>
  <c r="W242" i="1"/>
  <c r="X242" i="1"/>
  <c r="Y242" i="1"/>
  <c r="Z242" i="1"/>
  <c r="L243" i="1"/>
  <c r="M243" i="1"/>
  <c r="N243" i="1"/>
  <c r="O243" i="1"/>
  <c r="P243" i="1"/>
  <c r="Q243" i="1"/>
  <c r="R243" i="1"/>
  <c r="S243" i="1"/>
  <c r="T243" i="1"/>
  <c r="U243" i="1"/>
  <c r="V243" i="1"/>
  <c r="W243" i="1"/>
  <c r="X243" i="1"/>
  <c r="Y243" i="1"/>
  <c r="Z243" i="1"/>
  <c r="L244" i="1"/>
  <c r="M244" i="1"/>
  <c r="N244" i="1"/>
  <c r="O244" i="1"/>
  <c r="P244" i="1"/>
  <c r="Q244" i="1"/>
  <c r="R244" i="1"/>
  <c r="S244" i="1"/>
  <c r="T244" i="1"/>
  <c r="U244" i="1"/>
  <c r="V244" i="1"/>
  <c r="W244" i="1"/>
  <c r="X244" i="1"/>
  <c r="Y244" i="1"/>
  <c r="Z244" i="1"/>
  <c r="L245" i="1"/>
  <c r="M245" i="1"/>
  <c r="N245" i="1"/>
  <c r="O245" i="1"/>
  <c r="P245" i="1"/>
  <c r="Q245" i="1"/>
  <c r="R245" i="1"/>
  <c r="S245" i="1"/>
  <c r="T245" i="1"/>
  <c r="U245" i="1"/>
  <c r="V245" i="1"/>
  <c r="W245" i="1"/>
  <c r="X245" i="1"/>
  <c r="Y245" i="1"/>
  <c r="Z245" i="1"/>
  <c r="L246" i="1"/>
  <c r="M246" i="1"/>
  <c r="N246" i="1"/>
  <c r="O246" i="1"/>
  <c r="P246" i="1"/>
  <c r="Q246" i="1"/>
  <c r="R246" i="1"/>
  <c r="S246" i="1"/>
  <c r="T246" i="1"/>
  <c r="U246" i="1"/>
  <c r="V246" i="1"/>
  <c r="W246" i="1"/>
  <c r="X246" i="1"/>
  <c r="Y246" i="1"/>
  <c r="Z246" i="1"/>
  <c r="L247" i="1"/>
  <c r="M247" i="1"/>
  <c r="N247" i="1"/>
  <c r="O247" i="1"/>
  <c r="P247" i="1"/>
  <c r="Q247" i="1"/>
  <c r="R247" i="1"/>
  <c r="S247" i="1"/>
  <c r="T247" i="1"/>
  <c r="U247" i="1"/>
  <c r="V247" i="1"/>
  <c r="W247" i="1"/>
  <c r="X247" i="1"/>
  <c r="Y247" i="1"/>
  <c r="Z247" i="1"/>
  <c r="L248" i="1"/>
  <c r="M248" i="1"/>
  <c r="N248" i="1"/>
  <c r="O248" i="1"/>
  <c r="P248" i="1"/>
  <c r="Q248" i="1"/>
  <c r="R248" i="1"/>
  <c r="S248" i="1"/>
  <c r="T248" i="1"/>
  <c r="U248" i="1"/>
  <c r="V248" i="1"/>
  <c r="W248" i="1"/>
  <c r="X248" i="1"/>
  <c r="Y248" i="1"/>
  <c r="Z248" i="1"/>
  <c r="L249" i="1"/>
  <c r="M249" i="1"/>
  <c r="N249" i="1"/>
  <c r="O249" i="1"/>
  <c r="P249" i="1"/>
  <c r="Q249" i="1"/>
  <c r="R249" i="1"/>
  <c r="S249" i="1"/>
  <c r="T249" i="1"/>
  <c r="U249" i="1"/>
  <c r="V249" i="1"/>
  <c r="W249" i="1"/>
  <c r="X249" i="1"/>
  <c r="Y249" i="1"/>
  <c r="Z249" i="1"/>
  <c r="L250" i="1"/>
  <c r="M250" i="1"/>
  <c r="N250" i="1"/>
  <c r="O250" i="1"/>
  <c r="P250" i="1"/>
  <c r="Q250" i="1"/>
  <c r="R250" i="1"/>
  <c r="S250" i="1"/>
  <c r="T250" i="1"/>
  <c r="U250" i="1"/>
  <c r="V250" i="1"/>
  <c r="W250" i="1"/>
  <c r="X250" i="1"/>
  <c r="Y250" i="1"/>
  <c r="Z250" i="1"/>
  <c r="L251" i="1"/>
  <c r="M251" i="1"/>
  <c r="N251" i="1"/>
  <c r="O251" i="1"/>
  <c r="P251" i="1"/>
  <c r="Q251" i="1"/>
  <c r="R251" i="1"/>
  <c r="S251" i="1"/>
  <c r="T251" i="1"/>
  <c r="U251" i="1"/>
  <c r="V251" i="1"/>
  <c r="W251" i="1"/>
  <c r="X251" i="1"/>
  <c r="Y251" i="1"/>
  <c r="Z251" i="1"/>
  <c r="L252" i="1"/>
  <c r="M252" i="1"/>
  <c r="N252" i="1"/>
  <c r="O252" i="1"/>
  <c r="P252" i="1"/>
  <c r="Q252" i="1"/>
  <c r="R252" i="1"/>
  <c r="S252" i="1"/>
  <c r="T252" i="1"/>
  <c r="U252" i="1"/>
  <c r="V252" i="1"/>
  <c r="W252" i="1"/>
  <c r="X252" i="1"/>
  <c r="Y252" i="1"/>
  <c r="Z252" i="1"/>
  <c r="L253" i="1"/>
  <c r="M253" i="1"/>
  <c r="N253" i="1"/>
  <c r="O253" i="1"/>
  <c r="P253" i="1"/>
  <c r="Q253" i="1"/>
  <c r="R253" i="1"/>
  <c r="S253" i="1"/>
  <c r="T253" i="1"/>
  <c r="U253" i="1"/>
  <c r="V253" i="1"/>
  <c r="W253" i="1"/>
  <c r="X253" i="1"/>
  <c r="Y253" i="1"/>
  <c r="Z253" i="1"/>
  <c r="L254" i="1"/>
  <c r="M254" i="1"/>
  <c r="N254" i="1"/>
  <c r="O254" i="1"/>
  <c r="P254" i="1"/>
  <c r="Q254" i="1"/>
  <c r="R254" i="1"/>
  <c r="S254" i="1"/>
  <c r="T254" i="1"/>
  <c r="U254" i="1"/>
  <c r="V254" i="1"/>
  <c r="W254" i="1"/>
  <c r="X254" i="1"/>
  <c r="Y254" i="1"/>
  <c r="Z254" i="1"/>
  <c r="L255" i="1"/>
  <c r="M255" i="1"/>
  <c r="N255" i="1"/>
  <c r="O255" i="1"/>
  <c r="P255" i="1"/>
  <c r="Q255" i="1"/>
  <c r="R255" i="1"/>
  <c r="S255" i="1"/>
  <c r="T255" i="1"/>
  <c r="U255" i="1"/>
  <c r="V255" i="1"/>
  <c r="W255" i="1"/>
  <c r="X255" i="1"/>
  <c r="Y255" i="1"/>
  <c r="Z255" i="1"/>
  <c r="L256" i="1"/>
  <c r="M256" i="1"/>
  <c r="N256" i="1"/>
  <c r="O256" i="1"/>
  <c r="P256" i="1"/>
  <c r="Q256" i="1"/>
  <c r="R256" i="1"/>
  <c r="S256" i="1"/>
  <c r="T256" i="1"/>
  <c r="U256" i="1"/>
  <c r="V256" i="1"/>
  <c r="W256" i="1"/>
  <c r="X256" i="1"/>
  <c r="Y256" i="1"/>
  <c r="Z256" i="1"/>
  <c r="L257" i="1"/>
  <c r="M257" i="1"/>
  <c r="N257" i="1"/>
  <c r="O257" i="1"/>
  <c r="P257" i="1"/>
  <c r="Q257" i="1"/>
  <c r="R257" i="1"/>
  <c r="S257" i="1"/>
  <c r="T257" i="1"/>
  <c r="U257" i="1"/>
  <c r="V257" i="1"/>
  <c r="W257" i="1"/>
  <c r="X257" i="1"/>
  <c r="Y257" i="1"/>
  <c r="Z257" i="1"/>
  <c r="L258" i="1"/>
  <c r="M258" i="1"/>
  <c r="N258" i="1"/>
  <c r="O258" i="1"/>
  <c r="P258" i="1"/>
  <c r="Q258" i="1"/>
  <c r="R258" i="1"/>
  <c r="S258" i="1"/>
  <c r="T258" i="1"/>
  <c r="U258" i="1"/>
  <c r="V258" i="1"/>
  <c r="W258" i="1"/>
  <c r="X258" i="1"/>
  <c r="Y258" i="1"/>
  <c r="Z258" i="1"/>
  <c r="L259" i="1"/>
  <c r="M259" i="1"/>
  <c r="N259" i="1"/>
  <c r="O259" i="1"/>
  <c r="P259" i="1"/>
  <c r="Q259" i="1"/>
  <c r="R259" i="1"/>
  <c r="S259" i="1"/>
  <c r="T259" i="1"/>
  <c r="U259" i="1"/>
  <c r="V259" i="1"/>
  <c r="W259" i="1"/>
  <c r="X259" i="1"/>
  <c r="Y259" i="1"/>
  <c r="Z259" i="1"/>
  <c r="L260" i="1"/>
  <c r="M260" i="1"/>
  <c r="N260" i="1"/>
  <c r="O260" i="1"/>
  <c r="P260" i="1"/>
  <c r="Q260" i="1"/>
  <c r="R260" i="1"/>
  <c r="S260" i="1"/>
  <c r="T260" i="1"/>
  <c r="U260" i="1"/>
  <c r="V260" i="1"/>
  <c r="W260" i="1"/>
  <c r="X260" i="1"/>
  <c r="Y260" i="1"/>
  <c r="Z260" i="1"/>
  <c r="L261" i="1"/>
  <c r="M261" i="1"/>
  <c r="N261" i="1"/>
  <c r="O261" i="1"/>
  <c r="P261" i="1"/>
  <c r="Q261" i="1"/>
  <c r="R261" i="1"/>
  <c r="S261" i="1"/>
  <c r="T261" i="1"/>
  <c r="U261" i="1"/>
  <c r="V261" i="1"/>
  <c r="W261" i="1"/>
  <c r="X261" i="1"/>
  <c r="Y261" i="1"/>
  <c r="Z261" i="1"/>
  <c r="L262" i="1"/>
  <c r="M262" i="1"/>
  <c r="N262" i="1"/>
  <c r="O262" i="1"/>
  <c r="P262" i="1"/>
  <c r="Q262" i="1"/>
  <c r="R262" i="1"/>
  <c r="S262" i="1"/>
  <c r="T262" i="1"/>
  <c r="U262" i="1"/>
  <c r="V262" i="1"/>
  <c r="W262" i="1"/>
  <c r="X262" i="1"/>
  <c r="Y262" i="1"/>
  <c r="Z262" i="1"/>
  <c r="L263" i="1"/>
  <c r="M263" i="1"/>
  <c r="N263" i="1"/>
  <c r="O263" i="1"/>
  <c r="P263" i="1"/>
  <c r="Q263" i="1"/>
  <c r="R263" i="1"/>
  <c r="S263" i="1"/>
  <c r="T263" i="1"/>
  <c r="U263" i="1"/>
  <c r="V263" i="1"/>
  <c r="W263" i="1"/>
  <c r="X263" i="1"/>
  <c r="Y263" i="1"/>
  <c r="Z263" i="1"/>
  <c r="L264" i="1"/>
  <c r="M264" i="1"/>
  <c r="N264" i="1"/>
  <c r="O264" i="1"/>
  <c r="P264" i="1"/>
  <c r="Q264" i="1"/>
  <c r="R264" i="1"/>
  <c r="S264" i="1"/>
  <c r="T264" i="1"/>
  <c r="U264" i="1"/>
  <c r="V264" i="1"/>
  <c r="W264" i="1"/>
  <c r="X264" i="1"/>
  <c r="Y264" i="1"/>
  <c r="Z264" i="1"/>
  <c r="L265" i="1"/>
  <c r="M265" i="1"/>
  <c r="N265" i="1"/>
  <c r="O265" i="1"/>
  <c r="P265" i="1"/>
  <c r="Q265" i="1"/>
  <c r="R265" i="1"/>
  <c r="S265" i="1"/>
  <c r="T265" i="1"/>
  <c r="U265" i="1"/>
  <c r="V265" i="1"/>
  <c r="W265" i="1"/>
  <c r="X265" i="1"/>
  <c r="Y265" i="1"/>
  <c r="Z265" i="1"/>
  <c r="L266" i="1"/>
  <c r="M266" i="1"/>
  <c r="N266" i="1"/>
  <c r="O266" i="1"/>
  <c r="P266" i="1"/>
  <c r="Q266" i="1"/>
  <c r="R266" i="1"/>
  <c r="S266" i="1"/>
  <c r="T266" i="1"/>
  <c r="U266" i="1"/>
  <c r="V266" i="1"/>
  <c r="W266" i="1"/>
  <c r="X266" i="1"/>
  <c r="Y266" i="1"/>
  <c r="Z266" i="1"/>
  <c r="L267" i="1"/>
  <c r="M267" i="1"/>
  <c r="N267" i="1"/>
  <c r="O267" i="1"/>
  <c r="P267" i="1"/>
  <c r="Q267" i="1"/>
  <c r="R267" i="1"/>
  <c r="S267" i="1"/>
  <c r="T267" i="1"/>
  <c r="U267" i="1"/>
  <c r="V267" i="1"/>
  <c r="W267" i="1"/>
  <c r="X267" i="1"/>
  <c r="Y267" i="1"/>
  <c r="Z267" i="1"/>
  <c r="L268" i="1"/>
  <c r="M268" i="1"/>
  <c r="N268" i="1"/>
  <c r="O268" i="1"/>
  <c r="P268" i="1"/>
  <c r="Q268" i="1"/>
  <c r="R268" i="1"/>
  <c r="S268" i="1"/>
  <c r="T268" i="1"/>
  <c r="U268" i="1"/>
  <c r="V268" i="1"/>
  <c r="W268" i="1"/>
  <c r="X268" i="1"/>
  <c r="Y268" i="1"/>
  <c r="Z268" i="1"/>
  <c r="L269" i="1"/>
  <c r="M269" i="1"/>
  <c r="N269" i="1"/>
  <c r="O269" i="1"/>
  <c r="P269" i="1"/>
  <c r="Q269" i="1"/>
  <c r="R269" i="1"/>
  <c r="S269" i="1"/>
  <c r="T269" i="1"/>
  <c r="U269" i="1"/>
  <c r="V269" i="1"/>
  <c r="W269" i="1"/>
  <c r="X269" i="1"/>
  <c r="Y269" i="1"/>
  <c r="Z269" i="1"/>
  <c r="L270" i="1"/>
  <c r="M270" i="1"/>
  <c r="N270" i="1"/>
  <c r="O270" i="1"/>
  <c r="P270" i="1"/>
  <c r="Q270" i="1"/>
  <c r="R270" i="1"/>
  <c r="S270" i="1"/>
  <c r="T270" i="1"/>
  <c r="U270" i="1"/>
  <c r="V270" i="1"/>
  <c r="W270" i="1"/>
  <c r="X270" i="1"/>
  <c r="Y270" i="1"/>
  <c r="Z270" i="1"/>
  <c r="L271" i="1"/>
  <c r="M271" i="1"/>
  <c r="N271" i="1"/>
  <c r="O271" i="1"/>
  <c r="P271" i="1"/>
  <c r="Q271" i="1"/>
  <c r="R271" i="1"/>
  <c r="S271" i="1"/>
  <c r="T271" i="1"/>
  <c r="U271" i="1"/>
  <c r="V271" i="1"/>
  <c r="W271" i="1"/>
  <c r="X271" i="1"/>
  <c r="Y271" i="1"/>
  <c r="Z271" i="1"/>
  <c r="L272" i="1"/>
  <c r="M272" i="1"/>
  <c r="N272" i="1"/>
  <c r="O272" i="1"/>
  <c r="P272" i="1"/>
  <c r="Q272" i="1"/>
  <c r="R272" i="1"/>
  <c r="S272" i="1"/>
  <c r="T272" i="1"/>
  <c r="U272" i="1"/>
  <c r="V272" i="1"/>
  <c r="W272" i="1"/>
  <c r="X272" i="1"/>
  <c r="Y272" i="1"/>
  <c r="Z272" i="1"/>
  <c r="L273" i="1"/>
  <c r="M273" i="1"/>
  <c r="N273" i="1"/>
  <c r="O273" i="1"/>
  <c r="P273" i="1"/>
  <c r="Q273" i="1"/>
  <c r="R273" i="1"/>
  <c r="S273" i="1"/>
  <c r="T273" i="1"/>
  <c r="U273" i="1"/>
  <c r="V273" i="1"/>
  <c r="W273" i="1"/>
  <c r="X273" i="1"/>
  <c r="Y273" i="1"/>
  <c r="Z273" i="1"/>
  <c r="L274" i="1"/>
  <c r="M274" i="1"/>
  <c r="N274" i="1"/>
  <c r="O274" i="1"/>
  <c r="P274" i="1"/>
  <c r="Q274" i="1"/>
  <c r="R274" i="1"/>
  <c r="S274" i="1"/>
  <c r="T274" i="1"/>
  <c r="U274" i="1"/>
  <c r="V274" i="1"/>
  <c r="W274" i="1"/>
  <c r="X274" i="1"/>
  <c r="Y274" i="1"/>
  <c r="Z274" i="1"/>
  <c r="L275" i="1"/>
  <c r="M275" i="1"/>
  <c r="N275" i="1"/>
  <c r="O275" i="1"/>
  <c r="P275" i="1"/>
  <c r="Q275" i="1"/>
  <c r="R275" i="1"/>
  <c r="S275" i="1"/>
  <c r="T275" i="1"/>
  <c r="U275" i="1"/>
  <c r="V275" i="1"/>
  <c r="W275" i="1"/>
  <c r="X275" i="1"/>
  <c r="Y275" i="1"/>
  <c r="Z275" i="1"/>
  <c r="L276" i="1"/>
  <c r="M276" i="1"/>
  <c r="N276" i="1"/>
  <c r="O276" i="1"/>
  <c r="P276" i="1"/>
  <c r="Q276" i="1"/>
  <c r="R276" i="1"/>
  <c r="S276" i="1"/>
  <c r="T276" i="1"/>
  <c r="U276" i="1"/>
  <c r="V276" i="1"/>
  <c r="W276" i="1"/>
  <c r="X276" i="1"/>
  <c r="Y276" i="1"/>
  <c r="Z276" i="1"/>
  <c r="L277" i="1"/>
  <c r="M277" i="1"/>
  <c r="N277" i="1"/>
  <c r="O277" i="1"/>
  <c r="P277" i="1"/>
  <c r="Q277" i="1"/>
  <c r="R277" i="1"/>
  <c r="S277" i="1"/>
  <c r="T277" i="1"/>
  <c r="U277" i="1"/>
  <c r="V277" i="1"/>
  <c r="W277" i="1"/>
  <c r="X277" i="1"/>
  <c r="Y277" i="1"/>
  <c r="Z277" i="1"/>
  <c r="L278" i="1"/>
  <c r="M278" i="1"/>
  <c r="N278" i="1"/>
  <c r="O278" i="1"/>
  <c r="P278" i="1"/>
  <c r="Q278" i="1"/>
  <c r="R278" i="1"/>
  <c r="S278" i="1"/>
  <c r="T278" i="1"/>
  <c r="U278" i="1"/>
  <c r="V278" i="1"/>
  <c r="W278" i="1"/>
  <c r="X278" i="1"/>
  <c r="Y278" i="1"/>
  <c r="Z278" i="1"/>
  <c r="L279" i="1"/>
  <c r="M279" i="1"/>
  <c r="N279" i="1"/>
  <c r="O279" i="1"/>
  <c r="P279" i="1"/>
  <c r="Q279" i="1"/>
  <c r="R279" i="1"/>
  <c r="S279" i="1"/>
  <c r="T279" i="1"/>
  <c r="U279" i="1"/>
  <c r="V279" i="1"/>
  <c r="W279" i="1"/>
  <c r="X279" i="1"/>
  <c r="Y279" i="1"/>
  <c r="Z279" i="1"/>
  <c r="L280" i="1"/>
  <c r="M280" i="1"/>
  <c r="N280" i="1"/>
  <c r="O280" i="1"/>
  <c r="P280" i="1"/>
  <c r="Q280" i="1"/>
  <c r="R280" i="1"/>
  <c r="S280" i="1"/>
  <c r="T280" i="1"/>
  <c r="U280" i="1"/>
  <c r="V280" i="1"/>
  <c r="W280" i="1"/>
  <c r="X280" i="1"/>
  <c r="Y280" i="1"/>
  <c r="Z280" i="1"/>
  <c r="L281" i="1"/>
  <c r="M281" i="1"/>
  <c r="N281" i="1"/>
  <c r="O281" i="1"/>
  <c r="P281" i="1"/>
  <c r="Q281" i="1"/>
  <c r="R281" i="1"/>
  <c r="S281" i="1"/>
  <c r="T281" i="1"/>
  <c r="U281" i="1"/>
  <c r="V281" i="1"/>
  <c r="W281" i="1"/>
  <c r="X281" i="1"/>
  <c r="Y281" i="1"/>
  <c r="Z281" i="1"/>
  <c r="L282" i="1"/>
  <c r="M282" i="1"/>
  <c r="N282" i="1"/>
  <c r="O282" i="1"/>
  <c r="P282" i="1"/>
  <c r="Q282" i="1"/>
  <c r="R282" i="1"/>
  <c r="S282" i="1"/>
  <c r="T282" i="1"/>
  <c r="U282" i="1"/>
  <c r="V282" i="1"/>
  <c r="W282" i="1"/>
  <c r="X282" i="1"/>
  <c r="Y282" i="1"/>
  <c r="Z282" i="1"/>
  <c r="L283" i="1"/>
  <c r="M283" i="1"/>
  <c r="N283" i="1"/>
  <c r="O283" i="1"/>
  <c r="P283" i="1"/>
  <c r="Q283" i="1"/>
  <c r="R283" i="1"/>
  <c r="S283" i="1"/>
  <c r="T283" i="1"/>
  <c r="U283" i="1"/>
  <c r="V283" i="1"/>
  <c r="W283" i="1"/>
  <c r="X283" i="1"/>
  <c r="Y283" i="1"/>
  <c r="Z283" i="1"/>
  <c r="L284" i="1"/>
  <c r="M284" i="1"/>
  <c r="N284" i="1"/>
  <c r="O284" i="1"/>
  <c r="P284" i="1"/>
  <c r="Q284" i="1"/>
  <c r="R284" i="1"/>
  <c r="S284" i="1"/>
  <c r="T284" i="1"/>
  <c r="U284" i="1"/>
  <c r="V284" i="1"/>
  <c r="W284" i="1"/>
  <c r="X284" i="1"/>
  <c r="Y284" i="1"/>
  <c r="Z284" i="1"/>
  <c r="L285" i="1"/>
  <c r="M285" i="1"/>
  <c r="N285" i="1"/>
  <c r="O285" i="1"/>
  <c r="P285" i="1"/>
  <c r="Q285" i="1"/>
  <c r="R285" i="1"/>
  <c r="S285" i="1"/>
  <c r="T285" i="1"/>
  <c r="U285" i="1"/>
  <c r="V285" i="1"/>
  <c r="W285" i="1"/>
  <c r="X285" i="1"/>
  <c r="Y285" i="1"/>
  <c r="Z285" i="1"/>
  <c r="L286" i="1"/>
  <c r="M286" i="1"/>
  <c r="N286" i="1"/>
  <c r="O286" i="1"/>
  <c r="P286" i="1"/>
  <c r="Q286" i="1"/>
  <c r="R286" i="1"/>
  <c r="S286" i="1"/>
  <c r="T286" i="1"/>
  <c r="U286" i="1"/>
  <c r="V286" i="1"/>
  <c r="W286" i="1"/>
  <c r="X286" i="1"/>
  <c r="Y286" i="1"/>
  <c r="Z286" i="1"/>
  <c r="L287" i="1"/>
  <c r="M287" i="1"/>
  <c r="N287" i="1"/>
  <c r="O287" i="1"/>
  <c r="P287" i="1"/>
  <c r="Q287" i="1"/>
  <c r="R287" i="1"/>
  <c r="S287" i="1"/>
  <c r="T287" i="1"/>
  <c r="U287" i="1"/>
  <c r="V287" i="1"/>
  <c r="W287" i="1"/>
  <c r="X287" i="1"/>
  <c r="Y287" i="1"/>
  <c r="Z287" i="1"/>
  <c r="L288" i="1"/>
  <c r="M288" i="1"/>
  <c r="N288" i="1"/>
  <c r="O288" i="1"/>
  <c r="P288" i="1"/>
  <c r="Q288" i="1"/>
  <c r="R288" i="1"/>
  <c r="S288" i="1"/>
  <c r="T288" i="1"/>
  <c r="U288" i="1"/>
  <c r="V288" i="1"/>
  <c r="W288" i="1"/>
  <c r="X288" i="1"/>
  <c r="Y288" i="1"/>
  <c r="Z288" i="1"/>
  <c r="L289" i="1"/>
  <c r="M289" i="1"/>
  <c r="N289" i="1"/>
  <c r="O289" i="1"/>
  <c r="P289" i="1"/>
  <c r="Q289" i="1"/>
  <c r="R289" i="1"/>
  <c r="S289" i="1"/>
  <c r="T289" i="1"/>
  <c r="U289" i="1"/>
  <c r="V289" i="1"/>
  <c r="W289" i="1"/>
  <c r="X289" i="1"/>
  <c r="Y289" i="1"/>
  <c r="Z289" i="1"/>
  <c r="L290" i="1"/>
  <c r="M290" i="1"/>
  <c r="N290" i="1"/>
  <c r="O290" i="1"/>
  <c r="P290" i="1"/>
  <c r="Q290" i="1"/>
  <c r="R290" i="1"/>
  <c r="S290" i="1"/>
  <c r="T290" i="1"/>
  <c r="U290" i="1"/>
  <c r="V290" i="1"/>
  <c r="W290" i="1"/>
  <c r="X290" i="1"/>
  <c r="Y290" i="1"/>
  <c r="Z290" i="1"/>
  <c r="L291" i="1"/>
  <c r="M291" i="1"/>
  <c r="N291" i="1"/>
  <c r="O291" i="1"/>
  <c r="P291" i="1"/>
  <c r="Q291" i="1"/>
  <c r="R291" i="1"/>
  <c r="S291" i="1"/>
  <c r="T291" i="1"/>
  <c r="U291" i="1"/>
  <c r="V291" i="1"/>
  <c r="W291" i="1"/>
  <c r="X291" i="1"/>
  <c r="Y291" i="1"/>
  <c r="Z291" i="1"/>
  <c r="L292" i="1"/>
  <c r="M292" i="1"/>
  <c r="N292" i="1"/>
  <c r="O292" i="1"/>
  <c r="P292" i="1"/>
  <c r="Q292" i="1"/>
  <c r="R292" i="1"/>
  <c r="S292" i="1"/>
  <c r="T292" i="1"/>
  <c r="U292" i="1"/>
  <c r="V292" i="1"/>
  <c r="W292" i="1"/>
  <c r="X292" i="1"/>
  <c r="Y292" i="1"/>
  <c r="Z292" i="1"/>
  <c r="L293" i="1"/>
  <c r="M293" i="1"/>
  <c r="N293" i="1"/>
  <c r="O293" i="1"/>
  <c r="P293" i="1"/>
  <c r="Q293" i="1"/>
  <c r="R293" i="1"/>
  <c r="S293" i="1"/>
  <c r="T293" i="1"/>
  <c r="U293" i="1"/>
  <c r="V293" i="1"/>
  <c r="W293" i="1"/>
  <c r="X293" i="1"/>
  <c r="Y293" i="1"/>
  <c r="Z293" i="1"/>
  <c r="L294" i="1"/>
  <c r="M294" i="1"/>
  <c r="N294" i="1"/>
  <c r="O294" i="1"/>
  <c r="P294" i="1"/>
  <c r="Q294" i="1"/>
  <c r="R294" i="1"/>
  <c r="S294" i="1"/>
  <c r="T294" i="1"/>
  <c r="U294" i="1"/>
  <c r="V294" i="1"/>
  <c r="W294" i="1"/>
  <c r="X294" i="1"/>
  <c r="Y294" i="1"/>
  <c r="Z294" i="1"/>
  <c r="L295" i="1"/>
  <c r="M295" i="1"/>
  <c r="N295" i="1"/>
  <c r="O295" i="1"/>
  <c r="P295" i="1"/>
  <c r="Q295" i="1"/>
  <c r="R295" i="1"/>
  <c r="S295" i="1"/>
  <c r="T295" i="1"/>
  <c r="U295" i="1"/>
  <c r="V295" i="1"/>
  <c r="W295" i="1"/>
  <c r="X295" i="1"/>
  <c r="Y295" i="1"/>
  <c r="Z295" i="1"/>
  <c r="L296" i="1"/>
  <c r="M296" i="1"/>
  <c r="N296" i="1"/>
  <c r="O296" i="1"/>
  <c r="P296" i="1"/>
  <c r="Q296" i="1"/>
  <c r="R296" i="1"/>
  <c r="S296" i="1"/>
  <c r="T296" i="1"/>
  <c r="U296" i="1"/>
  <c r="V296" i="1"/>
  <c r="W296" i="1"/>
  <c r="X296" i="1"/>
  <c r="Y296" i="1"/>
  <c r="Z296" i="1"/>
  <c r="L297" i="1"/>
  <c r="M297" i="1"/>
  <c r="N297" i="1"/>
  <c r="O297" i="1"/>
  <c r="P297" i="1"/>
  <c r="Q297" i="1"/>
  <c r="R297" i="1"/>
  <c r="S297" i="1"/>
  <c r="T297" i="1"/>
  <c r="U297" i="1"/>
  <c r="V297" i="1"/>
  <c r="W297" i="1"/>
  <c r="X297" i="1"/>
  <c r="Y297" i="1"/>
  <c r="Z297" i="1"/>
  <c r="L298" i="1"/>
  <c r="M298" i="1"/>
  <c r="N298" i="1"/>
  <c r="O298" i="1"/>
  <c r="P298" i="1"/>
  <c r="Q298" i="1"/>
  <c r="R298" i="1"/>
  <c r="S298" i="1"/>
  <c r="T298" i="1"/>
  <c r="U298" i="1"/>
  <c r="V298" i="1"/>
  <c r="W298" i="1"/>
  <c r="X298" i="1"/>
  <c r="Y298" i="1"/>
  <c r="Z298" i="1"/>
  <c r="L299" i="1"/>
  <c r="M299" i="1"/>
  <c r="N299" i="1"/>
  <c r="O299" i="1"/>
  <c r="P299" i="1"/>
  <c r="Q299" i="1"/>
  <c r="R299" i="1"/>
  <c r="S299" i="1"/>
  <c r="T299" i="1"/>
  <c r="U299" i="1"/>
  <c r="V299" i="1"/>
  <c r="W299" i="1"/>
  <c r="X299" i="1"/>
  <c r="Y299" i="1"/>
  <c r="Z299" i="1"/>
  <c r="L300" i="1"/>
  <c r="M300" i="1"/>
  <c r="N300" i="1"/>
  <c r="O300" i="1"/>
  <c r="P300" i="1"/>
  <c r="Q300" i="1"/>
  <c r="R300" i="1"/>
  <c r="S300" i="1"/>
  <c r="T300" i="1"/>
  <c r="U300" i="1"/>
  <c r="V300" i="1"/>
  <c r="W300" i="1"/>
  <c r="X300" i="1"/>
  <c r="Y300" i="1"/>
  <c r="Z300" i="1"/>
  <c r="L301" i="1"/>
  <c r="M301" i="1"/>
  <c r="N301" i="1"/>
  <c r="O301" i="1"/>
  <c r="P301" i="1"/>
  <c r="Q301" i="1"/>
  <c r="R301" i="1"/>
  <c r="S301" i="1"/>
  <c r="T301" i="1"/>
  <c r="U301" i="1"/>
  <c r="V301" i="1"/>
  <c r="W301" i="1"/>
  <c r="X301" i="1"/>
  <c r="Y301" i="1"/>
  <c r="Z301" i="1"/>
  <c r="L302" i="1"/>
  <c r="M302" i="1"/>
  <c r="N302" i="1"/>
  <c r="O302" i="1"/>
  <c r="P302" i="1"/>
  <c r="Q302" i="1"/>
  <c r="R302" i="1"/>
  <c r="S302" i="1"/>
  <c r="T302" i="1"/>
  <c r="U302" i="1"/>
  <c r="V302" i="1"/>
  <c r="W302" i="1"/>
  <c r="X302" i="1"/>
  <c r="Y302" i="1"/>
  <c r="Z302" i="1"/>
  <c r="L303" i="1"/>
  <c r="M303" i="1"/>
  <c r="N303" i="1"/>
  <c r="O303" i="1"/>
  <c r="P303" i="1"/>
  <c r="Q303" i="1"/>
  <c r="R303" i="1"/>
  <c r="S303" i="1"/>
  <c r="T303" i="1"/>
  <c r="U303" i="1"/>
  <c r="V303" i="1"/>
  <c r="W303" i="1"/>
  <c r="X303" i="1"/>
  <c r="Y303" i="1"/>
  <c r="Z303" i="1"/>
  <c r="L304" i="1"/>
  <c r="M304" i="1"/>
  <c r="N304" i="1"/>
  <c r="O304" i="1"/>
  <c r="P304" i="1"/>
  <c r="Q304" i="1"/>
  <c r="R304" i="1"/>
  <c r="S304" i="1"/>
  <c r="T304" i="1"/>
  <c r="U304" i="1"/>
  <c r="V304" i="1"/>
  <c r="W304" i="1"/>
  <c r="X304" i="1"/>
  <c r="Y304" i="1"/>
  <c r="Z304" i="1"/>
  <c r="L305" i="1"/>
  <c r="M305" i="1"/>
  <c r="N305" i="1"/>
  <c r="O305" i="1"/>
  <c r="P305" i="1"/>
  <c r="Q305" i="1"/>
  <c r="R305" i="1"/>
  <c r="S305" i="1"/>
  <c r="T305" i="1"/>
  <c r="U305" i="1"/>
  <c r="V305" i="1"/>
  <c r="W305" i="1"/>
  <c r="X305" i="1"/>
  <c r="Y305" i="1"/>
  <c r="Z305" i="1"/>
  <c r="L306" i="1"/>
  <c r="M306" i="1"/>
  <c r="N306" i="1"/>
  <c r="O306" i="1"/>
  <c r="P306" i="1"/>
  <c r="Q306" i="1"/>
  <c r="R306" i="1"/>
  <c r="S306" i="1"/>
  <c r="T306" i="1"/>
  <c r="U306" i="1"/>
  <c r="V306" i="1"/>
  <c r="W306" i="1"/>
  <c r="X306" i="1"/>
  <c r="Y306" i="1"/>
  <c r="Z306" i="1"/>
  <c r="L307" i="1"/>
  <c r="M307" i="1"/>
  <c r="N307" i="1"/>
  <c r="O307" i="1"/>
  <c r="P307" i="1"/>
  <c r="Q307" i="1"/>
  <c r="R307" i="1"/>
  <c r="S307" i="1"/>
  <c r="T307" i="1"/>
  <c r="U307" i="1"/>
  <c r="V307" i="1"/>
  <c r="W307" i="1"/>
  <c r="X307" i="1"/>
  <c r="Y307" i="1"/>
  <c r="Z307" i="1"/>
  <c r="L308" i="1"/>
  <c r="M308" i="1"/>
  <c r="N308" i="1"/>
  <c r="O308" i="1"/>
  <c r="P308" i="1"/>
  <c r="Q308" i="1"/>
  <c r="R308" i="1"/>
  <c r="S308" i="1"/>
  <c r="T308" i="1"/>
  <c r="U308" i="1"/>
  <c r="V308" i="1"/>
  <c r="W308" i="1"/>
  <c r="X308" i="1"/>
  <c r="Y308" i="1"/>
  <c r="Z308" i="1"/>
  <c r="L309" i="1"/>
  <c r="M309" i="1"/>
  <c r="N309" i="1"/>
  <c r="O309" i="1"/>
  <c r="P309" i="1"/>
  <c r="Q309" i="1"/>
  <c r="R309" i="1"/>
  <c r="S309" i="1"/>
  <c r="T309" i="1"/>
  <c r="U309" i="1"/>
  <c r="V309" i="1"/>
  <c r="W309" i="1"/>
  <c r="X309" i="1"/>
  <c r="Y309" i="1"/>
  <c r="Z309" i="1"/>
  <c r="L310" i="1"/>
  <c r="M310" i="1"/>
  <c r="N310" i="1"/>
  <c r="O310" i="1"/>
  <c r="P310" i="1"/>
  <c r="Q310" i="1"/>
  <c r="R310" i="1"/>
  <c r="S310" i="1"/>
  <c r="T310" i="1"/>
  <c r="U310" i="1"/>
  <c r="V310" i="1"/>
  <c r="W310" i="1"/>
  <c r="X310" i="1"/>
  <c r="Y310" i="1"/>
  <c r="Z310" i="1"/>
  <c r="L311" i="1"/>
  <c r="M311" i="1"/>
  <c r="N311" i="1"/>
  <c r="O311" i="1"/>
  <c r="P311" i="1"/>
  <c r="Q311" i="1"/>
  <c r="R311" i="1"/>
  <c r="S311" i="1"/>
  <c r="T311" i="1"/>
  <c r="U311" i="1"/>
  <c r="V311" i="1"/>
  <c r="W311" i="1"/>
  <c r="X311" i="1"/>
  <c r="Y311" i="1"/>
  <c r="Z311" i="1"/>
  <c r="L312" i="1"/>
  <c r="M312" i="1"/>
  <c r="N312" i="1"/>
  <c r="O312" i="1"/>
  <c r="P312" i="1"/>
  <c r="Q312" i="1"/>
  <c r="R312" i="1"/>
  <c r="S312" i="1"/>
  <c r="T312" i="1"/>
  <c r="U312" i="1"/>
  <c r="V312" i="1"/>
  <c r="W312" i="1"/>
  <c r="X312" i="1"/>
  <c r="Y312" i="1"/>
  <c r="Z312" i="1"/>
  <c r="L313" i="1"/>
  <c r="M313" i="1"/>
  <c r="N313" i="1"/>
  <c r="O313" i="1"/>
  <c r="P313" i="1"/>
  <c r="Q313" i="1"/>
  <c r="R313" i="1"/>
  <c r="S313" i="1"/>
  <c r="T313" i="1"/>
  <c r="U313" i="1"/>
  <c r="V313" i="1"/>
  <c r="W313" i="1"/>
  <c r="X313" i="1"/>
  <c r="Y313" i="1"/>
  <c r="Z313" i="1"/>
  <c r="L314" i="1"/>
  <c r="M314" i="1"/>
  <c r="N314" i="1"/>
  <c r="O314" i="1"/>
  <c r="P314" i="1"/>
  <c r="Q314" i="1"/>
  <c r="R314" i="1"/>
  <c r="S314" i="1"/>
  <c r="T314" i="1"/>
  <c r="U314" i="1"/>
  <c r="V314" i="1"/>
  <c r="W314" i="1"/>
  <c r="X314" i="1"/>
  <c r="Y314" i="1"/>
  <c r="Z314" i="1"/>
  <c r="L315" i="1"/>
  <c r="M315" i="1"/>
  <c r="N315" i="1"/>
  <c r="O315" i="1"/>
  <c r="P315" i="1"/>
  <c r="Q315" i="1"/>
  <c r="R315" i="1"/>
  <c r="S315" i="1"/>
  <c r="T315" i="1"/>
  <c r="U315" i="1"/>
  <c r="V315" i="1"/>
  <c r="W315" i="1"/>
  <c r="X315" i="1"/>
  <c r="Y315" i="1"/>
  <c r="Z315" i="1"/>
  <c r="L316" i="1"/>
  <c r="M316" i="1"/>
  <c r="N316" i="1"/>
  <c r="O316" i="1"/>
  <c r="P316" i="1"/>
  <c r="Q316" i="1"/>
  <c r="R316" i="1"/>
  <c r="S316" i="1"/>
  <c r="T316" i="1"/>
  <c r="U316" i="1"/>
  <c r="V316" i="1"/>
  <c r="W316" i="1"/>
  <c r="X316" i="1"/>
  <c r="Y316" i="1"/>
  <c r="Z316" i="1"/>
  <c r="L317" i="1"/>
  <c r="M317" i="1"/>
  <c r="N317" i="1"/>
  <c r="O317" i="1"/>
  <c r="P317" i="1"/>
  <c r="Q317" i="1"/>
  <c r="R317" i="1"/>
  <c r="S317" i="1"/>
  <c r="T317" i="1"/>
  <c r="U317" i="1"/>
  <c r="V317" i="1"/>
  <c r="W317" i="1"/>
  <c r="X317" i="1"/>
  <c r="Y317" i="1"/>
  <c r="Z317" i="1"/>
  <c r="L318" i="1"/>
  <c r="M318" i="1"/>
  <c r="N318" i="1"/>
  <c r="O318" i="1"/>
  <c r="P318" i="1"/>
  <c r="Q318" i="1"/>
  <c r="R318" i="1"/>
  <c r="S318" i="1"/>
  <c r="T318" i="1"/>
  <c r="U318" i="1"/>
  <c r="V318" i="1"/>
  <c r="W318" i="1"/>
  <c r="X318" i="1"/>
  <c r="Y318" i="1"/>
  <c r="Z318" i="1"/>
  <c r="L319" i="1"/>
  <c r="M319" i="1"/>
  <c r="N319" i="1"/>
  <c r="O319" i="1"/>
  <c r="P319" i="1"/>
  <c r="Q319" i="1"/>
  <c r="R319" i="1"/>
  <c r="S319" i="1"/>
  <c r="T319" i="1"/>
  <c r="U319" i="1"/>
  <c r="V319" i="1"/>
  <c r="W319" i="1"/>
  <c r="X319" i="1"/>
  <c r="Y319" i="1"/>
  <c r="Z319" i="1"/>
  <c r="L320" i="1"/>
  <c r="M320" i="1"/>
  <c r="N320" i="1"/>
  <c r="O320" i="1"/>
  <c r="P320" i="1"/>
  <c r="Q320" i="1"/>
  <c r="R320" i="1"/>
  <c r="S320" i="1"/>
  <c r="T320" i="1"/>
  <c r="U320" i="1"/>
  <c r="V320" i="1"/>
  <c r="W320" i="1"/>
  <c r="X320" i="1"/>
  <c r="Y320" i="1"/>
  <c r="Z320" i="1"/>
  <c r="L321" i="1"/>
  <c r="M321" i="1"/>
  <c r="N321" i="1"/>
  <c r="O321" i="1"/>
  <c r="P321" i="1"/>
  <c r="Q321" i="1"/>
  <c r="R321" i="1"/>
  <c r="S321" i="1"/>
  <c r="T321" i="1"/>
  <c r="U321" i="1"/>
  <c r="V321" i="1"/>
  <c r="W321" i="1"/>
  <c r="X321" i="1"/>
  <c r="Y321" i="1"/>
  <c r="Z321" i="1"/>
  <c r="L322" i="1"/>
  <c r="M322" i="1"/>
  <c r="N322" i="1"/>
  <c r="O322" i="1"/>
  <c r="P322" i="1"/>
  <c r="Q322" i="1"/>
  <c r="R322" i="1"/>
  <c r="S322" i="1"/>
  <c r="T322" i="1"/>
  <c r="U322" i="1"/>
  <c r="V322" i="1"/>
  <c r="W322" i="1"/>
  <c r="X322" i="1"/>
  <c r="Y322" i="1"/>
  <c r="Z322" i="1"/>
  <c r="L323" i="1"/>
  <c r="M323" i="1"/>
  <c r="N323" i="1"/>
  <c r="O323" i="1"/>
  <c r="P323" i="1"/>
  <c r="Q323" i="1"/>
  <c r="R323" i="1"/>
  <c r="S323" i="1"/>
  <c r="T323" i="1"/>
  <c r="U323" i="1"/>
  <c r="V323" i="1"/>
  <c r="W323" i="1"/>
  <c r="X323" i="1"/>
  <c r="Y323" i="1"/>
  <c r="Z323" i="1"/>
  <c r="L324" i="1"/>
  <c r="M324" i="1"/>
  <c r="N324" i="1"/>
  <c r="O324" i="1"/>
  <c r="P324" i="1"/>
  <c r="Q324" i="1"/>
  <c r="R324" i="1"/>
  <c r="S324" i="1"/>
  <c r="T324" i="1"/>
  <c r="U324" i="1"/>
  <c r="V324" i="1"/>
  <c r="W324" i="1"/>
  <c r="X324" i="1"/>
  <c r="Y324" i="1"/>
  <c r="Z324" i="1"/>
  <c r="L325" i="1"/>
  <c r="M325" i="1"/>
  <c r="N325" i="1"/>
  <c r="O325" i="1"/>
  <c r="P325" i="1"/>
  <c r="Q325" i="1"/>
  <c r="R325" i="1"/>
  <c r="S325" i="1"/>
  <c r="T325" i="1"/>
  <c r="U325" i="1"/>
  <c r="V325" i="1"/>
  <c r="W325" i="1"/>
  <c r="X325" i="1"/>
  <c r="Y325" i="1"/>
  <c r="Z325" i="1"/>
  <c r="L326" i="1"/>
  <c r="M326" i="1"/>
  <c r="N326" i="1"/>
  <c r="O326" i="1"/>
  <c r="P326" i="1"/>
  <c r="Q326" i="1"/>
  <c r="R326" i="1"/>
  <c r="S326" i="1"/>
  <c r="T326" i="1"/>
  <c r="U326" i="1"/>
  <c r="V326" i="1"/>
  <c r="W326" i="1"/>
  <c r="X326" i="1"/>
  <c r="Y326" i="1"/>
  <c r="Z326" i="1"/>
  <c r="L327" i="1"/>
  <c r="M327" i="1"/>
  <c r="N327" i="1"/>
  <c r="O327" i="1"/>
  <c r="P327" i="1"/>
  <c r="Q327" i="1"/>
  <c r="R327" i="1"/>
  <c r="S327" i="1"/>
  <c r="T327" i="1"/>
  <c r="U327" i="1"/>
  <c r="V327" i="1"/>
  <c r="W327" i="1"/>
  <c r="X327" i="1"/>
  <c r="Y327" i="1"/>
  <c r="Z327" i="1"/>
  <c r="L328" i="1"/>
  <c r="M328" i="1"/>
  <c r="N328" i="1"/>
  <c r="O328" i="1"/>
  <c r="P328" i="1"/>
  <c r="Q328" i="1"/>
  <c r="R328" i="1"/>
  <c r="S328" i="1"/>
  <c r="T328" i="1"/>
  <c r="U328" i="1"/>
  <c r="V328" i="1"/>
  <c r="W328" i="1"/>
  <c r="X328" i="1"/>
  <c r="Y328" i="1"/>
  <c r="Z328" i="1"/>
  <c r="L329" i="1"/>
  <c r="M329" i="1"/>
  <c r="N329" i="1"/>
  <c r="O329" i="1"/>
  <c r="P329" i="1"/>
  <c r="Q329" i="1"/>
  <c r="R329" i="1"/>
  <c r="S329" i="1"/>
  <c r="T329" i="1"/>
  <c r="U329" i="1"/>
  <c r="V329" i="1"/>
  <c r="W329" i="1"/>
  <c r="X329" i="1"/>
  <c r="Y329" i="1"/>
  <c r="Z329" i="1"/>
  <c r="L330" i="1"/>
  <c r="M330" i="1"/>
  <c r="N330" i="1"/>
  <c r="O330" i="1"/>
  <c r="P330" i="1"/>
  <c r="Q330" i="1"/>
  <c r="R330" i="1"/>
  <c r="S330" i="1"/>
  <c r="T330" i="1"/>
  <c r="U330" i="1"/>
  <c r="V330" i="1"/>
  <c r="W330" i="1"/>
  <c r="X330" i="1"/>
  <c r="Y330" i="1"/>
  <c r="Z330" i="1"/>
  <c r="L331" i="1"/>
  <c r="M331" i="1"/>
  <c r="N331" i="1"/>
  <c r="O331" i="1"/>
  <c r="P331" i="1"/>
  <c r="Q331" i="1"/>
  <c r="R331" i="1"/>
  <c r="S331" i="1"/>
  <c r="T331" i="1"/>
  <c r="U331" i="1"/>
  <c r="V331" i="1"/>
  <c r="W331" i="1"/>
  <c r="X331" i="1"/>
  <c r="Y331" i="1"/>
  <c r="Z331" i="1"/>
  <c r="L332" i="1"/>
  <c r="M332" i="1"/>
  <c r="N332" i="1"/>
  <c r="O332" i="1"/>
  <c r="P332" i="1"/>
  <c r="Q332" i="1"/>
  <c r="R332" i="1"/>
  <c r="S332" i="1"/>
  <c r="T332" i="1"/>
  <c r="U332" i="1"/>
  <c r="V332" i="1"/>
  <c r="W332" i="1"/>
  <c r="X332" i="1"/>
  <c r="Y332" i="1"/>
  <c r="Z332" i="1"/>
  <c r="L333" i="1"/>
  <c r="M333" i="1"/>
  <c r="N333" i="1"/>
  <c r="O333" i="1"/>
  <c r="P333" i="1"/>
  <c r="Q333" i="1"/>
  <c r="R333" i="1"/>
  <c r="S333" i="1"/>
  <c r="T333" i="1"/>
  <c r="U333" i="1"/>
  <c r="V333" i="1"/>
  <c r="W333" i="1"/>
  <c r="X333" i="1"/>
  <c r="Y333" i="1"/>
  <c r="Z333" i="1"/>
  <c r="L334" i="1"/>
  <c r="M334" i="1"/>
  <c r="N334" i="1"/>
  <c r="O334" i="1"/>
  <c r="P334" i="1"/>
  <c r="Q334" i="1"/>
  <c r="R334" i="1"/>
  <c r="S334" i="1"/>
  <c r="T334" i="1"/>
  <c r="U334" i="1"/>
  <c r="V334" i="1"/>
  <c r="W334" i="1"/>
  <c r="X334" i="1"/>
  <c r="Y334" i="1"/>
  <c r="Z334" i="1"/>
  <c r="L335" i="1"/>
  <c r="M335" i="1"/>
  <c r="N335" i="1"/>
  <c r="O335" i="1"/>
  <c r="P335" i="1"/>
  <c r="Q335" i="1"/>
  <c r="R335" i="1"/>
  <c r="S335" i="1"/>
  <c r="T335" i="1"/>
  <c r="U335" i="1"/>
  <c r="V335" i="1"/>
  <c r="W335" i="1"/>
  <c r="X335" i="1"/>
  <c r="Y335" i="1"/>
  <c r="Z335" i="1"/>
  <c r="L336" i="1"/>
  <c r="M336" i="1"/>
  <c r="N336" i="1"/>
  <c r="O336" i="1"/>
  <c r="P336" i="1"/>
  <c r="Q336" i="1"/>
  <c r="R336" i="1"/>
  <c r="S336" i="1"/>
  <c r="T336" i="1"/>
  <c r="U336" i="1"/>
  <c r="V336" i="1"/>
  <c r="W336" i="1"/>
  <c r="X336" i="1"/>
  <c r="Y336" i="1"/>
  <c r="Z336" i="1"/>
  <c r="L337" i="1"/>
  <c r="M337" i="1"/>
  <c r="N337" i="1"/>
  <c r="O337" i="1"/>
  <c r="P337" i="1"/>
  <c r="Q337" i="1"/>
  <c r="R337" i="1"/>
  <c r="S337" i="1"/>
  <c r="T337" i="1"/>
  <c r="U337" i="1"/>
  <c r="V337" i="1"/>
  <c r="W337" i="1"/>
  <c r="X337" i="1"/>
  <c r="Y337" i="1"/>
  <c r="Z337" i="1"/>
  <c r="L338" i="1"/>
  <c r="M338" i="1"/>
  <c r="N338" i="1"/>
  <c r="O338" i="1"/>
  <c r="P338" i="1"/>
  <c r="Q338" i="1"/>
  <c r="R338" i="1"/>
  <c r="S338" i="1"/>
  <c r="T338" i="1"/>
  <c r="U338" i="1"/>
  <c r="V338" i="1"/>
  <c r="W338" i="1"/>
  <c r="X338" i="1"/>
  <c r="Y338" i="1"/>
  <c r="Z338" i="1"/>
  <c r="L339" i="1"/>
  <c r="M339" i="1"/>
  <c r="N339" i="1"/>
  <c r="O339" i="1"/>
  <c r="P339" i="1"/>
  <c r="Q339" i="1"/>
  <c r="R339" i="1"/>
  <c r="S339" i="1"/>
  <c r="T339" i="1"/>
  <c r="U339" i="1"/>
  <c r="V339" i="1"/>
  <c r="W339" i="1"/>
  <c r="X339" i="1"/>
  <c r="Y339" i="1"/>
  <c r="Z339" i="1"/>
  <c r="L340" i="1"/>
  <c r="M340" i="1"/>
  <c r="N340" i="1"/>
  <c r="O340" i="1"/>
  <c r="P340" i="1"/>
  <c r="Q340" i="1"/>
  <c r="R340" i="1"/>
  <c r="S340" i="1"/>
  <c r="T340" i="1"/>
  <c r="U340" i="1"/>
  <c r="V340" i="1"/>
  <c r="W340" i="1"/>
  <c r="X340" i="1"/>
  <c r="Y340" i="1"/>
  <c r="Z340" i="1"/>
  <c r="L341" i="1"/>
  <c r="M341" i="1"/>
  <c r="N341" i="1"/>
  <c r="O341" i="1"/>
  <c r="P341" i="1"/>
  <c r="Q341" i="1"/>
  <c r="R341" i="1"/>
  <c r="S341" i="1"/>
  <c r="T341" i="1"/>
  <c r="U341" i="1"/>
  <c r="V341" i="1"/>
  <c r="W341" i="1"/>
  <c r="X341" i="1"/>
  <c r="Y341" i="1"/>
  <c r="Z341" i="1"/>
  <c r="L342" i="1"/>
  <c r="M342" i="1"/>
  <c r="N342" i="1"/>
  <c r="O342" i="1"/>
  <c r="P342" i="1"/>
  <c r="Q342" i="1"/>
  <c r="R342" i="1"/>
  <c r="S342" i="1"/>
  <c r="T342" i="1"/>
  <c r="U342" i="1"/>
  <c r="V342" i="1"/>
  <c r="W342" i="1"/>
  <c r="X342" i="1"/>
  <c r="Y342" i="1"/>
  <c r="Z342" i="1"/>
  <c r="L343" i="1"/>
  <c r="M343" i="1"/>
  <c r="N343" i="1"/>
  <c r="O343" i="1"/>
  <c r="P343" i="1"/>
  <c r="Q343" i="1"/>
  <c r="R343" i="1"/>
  <c r="S343" i="1"/>
  <c r="T343" i="1"/>
  <c r="U343" i="1"/>
  <c r="V343" i="1"/>
  <c r="W343" i="1"/>
  <c r="X343" i="1"/>
  <c r="Y343" i="1"/>
  <c r="Z343" i="1"/>
  <c r="L344" i="1"/>
  <c r="M344" i="1"/>
  <c r="N344" i="1"/>
  <c r="O344" i="1"/>
  <c r="P344" i="1"/>
  <c r="Q344" i="1"/>
  <c r="R344" i="1"/>
  <c r="S344" i="1"/>
  <c r="T344" i="1"/>
  <c r="U344" i="1"/>
  <c r="V344" i="1"/>
  <c r="W344" i="1"/>
  <c r="X344" i="1"/>
  <c r="Y344" i="1"/>
  <c r="Z344" i="1"/>
  <c r="L345" i="1"/>
  <c r="M345" i="1"/>
  <c r="N345" i="1"/>
  <c r="O345" i="1"/>
  <c r="P345" i="1"/>
  <c r="Q345" i="1"/>
  <c r="R345" i="1"/>
  <c r="S345" i="1"/>
  <c r="T345" i="1"/>
  <c r="U345" i="1"/>
  <c r="V345" i="1"/>
  <c r="W345" i="1"/>
  <c r="X345" i="1"/>
  <c r="Y345" i="1"/>
  <c r="Z345" i="1"/>
  <c r="L346" i="1"/>
  <c r="M346" i="1"/>
  <c r="N346" i="1"/>
  <c r="O346" i="1"/>
  <c r="P346" i="1"/>
  <c r="Q346" i="1"/>
  <c r="R346" i="1"/>
  <c r="S346" i="1"/>
  <c r="T346" i="1"/>
  <c r="U346" i="1"/>
  <c r="V346" i="1"/>
  <c r="W346" i="1"/>
  <c r="X346" i="1"/>
  <c r="Y346" i="1"/>
  <c r="Z346" i="1"/>
  <c r="L347" i="1"/>
  <c r="M347" i="1"/>
  <c r="N347" i="1"/>
  <c r="O347" i="1"/>
  <c r="P347" i="1"/>
  <c r="Q347" i="1"/>
  <c r="R347" i="1"/>
  <c r="S347" i="1"/>
  <c r="T347" i="1"/>
  <c r="U347" i="1"/>
  <c r="V347" i="1"/>
  <c r="W347" i="1"/>
  <c r="X347" i="1"/>
  <c r="Y347" i="1"/>
  <c r="Z347" i="1"/>
  <c r="L348" i="1"/>
  <c r="M348" i="1"/>
  <c r="N348" i="1"/>
  <c r="O348" i="1"/>
  <c r="P348" i="1"/>
  <c r="Q348" i="1"/>
  <c r="R348" i="1"/>
  <c r="S348" i="1"/>
  <c r="T348" i="1"/>
  <c r="U348" i="1"/>
  <c r="V348" i="1"/>
  <c r="W348" i="1"/>
  <c r="X348" i="1"/>
  <c r="Y348" i="1"/>
  <c r="Z348" i="1"/>
  <c r="L349" i="1"/>
  <c r="M349" i="1"/>
  <c r="N349" i="1"/>
  <c r="O349" i="1"/>
  <c r="P349" i="1"/>
  <c r="Q349" i="1"/>
  <c r="R349" i="1"/>
  <c r="S349" i="1"/>
  <c r="T349" i="1"/>
  <c r="U349" i="1"/>
  <c r="V349" i="1"/>
  <c r="W349" i="1"/>
  <c r="X349" i="1"/>
  <c r="Y349" i="1"/>
  <c r="Z349" i="1"/>
  <c r="L350" i="1"/>
  <c r="M350" i="1"/>
  <c r="N350" i="1"/>
  <c r="O350" i="1"/>
  <c r="P350" i="1"/>
  <c r="Q350" i="1"/>
  <c r="R350" i="1"/>
  <c r="S350" i="1"/>
  <c r="T350" i="1"/>
  <c r="U350" i="1"/>
  <c r="V350" i="1"/>
  <c r="W350" i="1"/>
  <c r="X350" i="1"/>
  <c r="Y350" i="1"/>
  <c r="Z350" i="1"/>
  <c r="L351" i="1"/>
  <c r="M351" i="1"/>
  <c r="N351" i="1"/>
  <c r="O351" i="1"/>
  <c r="P351" i="1"/>
  <c r="Q351" i="1"/>
  <c r="R351" i="1"/>
  <c r="S351" i="1"/>
  <c r="T351" i="1"/>
  <c r="U351" i="1"/>
  <c r="V351" i="1"/>
  <c r="W351" i="1"/>
  <c r="X351" i="1"/>
  <c r="Y351" i="1"/>
  <c r="Z351" i="1"/>
  <c r="L352" i="1"/>
  <c r="M352" i="1"/>
  <c r="N352" i="1"/>
  <c r="O352" i="1"/>
  <c r="P352" i="1"/>
  <c r="Q352" i="1"/>
  <c r="R352" i="1"/>
  <c r="S352" i="1"/>
  <c r="T352" i="1"/>
  <c r="U352" i="1"/>
  <c r="V352" i="1"/>
  <c r="W352" i="1"/>
  <c r="X352" i="1"/>
  <c r="Y352" i="1"/>
  <c r="Z352" i="1"/>
  <c r="L353" i="1"/>
  <c r="M353" i="1"/>
  <c r="N353" i="1"/>
  <c r="O353" i="1"/>
  <c r="P353" i="1"/>
  <c r="Q353" i="1"/>
  <c r="R353" i="1"/>
  <c r="S353" i="1"/>
  <c r="T353" i="1"/>
  <c r="U353" i="1"/>
  <c r="V353" i="1"/>
  <c r="W353" i="1"/>
  <c r="X353" i="1"/>
  <c r="Y353" i="1"/>
  <c r="Z353" i="1"/>
  <c r="L354" i="1"/>
  <c r="M354" i="1"/>
  <c r="N354" i="1"/>
  <c r="O354" i="1"/>
  <c r="P354" i="1"/>
  <c r="Q354" i="1"/>
  <c r="R354" i="1"/>
  <c r="S354" i="1"/>
  <c r="T354" i="1"/>
  <c r="U354" i="1"/>
  <c r="V354" i="1"/>
  <c r="W354" i="1"/>
  <c r="X354" i="1"/>
  <c r="Y354" i="1"/>
  <c r="Z354" i="1"/>
  <c r="L355" i="1"/>
  <c r="M355" i="1"/>
  <c r="N355" i="1"/>
  <c r="O355" i="1"/>
  <c r="P355" i="1"/>
  <c r="Q355" i="1"/>
  <c r="R355" i="1"/>
  <c r="S355" i="1"/>
  <c r="T355" i="1"/>
  <c r="U355" i="1"/>
  <c r="V355" i="1"/>
  <c r="W355" i="1"/>
  <c r="X355" i="1"/>
  <c r="Y355" i="1"/>
  <c r="Z355" i="1"/>
  <c r="L356" i="1"/>
  <c r="M356" i="1"/>
  <c r="N356" i="1"/>
  <c r="O356" i="1"/>
  <c r="P356" i="1"/>
  <c r="Q356" i="1"/>
  <c r="R356" i="1"/>
  <c r="S356" i="1"/>
  <c r="T356" i="1"/>
  <c r="U356" i="1"/>
  <c r="V356" i="1"/>
  <c r="W356" i="1"/>
  <c r="X356" i="1"/>
  <c r="Y356" i="1"/>
  <c r="Z356" i="1"/>
  <c r="L357" i="1"/>
  <c r="M357" i="1"/>
  <c r="N357" i="1"/>
  <c r="O357" i="1"/>
  <c r="P357" i="1"/>
  <c r="Q357" i="1"/>
  <c r="R357" i="1"/>
  <c r="S357" i="1"/>
  <c r="T357" i="1"/>
  <c r="U357" i="1"/>
  <c r="V357" i="1"/>
  <c r="W357" i="1"/>
  <c r="X357" i="1"/>
  <c r="Y357" i="1"/>
  <c r="Z357" i="1"/>
  <c r="L358" i="1"/>
  <c r="M358" i="1"/>
  <c r="N358" i="1"/>
  <c r="O358" i="1"/>
  <c r="P358" i="1"/>
  <c r="Q358" i="1"/>
  <c r="R358" i="1"/>
  <c r="S358" i="1"/>
  <c r="T358" i="1"/>
  <c r="U358" i="1"/>
  <c r="V358" i="1"/>
  <c r="W358" i="1"/>
  <c r="X358" i="1"/>
  <c r="Y358" i="1"/>
  <c r="Z358" i="1"/>
  <c r="L359" i="1"/>
  <c r="M359" i="1"/>
  <c r="N359" i="1"/>
  <c r="O359" i="1"/>
  <c r="P359" i="1"/>
  <c r="Q359" i="1"/>
  <c r="R359" i="1"/>
  <c r="S359" i="1"/>
  <c r="T359" i="1"/>
  <c r="U359" i="1"/>
  <c r="V359" i="1"/>
  <c r="W359" i="1"/>
  <c r="X359" i="1"/>
  <c r="Y359" i="1"/>
  <c r="Z359" i="1"/>
  <c r="L360" i="1"/>
  <c r="M360" i="1"/>
  <c r="N360" i="1"/>
  <c r="O360" i="1"/>
  <c r="P360" i="1"/>
  <c r="Q360" i="1"/>
  <c r="R360" i="1"/>
  <c r="S360" i="1"/>
  <c r="T360" i="1"/>
  <c r="U360" i="1"/>
  <c r="V360" i="1"/>
  <c r="W360" i="1"/>
  <c r="X360" i="1"/>
  <c r="Y360" i="1"/>
  <c r="Z360" i="1"/>
  <c r="L361" i="1"/>
  <c r="M361" i="1"/>
  <c r="N361" i="1"/>
  <c r="O361" i="1"/>
  <c r="P361" i="1"/>
  <c r="Q361" i="1"/>
  <c r="R361" i="1"/>
  <c r="S361" i="1"/>
  <c r="T361" i="1"/>
  <c r="U361" i="1"/>
  <c r="V361" i="1"/>
  <c r="W361" i="1"/>
  <c r="X361" i="1"/>
  <c r="Y361" i="1"/>
  <c r="Z361" i="1"/>
  <c r="L362" i="1"/>
  <c r="M362" i="1"/>
  <c r="N362" i="1"/>
  <c r="O362" i="1"/>
  <c r="P362" i="1"/>
  <c r="Q362" i="1"/>
  <c r="R362" i="1"/>
  <c r="S362" i="1"/>
  <c r="T362" i="1"/>
  <c r="U362" i="1"/>
  <c r="V362" i="1"/>
  <c r="W362" i="1"/>
  <c r="X362" i="1"/>
  <c r="Y362" i="1"/>
  <c r="Z362" i="1"/>
  <c r="L363" i="1"/>
  <c r="M363" i="1"/>
  <c r="N363" i="1"/>
  <c r="O363" i="1"/>
  <c r="P363" i="1"/>
  <c r="Q363" i="1"/>
  <c r="R363" i="1"/>
  <c r="S363" i="1"/>
  <c r="T363" i="1"/>
  <c r="U363" i="1"/>
  <c r="V363" i="1"/>
  <c r="W363" i="1"/>
  <c r="X363" i="1"/>
  <c r="Y363" i="1"/>
  <c r="Z363" i="1"/>
  <c r="L364" i="1"/>
  <c r="M364" i="1"/>
  <c r="N364" i="1"/>
  <c r="O364" i="1"/>
  <c r="P364" i="1"/>
  <c r="Q364" i="1"/>
  <c r="R364" i="1"/>
  <c r="S364" i="1"/>
  <c r="T364" i="1"/>
  <c r="U364" i="1"/>
  <c r="V364" i="1"/>
  <c r="W364" i="1"/>
  <c r="X364" i="1"/>
  <c r="Y364" i="1"/>
  <c r="Z364" i="1"/>
  <c r="L365" i="1"/>
  <c r="M365" i="1"/>
  <c r="N365" i="1"/>
  <c r="O365" i="1"/>
  <c r="P365" i="1"/>
  <c r="Q365" i="1"/>
  <c r="R365" i="1"/>
  <c r="S365" i="1"/>
  <c r="T365" i="1"/>
  <c r="U365" i="1"/>
  <c r="V365" i="1"/>
  <c r="W365" i="1"/>
  <c r="X365" i="1"/>
  <c r="Y365" i="1"/>
  <c r="Z365" i="1"/>
  <c r="L366" i="1"/>
  <c r="M366" i="1"/>
  <c r="N366" i="1"/>
  <c r="O366" i="1"/>
  <c r="P366" i="1"/>
  <c r="Q366" i="1"/>
  <c r="R366" i="1"/>
  <c r="S366" i="1"/>
  <c r="T366" i="1"/>
  <c r="U366" i="1"/>
  <c r="V366" i="1"/>
  <c r="W366" i="1"/>
  <c r="X366" i="1"/>
  <c r="Y366" i="1"/>
  <c r="Z366" i="1"/>
  <c r="L367" i="1"/>
  <c r="M367" i="1"/>
  <c r="N367" i="1"/>
  <c r="O367" i="1"/>
  <c r="P367" i="1"/>
  <c r="Q367" i="1"/>
  <c r="R367" i="1"/>
  <c r="S367" i="1"/>
  <c r="T367" i="1"/>
  <c r="U367" i="1"/>
  <c r="V367" i="1"/>
  <c r="W367" i="1"/>
  <c r="X367" i="1"/>
  <c r="Y367" i="1"/>
  <c r="Z367" i="1"/>
  <c r="L368" i="1"/>
  <c r="M368" i="1"/>
  <c r="N368" i="1"/>
  <c r="O368" i="1"/>
  <c r="P368" i="1"/>
  <c r="Q368" i="1"/>
  <c r="R368" i="1"/>
  <c r="S368" i="1"/>
  <c r="T368" i="1"/>
  <c r="U368" i="1"/>
  <c r="V368" i="1"/>
  <c r="W368" i="1"/>
  <c r="X368" i="1"/>
  <c r="Y368" i="1"/>
  <c r="Z368" i="1"/>
  <c r="L369" i="1"/>
  <c r="M369" i="1"/>
  <c r="N369" i="1"/>
  <c r="O369" i="1"/>
  <c r="P369" i="1"/>
  <c r="Q369" i="1"/>
  <c r="R369" i="1"/>
  <c r="S369" i="1"/>
  <c r="T369" i="1"/>
  <c r="U369" i="1"/>
  <c r="V369" i="1"/>
  <c r="W369" i="1"/>
  <c r="X369" i="1"/>
  <c r="Y369" i="1"/>
  <c r="Z369" i="1"/>
  <c r="L370" i="1"/>
  <c r="M370" i="1"/>
  <c r="N370" i="1"/>
  <c r="O370" i="1"/>
  <c r="P370" i="1"/>
  <c r="Q370" i="1"/>
  <c r="R370" i="1"/>
  <c r="S370" i="1"/>
  <c r="T370" i="1"/>
  <c r="U370" i="1"/>
  <c r="V370" i="1"/>
  <c r="W370" i="1"/>
  <c r="X370" i="1"/>
  <c r="Y370" i="1"/>
  <c r="Z370" i="1"/>
  <c r="L371" i="1"/>
  <c r="M371" i="1"/>
  <c r="N371" i="1"/>
  <c r="O371" i="1"/>
  <c r="P371" i="1"/>
  <c r="Q371" i="1"/>
  <c r="R371" i="1"/>
  <c r="S371" i="1"/>
  <c r="T371" i="1"/>
  <c r="U371" i="1"/>
  <c r="V371" i="1"/>
  <c r="W371" i="1"/>
  <c r="X371" i="1"/>
  <c r="Y371" i="1"/>
  <c r="Z371" i="1"/>
  <c r="L372" i="1"/>
  <c r="M372" i="1"/>
  <c r="N372" i="1"/>
  <c r="O372" i="1"/>
  <c r="P372" i="1"/>
  <c r="Q372" i="1"/>
  <c r="R372" i="1"/>
  <c r="S372" i="1"/>
  <c r="T372" i="1"/>
  <c r="U372" i="1"/>
  <c r="V372" i="1"/>
  <c r="W372" i="1"/>
  <c r="X372" i="1"/>
  <c r="Y372" i="1"/>
  <c r="Z372" i="1"/>
  <c r="L373" i="1"/>
  <c r="M373" i="1"/>
  <c r="N373" i="1"/>
  <c r="O373" i="1"/>
  <c r="P373" i="1"/>
  <c r="Q373" i="1"/>
  <c r="R373" i="1"/>
  <c r="S373" i="1"/>
  <c r="T373" i="1"/>
  <c r="U373" i="1"/>
  <c r="V373" i="1"/>
  <c r="W373" i="1"/>
  <c r="X373" i="1"/>
  <c r="Y373" i="1"/>
  <c r="Z373" i="1"/>
  <c r="L374" i="1"/>
  <c r="M374" i="1"/>
  <c r="N374" i="1"/>
  <c r="O374" i="1"/>
  <c r="P374" i="1"/>
  <c r="Q374" i="1"/>
  <c r="R374" i="1"/>
  <c r="S374" i="1"/>
  <c r="T374" i="1"/>
  <c r="U374" i="1"/>
  <c r="V374" i="1"/>
  <c r="W374" i="1"/>
  <c r="X374" i="1"/>
  <c r="Y374" i="1"/>
  <c r="Z374" i="1"/>
  <c r="L375" i="1"/>
  <c r="M375" i="1"/>
  <c r="N375" i="1"/>
  <c r="O375" i="1"/>
  <c r="P375" i="1"/>
  <c r="Q375" i="1"/>
  <c r="R375" i="1"/>
  <c r="S375" i="1"/>
  <c r="T375" i="1"/>
  <c r="U375" i="1"/>
  <c r="V375" i="1"/>
  <c r="W375" i="1"/>
  <c r="X375" i="1"/>
  <c r="Y375" i="1"/>
  <c r="Z375" i="1"/>
  <c r="L376" i="1"/>
  <c r="M376" i="1"/>
  <c r="N376" i="1"/>
  <c r="O376" i="1"/>
  <c r="P376" i="1"/>
  <c r="Q376" i="1"/>
  <c r="R376" i="1"/>
  <c r="S376" i="1"/>
  <c r="T376" i="1"/>
  <c r="U376" i="1"/>
  <c r="V376" i="1"/>
  <c r="W376" i="1"/>
  <c r="X376" i="1"/>
  <c r="Y376" i="1"/>
  <c r="Z376" i="1"/>
  <c r="L377" i="1"/>
  <c r="M377" i="1"/>
  <c r="N377" i="1"/>
  <c r="O377" i="1"/>
  <c r="P377" i="1"/>
  <c r="Q377" i="1"/>
  <c r="R377" i="1"/>
  <c r="S377" i="1"/>
  <c r="T377" i="1"/>
  <c r="U377" i="1"/>
  <c r="V377" i="1"/>
  <c r="W377" i="1"/>
  <c r="X377" i="1"/>
  <c r="Y377" i="1"/>
  <c r="Z377" i="1"/>
  <c r="L378" i="1"/>
  <c r="M378" i="1"/>
  <c r="N378" i="1"/>
  <c r="O378" i="1"/>
  <c r="P378" i="1"/>
  <c r="Q378" i="1"/>
  <c r="R378" i="1"/>
  <c r="S378" i="1"/>
  <c r="T378" i="1"/>
  <c r="U378" i="1"/>
  <c r="V378" i="1"/>
  <c r="W378" i="1"/>
  <c r="X378" i="1"/>
  <c r="Y378" i="1"/>
  <c r="Z378" i="1"/>
  <c r="L379" i="1"/>
  <c r="M379" i="1"/>
  <c r="N379" i="1"/>
  <c r="O379" i="1"/>
  <c r="P379" i="1"/>
  <c r="Q379" i="1"/>
  <c r="R379" i="1"/>
  <c r="S379" i="1"/>
  <c r="T379" i="1"/>
  <c r="U379" i="1"/>
  <c r="V379" i="1"/>
  <c r="W379" i="1"/>
  <c r="X379" i="1"/>
  <c r="Y379" i="1"/>
  <c r="Z379" i="1"/>
  <c r="L380" i="1"/>
  <c r="M380" i="1"/>
  <c r="N380" i="1"/>
  <c r="O380" i="1"/>
  <c r="P380" i="1"/>
  <c r="Q380" i="1"/>
  <c r="R380" i="1"/>
  <c r="S380" i="1"/>
  <c r="T380" i="1"/>
  <c r="U380" i="1"/>
  <c r="V380" i="1"/>
  <c r="W380" i="1"/>
  <c r="X380" i="1"/>
  <c r="Y380" i="1"/>
  <c r="Z380" i="1"/>
  <c r="L381" i="1"/>
  <c r="M381" i="1"/>
  <c r="N381" i="1"/>
  <c r="O381" i="1"/>
  <c r="P381" i="1"/>
  <c r="Q381" i="1"/>
  <c r="R381" i="1"/>
  <c r="S381" i="1"/>
  <c r="T381" i="1"/>
  <c r="U381" i="1"/>
  <c r="V381" i="1"/>
  <c r="W381" i="1"/>
  <c r="X381" i="1"/>
  <c r="Y381" i="1"/>
  <c r="Z381" i="1"/>
  <c r="L382" i="1"/>
  <c r="M382" i="1"/>
  <c r="N382" i="1"/>
  <c r="O382" i="1"/>
  <c r="P382" i="1"/>
  <c r="Q382" i="1"/>
  <c r="R382" i="1"/>
  <c r="S382" i="1"/>
  <c r="T382" i="1"/>
  <c r="U382" i="1"/>
  <c r="V382" i="1"/>
  <c r="W382" i="1"/>
  <c r="X382" i="1"/>
  <c r="Y382" i="1"/>
  <c r="Z382" i="1"/>
  <c r="L383" i="1"/>
  <c r="M383" i="1"/>
  <c r="N383" i="1"/>
  <c r="O383" i="1"/>
  <c r="P383" i="1"/>
  <c r="Q383" i="1"/>
  <c r="R383" i="1"/>
  <c r="S383" i="1"/>
  <c r="T383" i="1"/>
  <c r="U383" i="1"/>
  <c r="V383" i="1"/>
  <c r="W383" i="1"/>
  <c r="X383" i="1"/>
  <c r="Y383" i="1"/>
  <c r="Z383" i="1"/>
  <c r="L384" i="1"/>
  <c r="M384" i="1"/>
  <c r="N384" i="1"/>
  <c r="O384" i="1"/>
  <c r="P384" i="1"/>
  <c r="Q384" i="1"/>
  <c r="R384" i="1"/>
  <c r="S384" i="1"/>
  <c r="T384" i="1"/>
  <c r="U384" i="1"/>
  <c r="V384" i="1"/>
  <c r="W384" i="1"/>
  <c r="X384" i="1"/>
  <c r="Y384" i="1"/>
  <c r="Z384" i="1"/>
  <c r="L385" i="1"/>
  <c r="M385" i="1"/>
  <c r="N385" i="1"/>
  <c r="O385" i="1"/>
  <c r="P385" i="1"/>
  <c r="Q385" i="1"/>
  <c r="R385" i="1"/>
  <c r="S385" i="1"/>
  <c r="T385" i="1"/>
  <c r="U385" i="1"/>
  <c r="V385" i="1"/>
  <c r="W385" i="1"/>
  <c r="X385" i="1"/>
  <c r="Y385" i="1"/>
  <c r="Z385" i="1"/>
  <c r="L386" i="1"/>
  <c r="M386" i="1"/>
  <c r="N386" i="1"/>
  <c r="O386" i="1"/>
  <c r="P386" i="1"/>
  <c r="Q386" i="1"/>
  <c r="R386" i="1"/>
  <c r="S386" i="1"/>
  <c r="T386" i="1"/>
  <c r="U386" i="1"/>
  <c r="V386" i="1"/>
  <c r="W386" i="1"/>
  <c r="X386" i="1"/>
  <c r="Y386" i="1"/>
  <c r="Z386" i="1"/>
  <c r="L387" i="1"/>
  <c r="M387" i="1"/>
  <c r="N387" i="1"/>
  <c r="O387" i="1"/>
  <c r="P387" i="1"/>
  <c r="Q387" i="1"/>
  <c r="R387" i="1"/>
  <c r="S387" i="1"/>
  <c r="T387" i="1"/>
  <c r="U387" i="1"/>
  <c r="V387" i="1"/>
  <c r="W387" i="1"/>
  <c r="X387" i="1"/>
  <c r="Y387" i="1"/>
  <c r="Z387" i="1"/>
  <c r="L388" i="1"/>
  <c r="M388" i="1"/>
  <c r="N388" i="1"/>
  <c r="O388" i="1"/>
  <c r="P388" i="1"/>
  <c r="Q388" i="1"/>
  <c r="R388" i="1"/>
  <c r="S388" i="1"/>
  <c r="T388" i="1"/>
  <c r="U388" i="1"/>
  <c r="V388" i="1"/>
  <c r="W388" i="1"/>
  <c r="X388" i="1"/>
  <c r="Y388" i="1"/>
  <c r="Z388" i="1"/>
  <c r="L389" i="1"/>
  <c r="M389" i="1"/>
  <c r="N389" i="1"/>
  <c r="O389" i="1"/>
  <c r="P389" i="1"/>
  <c r="Q389" i="1"/>
  <c r="R389" i="1"/>
  <c r="S389" i="1"/>
  <c r="T389" i="1"/>
  <c r="U389" i="1"/>
  <c r="V389" i="1"/>
  <c r="W389" i="1"/>
  <c r="X389" i="1"/>
  <c r="Y389" i="1"/>
  <c r="Z389" i="1"/>
  <c r="L390" i="1"/>
  <c r="M390" i="1"/>
  <c r="N390" i="1"/>
  <c r="O390" i="1"/>
  <c r="P390" i="1"/>
  <c r="Q390" i="1"/>
  <c r="R390" i="1"/>
  <c r="S390" i="1"/>
  <c r="T390" i="1"/>
  <c r="U390" i="1"/>
  <c r="V390" i="1"/>
  <c r="W390" i="1"/>
  <c r="X390" i="1"/>
  <c r="Y390" i="1"/>
  <c r="Z390" i="1"/>
  <c r="L391" i="1"/>
  <c r="M391" i="1"/>
  <c r="N391" i="1"/>
  <c r="O391" i="1"/>
  <c r="P391" i="1"/>
  <c r="Q391" i="1"/>
  <c r="R391" i="1"/>
  <c r="S391" i="1"/>
  <c r="T391" i="1"/>
  <c r="U391" i="1"/>
  <c r="V391" i="1"/>
  <c r="W391" i="1"/>
  <c r="X391" i="1"/>
  <c r="Y391" i="1"/>
  <c r="Z391" i="1"/>
  <c r="L392" i="1"/>
  <c r="M392" i="1"/>
  <c r="N392" i="1"/>
  <c r="O392" i="1"/>
  <c r="P392" i="1"/>
  <c r="Q392" i="1"/>
  <c r="R392" i="1"/>
  <c r="S392" i="1"/>
  <c r="T392" i="1"/>
  <c r="U392" i="1"/>
  <c r="V392" i="1"/>
  <c r="W392" i="1"/>
  <c r="X392" i="1"/>
  <c r="Y392" i="1"/>
  <c r="Z392" i="1"/>
  <c r="L393" i="1"/>
  <c r="M393" i="1"/>
  <c r="N393" i="1"/>
  <c r="O393" i="1"/>
  <c r="P393" i="1"/>
  <c r="Q393" i="1"/>
  <c r="R393" i="1"/>
  <c r="S393" i="1"/>
  <c r="T393" i="1"/>
  <c r="U393" i="1"/>
  <c r="V393" i="1"/>
  <c r="W393" i="1"/>
  <c r="X393" i="1"/>
  <c r="Y393" i="1"/>
  <c r="Z393" i="1"/>
  <c r="L394" i="1"/>
  <c r="M394" i="1"/>
  <c r="N394" i="1"/>
  <c r="O394" i="1"/>
  <c r="P394" i="1"/>
  <c r="Q394" i="1"/>
  <c r="R394" i="1"/>
  <c r="S394" i="1"/>
  <c r="T394" i="1"/>
  <c r="U394" i="1"/>
  <c r="V394" i="1"/>
  <c r="W394" i="1"/>
  <c r="X394" i="1"/>
  <c r="Y394" i="1"/>
  <c r="Z394" i="1"/>
  <c r="L395" i="1"/>
  <c r="M395" i="1"/>
  <c r="N395" i="1"/>
  <c r="O395" i="1"/>
  <c r="P395" i="1"/>
  <c r="Q395" i="1"/>
  <c r="R395" i="1"/>
  <c r="S395" i="1"/>
  <c r="T395" i="1"/>
  <c r="U395" i="1"/>
  <c r="V395" i="1"/>
  <c r="W395" i="1"/>
  <c r="X395" i="1"/>
  <c r="Y395" i="1"/>
  <c r="Z395" i="1"/>
  <c r="L396" i="1"/>
  <c r="M396" i="1"/>
  <c r="N396" i="1"/>
  <c r="O396" i="1"/>
  <c r="P396" i="1"/>
  <c r="Q396" i="1"/>
  <c r="R396" i="1"/>
  <c r="S396" i="1"/>
  <c r="T396" i="1"/>
  <c r="U396" i="1"/>
  <c r="V396" i="1"/>
  <c r="W396" i="1"/>
  <c r="X396" i="1"/>
  <c r="Y396" i="1"/>
  <c r="Z396" i="1"/>
  <c r="L397" i="1"/>
  <c r="M397" i="1"/>
  <c r="N397" i="1"/>
  <c r="O397" i="1"/>
  <c r="P397" i="1"/>
  <c r="Q397" i="1"/>
  <c r="R397" i="1"/>
  <c r="S397" i="1"/>
  <c r="T397" i="1"/>
  <c r="U397" i="1"/>
  <c r="V397" i="1"/>
  <c r="W397" i="1"/>
  <c r="X397" i="1"/>
  <c r="Y397" i="1"/>
  <c r="Z397" i="1"/>
  <c r="L398" i="1"/>
  <c r="M398" i="1"/>
  <c r="N398" i="1"/>
  <c r="O398" i="1"/>
  <c r="P398" i="1"/>
  <c r="Q398" i="1"/>
  <c r="R398" i="1"/>
  <c r="S398" i="1"/>
  <c r="T398" i="1"/>
  <c r="U398" i="1"/>
  <c r="V398" i="1"/>
  <c r="W398" i="1"/>
  <c r="X398" i="1"/>
  <c r="Y398" i="1"/>
  <c r="Z398" i="1"/>
  <c r="L399" i="1"/>
  <c r="M399" i="1"/>
  <c r="N399" i="1"/>
  <c r="O399" i="1"/>
  <c r="P399" i="1"/>
  <c r="Q399" i="1"/>
  <c r="R399" i="1"/>
  <c r="S399" i="1"/>
  <c r="T399" i="1"/>
  <c r="U399" i="1"/>
  <c r="V399" i="1"/>
  <c r="W399" i="1"/>
  <c r="X399" i="1"/>
  <c r="Y399" i="1"/>
  <c r="Z399" i="1"/>
  <c r="L400" i="1"/>
  <c r="M400" i="1"/>
  <c r="N400" i="1"/>
  <c r="O400" i="1"/>
  <c r="P400" i="1"/>
  <c r="Q400" i="1"/>
  <c r="R400" i="1"/>
  <c r="S400" i="1"/>
  <c r="T400" i="1"/>
  <c r="U400" i="1"/>
  <c r="V400" i="1"/>
  <c r="W400" i="1"/>
  <c r="X400" i="1"/>
  <c r="Y400" i="1"/>
  <c r="Z400" i="1"/>
  <c r="L401" i="1"/>
  <c r="M401" i="1"/>
  <c r="N401" i="1"/>
  <c r="O401" i="1"/>
  <c r="P401" i="1"/>
  <c r="Q401" i="1"/>
  <c r="R401" i="1"/>
  <c r="S401" i="1"/>
  <c r="T401" i="1"/>
  <c r="U401" i="1"/>
  <c r="V401" i="1"/>
  <c r="W401" i="1"/>
  <c r="X401" i="1"/>
  <c r="Y401" i="1"/>
  <c r="Z401" i="1"/>
  <c r="L402" i="1"/>
  <c r="M402" i="1"/>
  <c r="N402" i="1"/>
  <c r="O402" i="1"/>
  <c r="P402" i="1"/>
  <c r="Q402" i="1"/>
  <c r="R402" i="1"/>
  <c r="S402" i="1"/>
  <c r="T402" i="1"/>
  <c r="U402" i="1"/>
  <c r="V402" i="1"/>
  <c r="W402" i="1"/>
  <c r="X402" i="1"/>
  <c r="Y402" i="1"/>
  <c r="Z402" i="1"/>
  <c r="L403" i="1"/>
  <c r="M403" i="1"/>
  <c r="N403" i="1"/>
  <c r="O403" i="1"/>
  <c r="P403" i="1"/>
  <c r="Q403" i="1"/>
  <c r="R403" i="1"/>
  <c r="S403" i="1"/>
  <c r="T403" i="1"/>
  <c r="U403" i="1"/>
  <c r="V403" i="1"/>
  <c r="W403" i="1"/>
  <c r="X403" i="1"/>
  <c r="Y403" i="1"/>
  <c r="Z403" i="1"/>
  <c r="L404" i="1"/>
  <c r="M404" i="1"/>
  <c r="N404" i="1"/>
  <c r="O404" i="1"/>
  <c r="P404" i="1"/>
  <c r="Q404" i="1"/>
  <c r="R404" i="1"/>
  <c r="S404" i="1"/>
  <c r="T404" i="1"/>
  <c r="U404" i="1"/>
  <c r="V404" i="1"/>
  <c r="W404" i="1"/>
  <c r="X404" i="1"/>
  <c r="Y404" i="1"/>
  <c r="Z404" i="1"/>
  <c r="L405" i="1"/>
  <c r="M405" i="1"/>
  <c r="N405" i="1"/>
  <c r="O405" i="1"/>
  <c r="P405" i="1"/>
  <c r="Q405" i="1"/>
  <c r="R405" i="1"/>
  <c r="S405" i="1"/>
  <c r="T405" i="1"/>
  <c r="U405" i="1"/>
  <c r="V405" i="1"/>
  <c r="W405" i="1"/>
  <c r="X405" i="1"/>
  <c r="Y405" i="1"/>
  <c r="Z405" i="1"/>
  <c r="L406" i="1"/>
  <c r="M406" i="1"/>
  <c r="N406" i="1"/>
  <c r="O406" i="1"/>
  <c r="P406" i="1"/>
  <c r="Q406" i="1"/>
  <c r="R406" i="1"/>
  <c r="S406" i="1"/>
  <c r="T406" i="1"/>
  <c r="U406" i="1"/>
  <c r="V406" i="1"/>
  <c r="W406" i="1"/>
  <c r="X406" i="1"/>
  <c r="Y406" i="1"/>
  <c r="Z406" i="1"/>
  <c r="L407" i="1"/>
  <c r="M407" i="1"/>
  <c r="N407" i="1"/>
  <c r="O407" i="1"/>
  <c r="P407" i="1"/>
  <c r="Q407" i="1"/>
  <c r="R407" i="1"/>
  <c r="S407" i="1"/>
  <c r="T407" i="1"/>
  <c r="U407" i="1"/>
  <c r="V407" i="1"/>
  <c r="W407" i="1"/>
  <c r="X407" i="1"/>
  <c r="Y407" i="1"/>
  <c r="Z407" i="1"/>
  <c r="L408" i="1"/>
  <c r="M408" i="1"/>
  <c r="N408" i="1"/>
  <c r="O408" i="1"/>
  <c r="P408" i="1"/>
  <c r="Q408" i="1"/>
  <c r="R408" i="1"/>
  <c r="S408" i="1"/>
  <c r="T408" i="1"/>
  <c r="U408" i="1"/>
  <c r="V408" i="1"/>
  <c r="W408" i="1"/>
  <c r="X408" i="1"/>
  <c r="Y408" i="1"/>
  <c r="Z408" i="1"/>
  <c r="L409" i="1"/>
  <c r="M409" i="1"/>
  <c r="N409" i="1"/>
  <c r="O409" i="1"/>
  <c r="P409" i="1"/>
  <c r="Q409" i="1"/>
  <c r="R409" i="1"/>
  <c r="S409" i="1"/>
  <c r="T409" i="1"/>
  <c r="U409" i="1"/>
  <c r="V409" i="1"/>
  <c r="W409" i="1"/>
  <c r="X409" i="1"/>
  <c r="Y409" i="1"/>
  <c r="Z409" i="1"/>
  <c r="L410" i="1"/>
  <c r="M410" i="1"/>
  <c r="N410" i="1"/>
  <c r="O410" i="1"/>
  <c r="P410" i="1"/>
  <c r="Q410" i="1"/>
  <c r="R410" i="1"/>
  <c r="S410" i="1"/>
  <c r="T410" i="1"/>
  <c r="U410" i="1"/>
  <c r="V410" i="1"/>
  <c r="W410" i="1"/>
  <c r="X410" i="1"/>
  <c r="Y410" i="1"/>
  <c r="Z410" i="1"/>
  <c r="L411" i="1"/>
  <c r="M411" i="1"/>
  <c r="N411" i="1"/>
  <c r="O411" i="1"/>
  <c r="P411" i="1"/>
  <c r="Q411" i="1"/>
  <c r="R411" i="1"/>
  <c r="S411" i="1"/>
  <c r="T411" i="1"/>
  <c r="U411" i="1"/>
  <c r="V411" i="1"/>
  <c r="W411" i="1"/>
  <c r="X411" i="1"/>
  <c r="Y411" i="1"/>
  <c r="Z411" i="1"/>
  <c r="L412" i="1"/>
  <c r="M412" i="1"/>
  <c r="N412" i="1"/>
  <c r="O412" i="1"/>
  <c r="P412" i="1"/>
  <c r="Q412" i="1"/>
  <c r="R412" i="1"/>
  <c r="S412" i="1"/>
  <c r="T412" i="1"/>
  <c r="U412" i="1"/>
  <c r="V412" i="1"/>
  <c r="W412" i="1"/>
  <c r="X412" i="1"/>
  <c r="Y412" i="1"/>
  <c r="Z412" i="1"/>
  <c r="L413" i="1"/>
  <c r="M413" i="1"/>
  <c r="N413" i="1"/>
  <c r="O413" i="1"/>
  <c r="P413" i="1"/>
  <c r="Q413" i="1"/>
  <c r="R413" i="1"/>
  <c r="S413" i="1"/>
  <c r="T413" i="1"/>
  <c r="U413" i="1"/>
  <c r="V413" i="1"/>
  <c r="W413" i="1"/>
  <c r="X413" i="1"/>
  <c r="Y413" i="1"/>
  <c r="Z413" i="1"/>
  <c r="L414" i="1"/>
  <c r="M414" i="1"/>
  <c r="N414" i="1"/>
  <c r="O414" i="1"/>
  <c r="P414" i="1"/>
  <c r="Q414" i="1"/>
  <c r="R414" i="1"/>
  <c r="S414" i="1"/>
  <c r="T414" i="1"/>
  <c r="U414" i="1"/>
  <c r="V414" i="1"/>
  <c r="W414" i="1"/>
  <c r="X414" i="1"/>
  <c r="Y414" i="1"/>
  <c r="Z414" i="1"/>
  <c r="L415" i="1"/>
  <c r="M415" i="1"/>
  <c r="N415" i="1"/>
  <c r="O415" i="1"/>
  <c r="P415" i="1"/>
  <c r="Q415" i="1"/>
  <c r="R415" i="1"/>
  <c r="S415" i="1"/>
  <c r="T415" i="1"/>
  <c r="U415" i="1"/>
  <c r="V415" i="1"/>
  <c r="W415" i="1"/>
  <c r="X415" i="1"/>
  <c r="Y415" i="1"/>
  <c r="Z415" i="1"/>
  <c r="L416" i="1"/>
  <c r="M416" i="1"/>
  <c r="N416" i="1"/>
  <c r="O416" i="1"/>
  <c r="P416" i="1"/>
  <c r="Q416" i="1"/>
  <c r="R416" i="1"/>
  <c r="S416" i="1"/>
  <c r="T416" i="1"/>
  <c r="U416" i="1"/>
  <c r="V416" i="1"/>
  <c r="W416" i="1"/>
  <c r="X416" i="1"/>
  <c r="Y416" i="1"/>
  <c r="Z416" i="1"/>
  <c r="L417" i="1"/>
  <c r="M417" i="1"/>
  <c r="N417" i="1"/>
  <c r="O417" i="1"/>
  <c r="P417" i="1"/>
  <c r="Q417" i="1"/>
  <c r="R417" i="1"/>
  <c r="S417" i="1"/>
  <c r="T417" i="1"/>
  <c r="U417" i="1"/>
  <c r="V417" i="1"/>
  <c r="W417" i="1"/>
  <c r="X417" i="1"/>
  <c r="Y417" i="1"/>
  <c r="Z417" i="1"/>
  <c r="L418" i="1"/>
  <c r="M418" i="1"/>
  <c r="N418" i="1"/>
  <c r="O418" i="1"/>
  <c r="P418" i="1"/>
  <c r="Q418" i="1"/>
  <c r="R418" i="1"/>
  <c r="S418" i="1"/>
  <c r="T418" i="1"/>
  <c r="U418" i="1"/>
  <c r="V418" i="1"/>
  <c r="W418" i="1"/>
  <c r="X418" i="1"/>
  <c r="Y418" i="1"/>
  <c r="Z418" i="1"/>
  <c r="L419" i="1"/>
  <c r="M419" i="1"/>
  <c r="N419" i="1"/>
  <c r="O419" i="1"/>
  <c r="P419" i="1"/>
  <c r="Q419" i="1"/>
  <c r="R419" i="1"/>
  <c r="S419" i="1"/>
  <c r="T419" i="1"/>
  <c r="U419" i="1"/>
  <c r="V419" i="1"/>
  <c r="W419" i="1"/>
  <c r="X419" i="1"/>
  <c r="Y419" i="1"/>
  <c r="Z419" i="1"/>
  <c r="L420" i="1"/>
  <c r="M420" i="1"/>
  <c r="N420" i="1"/>
  <c r="O420" i="1"/>
  <c r="P420" i="1"/>
  <c r="Q420" i="1"/>
  <c r="R420" i="1"/>
  <c r="S420" i="1"/>
  <c r="T420" i="1"/>
  <c r="U420" i="1"/>
  <c r="V420" i="1"/>
  <c r="W420" i="1"/>
  <c r="X420" i="1"/>
  <c r="Y420" i="1"/>
  <c r="Z420" i="1"/>
  <c r="L421" i="1"/>
  <c r="M421" i="1"/>
  <c r="N421" i="1"/>
  <c r="O421" i="1"/>
  <c r="P421" i="1"/>
  <c r="Q421" i="1"/>
  <c r="R421" i="1"/>
  <c r="S421" i="1"/>
  <c r="T421" i="1"/>
  <c r="U421" i="1"/>
  <c r="V421" i="1"/>
  <c r="W421" i="1"/>
  <c r="X421" i="1"/>
  <c r="Y421" i="1"/>
  <c r="Z421" i="1"/>
  <c r="L422" i="1"/>
  <c r="M422" i="1"/>
  <c r="N422" i="1"/>
  <c r="O422" i="1"/>
  <c r="P422" i="1"/>
  <c r="Q422" i="1"/>
  <c r="R422" i="1"/>
  <c r="S422" i="1"/>
  <c r="T422" i="1"/>
  <c r="U422" i="1"/>
  <c r="V422" i="1"/>
  <c r="W422" i="1"/>
  <c r="X422" i="1"/>
  <c r="Y422" i="1"/>
  <c r="Z422" i="1"/>
  <c r="L423" i="1"/>
  <c r="M423" i="1"/>
  <c r="N423" i="1"/>
  <c r="O423" i="1"/>
  <c r="P423" i="1"/>
  <c r="Q423" i="1"/>
  <c r="R423" i="1"/>
  <c r="S423" i="1"/>
  <c r="T423" i="1"/>
  <c r="U423" i="1"/>
  <c r="V423" i="1"/>
  <c r="W423" i="1"/>
  <c r="X423" i="1"/>
  <c r="Y423" i="1"/>
  <c r="Z423" i="1"/>
  <c r="L424" i="1"/>
  <c r="M424" i="1"/>
  <c r="N424" i="1"/>
  <c r="O424" i="1"/>
  <c r="P424" i="1"/>
  <c r="Q424" i="1"/>
  <c r="R424" i="1"/>
  <c r="S424" i="1"/>
  <c r="T424" i="1"/>
  <c r="U424" i="1"/>
  <c r="V424" i="1"/>
  <c r="W424" i="1"/>
  <c r="X424" i="1"/>
  <c r="Y424" i="1"/>
  <c r="Z424" i="1"/>
  <c r="L425" i="1"/>
  <c r="M425" i="1"/>
  <c r="N425" i="1"/>
  <c r="O425" i="1"/>
  <c r="P425" i="1"/>
  <c r="Q425" i="1"/>
  <c r="R425" i="1"/>
  <c r="S425" i="1"/>
  <c r="T425" i="1"/>
  <c r="U425" i="1"/>
  <c r="V425" i="1"/>
  <c r="W425" i="1"/>
  <c r="X425" i="1"/>
  <c r="Y425" i="1"/>
  <c r="Z425" i="1"/>
  <c r="L426" i="1"/>
  <c r="M426" i="1"/>
  <c r="N426" i="1"/>
  <c r="O426" i="1"/>
  <c r="P426" i="1"/>
  <c r="Q426" i="1"/>
  <c r="R426" i="1"/>
  <c r="S426" i="1"/>
  <c r="T426" i="1"/>
  <c r="U426" i="1"/>
  <c r="V426" i="1"/>
  <c r="W426" i="1"/>
  <c r="X426" i="1"/>
  <c r="Y426" i="1"/>
  <c r="Z426" i="1"/>
  <c r="L427" i="1"/>
  <c r="M427" i="1"/>
  <c r="N427" i="1"/>
  <c r="O427" i="1"/>
  <c r="P427" i="1"/>
  <c r="Q427" i="1"/>
  <c r="R427" i="1"/>
  <c r="S427" i="1"/>
  <c r="T427" i="1"/>
  <c r="U427" i="1"/>
  <c r="V427" i="1"/>
  <c r="W427" i="1"/>
  <c r="X427" i="1"/>
  <c r="Y427" i="1"/>
  <c r="Z427" i="1"/>
  <c r="L428" i="1"/>
  <c r="M428" i="1"/>
  <c r="N428" i="1"/>
  <c r="O428" i="1"/>
  <c r="P428" i="1"/>
  <c r="Q428" i="1"/>
  <c r="R428" i="1"/>
  <c r="S428" i="1"/>
  <c r="T428" i="1"/>
  <c r="U428" i="1"/>
  <c r="V428" i="1"/>
  <c r="W428" i="1"/>
  <c r="X428" i="1"/>
  <c r="Y428" i="1"/>
  <c r="Z428" i="1"/>
  <c r="L429" i="1"/>
  <c r="M429" i="1"/>
  <c r="N429" i="1"/>
  <c r="O429" i="1"/>
  <c r="P429" i="1"/>
  <c r="Q429" i="1"/>
  <c r="R429" i="1"/>
  <c r="S429" i="1"/>
  <c r="T429" i="1"/>
  <c r="U429" i="1"/>
  <c r="V429" i="1"/>
  <c r="W429" i="1"/>
  <c r="X429" i="1"/>
  <c r="Y429" i="1"/>
  <c r="Z429" i="1"/>
  <c r="L430" i="1"/>
  <c r="M430" i="1"/>
  <c r="N430" i="1"/>
  <c r="O430" i="1"/>
  <c r="P430" i="1"/>
  <c r="Q430" i="1"/>
  <c r="R430" i="1"/>
  <c r="S430" i="1"/>
  <c r="T430" i="1"/>
  <c r="U430" i="1"/>
  <c r="V430" i="1"/>
  <c r="W430" i="1"/>
  <c r="X430" i="1"/>
  <c r="Y430" i="1"/>
  <c r="Z430" i="1"/>
  <c r="L431" i="1"/>
  <c r="M431" i="1"/>
  <c r="N431" i="1"/>
  <c r="O431" i="1"/>
  <c r="P431" i="1"/>
  <c r="Q431" i="1"/>
  <c r="R431" i="1"/>
  <c r="S431" i="1"/>
  <c r="T431" i="1"/>
  <c r="U431" i="1"/>
  <c r="V431" i="1"/>
  <c r="W431" i="1"/>
  <c r="X431" i="1"/>
  <c r="Y431" i="1"/>
  <c r="Z431" i="1"/>
  <c r="L432" i="1"/>
  <c r="M432" i="1"/>
  <c r="N432" i="1"/>
  <c r="O432" i="1"/>
  <c r="P432" i="1"/>
  <c r="Q432" i="1"/>
  <c r="R432" i="1"/>
  <c r="S432" i="1"/>
  <c r="T432" i="1"/>
  <c r="U432" i="1"/>
  <c r="V432" i="1"/>
  <c r="W432" i="1"/>
  <c r="X432" i="1"/>
  <c r="Y432" i="1"/>
  <c r="Z432" i="1"/>
  <c r="L433" i="1"/>
  <c r="M433" i="1"/>
  <c r="N433" i="1"/>
  <c r="O433" i="1"/>
  <c r="P433" i="1"/>
  <c r="Q433" i="1"/>
  <c r="R433" i="1"/>
  <c r="S433" i="1"/>
  <c r="T433" i="1"/>
  <c r="U433" i="1"/>
  <c r="V433" i="1"/>
  <c r="W433" i="1"/>
  <c r="X433" i="1"/>
  <c r="Y433" i="1"/>
  <c r="Z433" i="1"/>
  <c r="L434" i="1"/>
  <c r="M434" i="1"/>
  <c r="N434" i="1"/>
  <c r="O434" i="1"/>
  <c r="P434" i="1"/>
  <c r="Q434" i="1"/>
  <c r="R434" i="1"/>
  <c r="S434" i="1"/>
  <c r="T434" i="1"/>
  <c r="U434" i="1"/>
  <c r="V434" i="1"/>
  <c r="W434" i="1"/>
  <c r="X434" i="1"/>
  <c r="Y434" i="1"/>
  <c r="Z434" i="1"/>
  <c r="L435" i="1"/>
  <c r="M435" i="1"/>
  <c r="N435" i="1"/>
  <c r="O435" i="1"/>
  <c r="P435" i="1"/>
  <c r="Q435" i="1"/>
  <c r="R435" i="1"/>
  <c r="S435" i="1"/>
  <c r="T435" i="1"/>
  <c r="U435" i="1"/>
  <c r="V435" i="1"/>
  <c r="W435" i="1"/>
  <c r="X435" i="1"/>
  <c r="Y435" i="1"/>
  <c r="Z435" i="1"/>
  <c r="L436" i="1"/>
  <c r="M436" i="1"/>
  <c r="N436" i="1"/>
  <c r="O436" i="1"/>
  <c r="P436" i="1"/>
  <c r="Q436" i="1"/>
  <c r="R436" i="1"/>
  <c r="S436" i="1"/>
  <c r="T436" i="1"/>
  <c r="U436" i="1"/>
  <c r="V436" i="1"/>
  <c r="W436" i="1"/>
  <c r="X436" i="1"/>
  <c r="Y436" i="1"/>
  <c r="Z436" i="1"/>
  <c r="L437" i="1"/>
  <c r="M437" i="1"/>
  <c r="N437" i="1"/>
  <c r="O437" i="1"/>
  <c r="P437" i="1"/>
  <c r="Q437" i="1"/>
  <c r="R437" i="1"/>
  <c r="S437" i="1"/>
  <c r="T437" i="1"/>
  <c r="U437" i="1"/>
  <c r="V437" i="1"/>
  <c r="W437" i="1"/>
  <c r="X437" i="1"/>
  <c r="Y437" i="1"/>
  <c r="Z437" i="1"/>
  <c r="L438" i="1"/>
  <c r="M438" i="1"/>
  <c r="N438" i="1"/>
  <c r="O438" i="1"/>
  <c r="P438" i="1"/>
  <c r="Q438" i="1"/>
  <c r="R438" i="1"/>
  <c r="S438" i="1"/>
  <c r="T438" i="1"/>
  <c r="U438" i="1"/>
  <c r="V438" i="1"/>
  <c r="W438" i="1"/>
  <c r="X438" i="1"/>
  <c r="Y438" i="1"/>
  <c r="Z438" i="1"/>
  <c r="L439" i="1"/>
  <c r="M439" i="1"/>
  <c r="N439" i="1"/>
  <c r="O439" i="1"/>
  <c r="P439" i="1"/>
  <c r="Q439" i="1"/>
  <c r="R439" i="1"/>
  <c r="S439" i="1"/>
  <c r="T439" i="1"/>
  <c r="U439" i="1"/>
  <c r="V439" i="1"/>
  <c r="W439" i="1"/>
  <c r="X439" i="1"/>
  <c r="Y439" i="1"/>
  <c r="Z439" i="1"/>
  <c r="L440" i="1"/>
  <c r="M440" i="1"/>
  <c r="N440" i="1"/>
  <c r="O440" i="1"/>
  <c r="P440" i="1"/>
  <c r="Q440" i="1"/>
  <c r="R440" i="1"/>
  <c r="S440" i="1"/>
  <c r="T440" i="1"/>
  <c r="U440" i="1"/>
  <c r="V440" i="1"/>
  <c r="W440" i="1"/>
  <c r="X440" i="1"/>
  <c r="Y440" i="1"/>
  <c r="Z440" i="1"/>
  <c r="L441" i="1"/>
  <c r="M441" i="1"/>
  <c r="N441" i="1"/>
  <c r="O441" i="1"/>
  <c r="P441" i="1"/>
  <c r="Q441" i="1"/>
  <c r="R441" i="1"/>
  <c r="S441" i="1"/>
  <c r="T441" i="1"/>
  <c r="U441" i="1"/>
  <c r="V441" i="1"/>
  <c r="W441" i="1"/>
  <c r="X441" i="1"/>
  <c r="Y441" i="1"/>
  <c r="AD441" i="1" s="1"/>
  <c r="Z441" i="1"/>
  <c r="L442" i="1"/>
  <c r="M442" i="1"/>
  <c r="N442" i="1"/>
  <c r="O442" i="1"/>
  <c r="P442" i="1"/>
  <c r="Q442" i="1"/>
  <c r="R442" i="1"/>
  <c r="S442" i="1"/>
  <c r="T442" i="1"/>
  <c r="U442" i="1"/>
  <c r="V442" i="1"/>
  <c r="W442" i="1"/>
  <c r="X442" i="1"/>
  <c r="Y442" i="1"/>
  <c r="Z442" i="1"/>
  <c r="L443" i="1"/>
  <c r="M443" i="1"/>
  <c r="N443" i="1"/>
  <c r="O443" i="1"/>
  <c r="P443" i="1"/>
  <c r="Q443" i="1"/>
  <c r="R443" i="1"/>
  <c r="S443" i="1"/>
  <c r="T443" i="1"/>
  <c r="U443" i="1"/>
  <c r="V443" i="1"/>
  <c r="W443" i="1"/>
  <c r="X443" i="1"/>
  <c r="Y443" i="1"/>
  <c r="Z443" i="1"/>
  <c r="L801" i="1"/>
  <c r="M801" i="1"/>
  <c r="N801" i="1"/>
  <c r="O801" i="1"/>
  <c r="P801" i="1"/>
  <c r="Q801" i="1"/>
  <c r="R801" i="1"/>
  <c r="S801" i="1"/>
  <c r="T801" i="1"/>
  <c r="U801" i="1"/>
  <c r="V801" i="1"/>
  <c r="W801" i="1"/>
  <c r="X801" i="1"/>
  <c r="Y801" i="1"/>
  <c r="Z801" i="1"/>
  <c r="L444" i="1"/>
  <c r="M444" i="1"/>
  <c r="N444" i="1"/>
  <c r="O444" i="1"/>
  <c r="P444" i="1"/>
  <c r="Q444" i="1"/>
  <c r="R444" i="1"/>
  <c r="S444" i="1"/>
  <c r="T444" i="1"/>
  <c r="U444" i="1"/>
  <c r="V444" i="1"/>
  <c r="W444" i="1"/>
  <c r="X444" i="1"/>
  <c r="Y444" i="1"/>
  <c r="AD444" i="1" s="1"/>
  <c r="Z444" i="1"/>
  <c r="L445" i="1"/>
  <c r="M445" i="1"/>
  <c r="N445" i="1"/>
  <c r="O445" i="1"/>
  <c r="P445" i="1"/>
  <c r="Q445" i="1"/>
  <c r="R445" i="1"/>
  <c r="S445" i="1"/>
  <c r="T445" i="1"/>
  <c r="U445" i="1"/>
  <c r="V445" i="1"/>
  <c r="W445" i="1"/>
  <c r="X445" i="1"/>
  <c r="Y445" i="1"/>
  <c r="Z445" i="1"/>
  <c r="L446" i="1"/>
  <c r="M446" i="1"/>
  <c r="N446" i="1"/>
  <c r="O446" i="1"/>
  <c r="P446" i="1"/>
  <c r="Q446" i="1"/>
  <c r="R446" i="1"/>
  <c r="S446" i="1"/>
  <c r="T446" i="1"/>
  <c r="U446" i="1"/>
  <c r="V446" i="1"/>
  <c r="W446" i="1"/>
  <c r="X446" i="1"/>
  <c r="Y446" i="1"/>
  <c r="Z446" i="1"/>
  <c r="L447" i="1"/>
  <c r="M447" i="1"/>
  <c r="N447" i="1"/>
  <c r="O447" i="1"/>
  <c r="P447" i="1"/>
  <c r="Q447" i="1"/>
  <c r="R447" i="1"/>
  <c r="S447" i="1"/>
  <c r="T447" i="1"/>
  <c r="U447" i="1"/>
  <c r="V447" i="1"/>
  <c r="W447" i="1"/>
  <c r="X447" i="1"/>
  <c r="Y447" i="1"/>
  <c r="Z447" i="1"/>
  <c r="L448" i="1"/>
  <c r="M448" i="1"/>
  <c r="N448" i="1"/>
  <c r="O448" i="1"/>
  <c r="P448" i="1"/>
  <c r="Q448" i="1"/>
  <c r="R448" i="1"/>
  <c r="S448" i="1"/>
  <c r="T448" i="1"/>
  <c r="U448" i="1"/>
  <c r="V448" i="1"/>
  <c r="W448" i="1"/>
  <c r="X448" i="1"/>
  <c r="Y448" i="1"/>
  <c r="AD448" i="1" s="1"/>
  <c r="Z448" i="1"/>
  <c r="L449" i="1"/>
  <c r="M449" i="1"/>
  <c r="N449" i="1"/>
  <c r="O449" i="1"/>
  <c r="P449" i="1"/>
  <c r="Q449" i="1"/>
  <c r="R449" i="1"/>
  <c r="S449" i="1"/>
  <c r="T449" i="1"/>
  <c r="U449" i="1"/>
  <c r="V449" i="1"/>
  <c r="W449" i="1"/>
  <c r="X449" i="1"/>
  <c r="Y449" i="1"/>
  <c r="Z449" i="1"/>
  <c r="L802" i="1"/>
  <c r="M802" i="1"/>
  <c r="N802" i="1"/>
  <c r="O802" i="1"/>
  <c r="P802" i="1"/>
  <c r="Q802" i="1"/>
  <c r="R802" i="1"/>
  <c r="S802" i="1"/>
  <c r="T802" i="1"/>
  <c r="U802" i="1"/>
  <c r="V802" i="1"/>
  <c r="W802" i="1"/>
  <c r="X802" i="1"/>
  <c r="Y802" i="1"/>
  <c r="Z802" i="1"/>
  <c r="L450" i="1"/>
  <c r="M450" i="1"/>
  <c r="N450" i="1"/>
  <c r="O450" i="1"/>
  <c r="P450" i="1"/>
  <c r="Q450" i="1"/>
  <c r="R450" i="1"/>
  <c r="S450" i="1"/>
  <c r="T450" i="1"/>
  <c r="U450" i="1"/>
  <c r="V450" i="1"/>
  <c r="W450" i="1"/>
  <c r="X450" i="1"/>
  <c r="Y450" i="1"/>
  <c r="Z450" i="1"/>
  <c r="L451" i="1"/>
  <c r="M451" i="1"/>
  <c r="N451" i="1"/>
  <c r="O451" i="1"/>
  <c r="P451" i="1"/>
  <c r="Q451" i="1"/>
  <c r="R451" i="1"/>
  <c r="S451" i="1"/>
  <c r="T451" i="1"/>
  <c r="U451" i="1"/>
  <c r="V451" i="1"/>
  <c r="W451" i="1"/>
  <c r="X451" i="1"/>
  <c r="Y451" i="1"/>
  <c r="AD451" i="1" s="1"/>
  <c r="Z451" i="1"/>
  <c r="L452" i="1"/>
  <c r="M452" i="1"/>
  <c r="N452" i="1"/>
  <c r="O452" i="1"/>
  <c r="P452" i="1"/>
  <c r="Q452" i="1"/>
  <c r="R452" i="1"/>
  <c r="S452" i="1"/>
  <c r="T452" i="1"/>
  <c r="U452" i="1"/>
  <c r="V452" i="1"/>
  <c r="W452" i="1"/>
  <c r="X452" i="1"/>
  <c r="Y452" i="1"/>
  <c r="Z452" i="1"/>
  <c r="L453" i="1"/>
  <c r="M453" i="1"/>
  <c r="N453" i="1"/>
  <c r="O453" i="1"/>
  <c r="P453" i="1"/>
  <c r="Q453" i="1"/>
  <c r="R453" i="1"/>
  <c r="S453" i="1"/>
  <c r="T453" i="1"/>
  <c r="U453" i="1"/>
  <c r="V453" i="1"/>
  <c r="W453" i="1"/>
  <c r="X453" i="1"/>
  <c r="Y453" i="1"/>
  <c r="Z453" i="1"/>
  <c r="L454" i="1"/>
  <c r="M454" i="1"/>
  <c r="N454" i="1"/>
  <c r="O454" i="1"/>
  <c r="P454" i="1"/>
  <c r="Q454" i="1"/>
  <c r="R454" i="1"/>
  <c r="S454" i="1"/>
  <c r="T454" i="1"/>
  <c r="U454" i="1"/>
  <c r="V454" i="1"/>
  <c r="W454" i="1"/>
  <c r="X454" i="1"/>
  <c r="Y454" i="1"/>
  <c r="Z454" i="1"/>
  <c r="L455" i="1"/>
  <c r="M455" i="1"/>
  <c r="N455" i="1"/>
  <c r="O455" i="1"/>
  <c r="P455" i="1"/>
  <c r="Q455" i="1"/>
  <c r="R455" i="1"/>
  <c r="S455" i="1"/>
  <c r="T455" i="1"/>
  <c r="U455" i="1"/>
  <c r="V455" i="1"/>
  <c r="W455" i="1"/>
  <c r="X455" i="1"/>
  <c r="Y455" i="1"/>
  <c r="AD455" i="1" s="1"/>
  <c r="Z455" i="1"/>
  <c r="L456" i="1"/>
  <c r="M456" i="1"/>
  <c r="N456" i="1"/>
  <c r="O456" i="1"/>
  <c r="P456" i="1"/>
  <c r="Q456" i="1"/>
  <c r="R456" i="1"/>
  <c r="S456" i="1"/>
  <c r="T456" i="1"/>
  <c r="U456" i="1"/>
  <c r="V456" i="1"/>
  <c r="W456" i="1"/>
  <c r="X456" i="1"/>
  <c r="Y456" i="1"/>
  <c r="Z456" i="1"/>
  <c r="L457" i="1"/>
  <c r="M457" i="1"/>
  <c r="N457" i="1"/>
  <c r="O457" i="1"/>
  <c r="P457" i="1"/>
  <c r="Q457" i="1"/>
  <c r="R457" i="1"/>
  <c r="S457" i="1"/>
  <c r="T457" i="1"/>
  <c r="U457" i="1"/>
  <c r="V457" i="1"/>
  <c r="W457" i="1"/>
  <c r="X457" i="1"/>
  <c r="Y457" i="1"/>
  <c r="Z457" i="1"/>
  <c r="L458" i="1"/>
  <c r="M458" i="1"/>
  <c r="N458" i="1"/>
  <c r="O458" i="1"/>
  <c r="P458" i="1"/>
  <c r="Q458" i="1"/>
  <c r="R458" i="1"/>
  <c r="S458" i="1"/>
  <c r="T458" i="1"/>
  <c r="U458" i="1"/>
  <c r="V458" i="1"/>
  <c r="W458" i="1"/>
  <c r="X458" i="1"/>
  <c r="Y458" i="1"/>
  <c r="Z458" i="1"/>
  <c r="L459" i="1"/>
  <c r="M459" i="1"/>
  <c r="N459" i="1"/>
  <c r="O459" i="1"/>
  <c r="P459" i="1"/>
  <c r="Q459" i="1"/>
  <c r="R459" i="1"/>
  <c r="S459" i="1"/>
  <c r="T459" i="1"/>
  <c r="U459" i="1"/>
  <c r="V459" i="1"/>
  <c r="W459" i="1"/>
  <c r="X459" i="1"/>
  <c r="Y459" i="1"/>
  <c r="AD459" i="1" s="1"/>
  <c r="Z459" i="1"/>
  <c r="L460" i="1"/>
  <c r="M460" i="1"/>
  <c r="N460" i="1"/>
  <c r="O460" i="1"/>
  <c r="P460" i="1"/>
  <c r="Q460" i="1"/>
  <c r="R460" i="1"/>
  <c r="S460" i="1"/>
  <c r="T460" i="1"/>
  <c r="U460" i="1"/>
  <c r="V460" i="1"/>
  <c r="W460" i="1"/>
  <c r="X460" i="1"/>
  <c r="Y460" i="1"/>
  <c r="Z460" i="1"/>
  <c r="L461" i="1"/>
  <c r="M461" i="1"/>
  <c r="N461" i="1"/>
  <c r="O461" i="1"/>
  <c r="P461" i="1"/>
  <c r="Q461" i="1"/>
  <c r="R461" i="1"/>
  <c r="S461" i="1"/>
  <c r="T461" i="1"/>
  <c r="U461" i="1"/>
  <c r="V461" i="1"/>
  <c r="W461" i="1"/>
  <c r="X461" i="1"/>
  <c r="Y461" i="1"/>
  <c r="Z461" i="1"/>
  <c r="L462" i="1"/>
  <c r="M462" i="1"/>
  <c r="N462" i="1"/>
  <c r="O462" i="1"/>
  <c r="P462" i="1"/>
  <c r="Q462" i="1"/>
  <c r="R462" i="1"/>
  <c r="S462" i="1"/>
  <c r="T462" i="1"/>
  <c r="U462" i="1"/>
  <c r="V462" i="1"/>
  <c r="W462" i="1"/>
  <c r="X462" i="1"/>
  <c r="Y462" i="1"/>
  <c r="Z462" i="1"/>
  <c r="L463" i="1"/>
  <c r="M463" i="1"/>
  <c r="N463" i="1"/>
  <c r="O463" i="1"/>
  <c r="P463" i="1"/>
  <c r="Q463" i="1"/>
  <c r="R463" i="1"/>
  <c r="S463" i="1"/>
  <c r="T463" i="1"/>
  <c r="U463" i="1"/>
  <c r="V463" i="1"/>
  <c r="W463" i="1"/>
  <c r="X463" i="1"/>
  <c r="Y463" i="1"/>
  <c r="AD463" i="1" s="1"/>
  <c r="Z463" i="1"/>
  <c r="L464" i="1"/>
  <c r="M464" i="1"/>
  <c r="N464" i="1"/>
  <c r="O464" i="1"/>
  <c r="P464" i="1"/>
  <c r="Q464" i="1"/>
  <c r="R464" i="1"/>
  <c r="S464" i="1"/>
  <c r="T464" i="1"/>
  <c r="U464" i="1"/>
  <c r="V464" i="1"/>
  <c r="W464" i="1"/>
  <c r="X464" i="1"/>
  <c r="Y464" i="1"/>
  <c r="Z464" i="1"/>
  <c r="L465" i="1"/>
  <c r="M465" i="1"/>
  <c r="N465" i="1"/>
  <c r="O465" i="1"/>
  <c r="P465" i="1"/>
  <c r="Q465" i="1"/>
  <c r="R465" i="1"/>
  <c r="S465" i="1"/>
  <c r="T465" i="1"/>
  <c r="U465" i="1"/>
  <c r="V465" i="1"/>
  <c r="W465" i="1"/>
  <c r="X465" i="1"/>
  <c r="Y465" i="1"/>
  <c r="Z465" i="1"/>
  <c r="L466" i="1"/>
  <c r="M466" i="1"/>
  <c r="N466" i="1"/>
  <c r="O466" i="1"/>
  <c r="P466" i="1"/>
  <c r="Q466" i="1"/>
  <c r="R466" i="1"/>
  <c r="S466" i="1"/>
  <c r="T466" i="1"/>
  <c r="U466" i="1"/>
  <c r="V466" i="1"/>
  <c r="W466" i="1"/>
  <c r="X466" i="1"/>
  <c r="Y466" i="1"/>
  <c r="Z466" i="1"/>
  <c r="L467" i="1"/>
  <c r="M467" i="1"/>
  <c r="N467" i="1"/>
  <c r="O467" i="1"/>
  <c r="P467" i="1"/>
  <c r="Q467" i="1"/>
  <c r="R467" i="1"/>
  <c r="S467" i="1"/>
  <c r="T467" i="1"/>
  <c r="U467" i="1"/>
  <c r="V467" i="1"/>
  <c r="W467" i="1"/>
  <c r="X467" i="1"/>
  <c r="Y467" i="1"/>
  <c r="AD467" i="1" s="1"/>
  <c r="Z467" i="1"/>
  <c r="L468" i="1"/>
  <c r="M468" i="1"/>
  <c r="N468" i="1"/>
  <c r="O468" i="1"/>
  <c r="P468" i="1"/>
  <c r="Q468" i="1"/>
  <c r="R468" i="1"/>
  <c r="S468" i="1"/>
  <c r="T468" i="1"/>
  <c r="U468" i="1"/>
  <c r="V468" i="1"/>
  <c r="W468" i="1"/>
  <c r="X468" i="1"/>
  <c r="Y468" i="1"/>
  <c r="Z468" i="1"/>
  <c r="L469" i="1"/>
  <c r="M469" i="1"/>
  <c r="N469" i="1"/>
  <c r="O469" i="1"/>
  <c r="P469" i="1"/>
  <c r="Q469" i="1"/>
  <c r="R469" i="1"/>
  <c r="S469" i="1"/>
  <c r="T469" i="1"/>
  <c r="U469" i="1"/>
  <c r="V469" i="1"/>
  <c r="W469" i="1"/>
  <c r="X469" i="1"/>
  <c r="Y469" i="1"/>
  <c r="Z469" i="1"/>
  <c r="L470" i="1"/>
  <c r="M470" i="1"/>
  <c r="N470" i="1"/>
  <c r="O470" i="1"/>
  <c r="P470" i="1"/>
  <c r="Q470" i="1"/>
  <c r="R470" i="1"/>
  <c r="S470" i="1"/>
  <c r="T470" i="1"/>
  <c r="U470" i="1"/>
  <c r="V470" i="1"/>
  <c r="W470" i="1"/>
  <c r="X470" i="1"/>
  <c r="Y470" i="1"/>
  <c r="Z470" i="1"/>
  <c r="L471" i="1"/>
  <c r="M471" i="1"/>
  <c r="N471" i="1"/>
  <c r="O471" i="1"/>
  <c r="P471" i="1"/>
  <c r="Q471" i="1"/>
  <c r="R471" i="1"/>
  <c r="S471" i="1"/>
  <c r="T471" i="1"/>
  <c r="U471" i="1"/>
  <c r="V471" i="1"/>
  <c r="W471" i="1"/>
  <c r="X471" i="1"/>
  <c r="Y471" i="1"/>
  <c r="AD471" i="1" s="1"/>
  <c r="Z471" i="1"/>
  <c r="L472" i="1"/>
  <c r="M472" i="1"/>
  <c r="N472" i="1"/>
  <c r="O472" i="1"/>
  <c r="P472" i="1"/>
  <c r="Q472" i="1"/>
  <c r="R472" i="1"/>
  <c r="S472" i="1"/>
  <c r="T472" i="1"/>
  <c r="U472" i="1"/>
  <c r="V472" i="1"/>
  <c r="W472" i="1"/>
  <c r="X472" i="1"/>
  <c r="Y472" i="1"/>
  <c r="Z472" i="1"/>
  <c r="L473" i="1"/>
  <c r="M473" i="1"/>
  <c r="N473" i="1"/>
  <c r="O473" i="1"/>
  <c r="P473" i="1"/>
  <c r="Q473" i="1"/>
  <c r="R473" i="1"/>
  <c r="S473" i="1"/>
  <c r="T473" i="1"/>
  <c r="U473" i="1"/>
  <c r="V473" i="1"/>
  <c r="W473" i="1"/>
  <c r="X473" i="1"/>
  <c r="Y473" i="1"/>
  <c r="Z473" i="1"/>
  <c r="L474" i="1"/>
  <c r="M474" i="1"/>
  <c r="N474" i="1"/>
  <c r="O474" i="1"/>
  <c r="P474" i="1"/>
  <c r="Q474" i="1"/>
  <c r="R474" i="1"/>
  <c r="S474" i="1"/>
  <c r="T474" i="1"/>
  <c r="U474" i="1"/>
  <c r="V474" i="1"/>
  <c r="W474" i="1"/>
  <c r="X474" i="1"/>
  <c r="Y474" i="1"/>
  <c r="Z474" i="1"/>
  <c r="L475" i="1"/>
  <c r="M475" i="1"/>
  <c r="N475" i="1"/>
  <c r="O475" i="1"/>
  <c r="P475" i="1"/>
  <c r="Q475" i="1"/>
  <c r="R475" i="1"/>
  <c r="S475" i="1"/>
  <c r="T475" i="1"/>
  <c r="U475" i="1"/>
  <c r="V475" i="1"/>
  <c r="W475" i="1"/>
  <c r="X475" i="1"/>
  <c r="Y475" i="1"/>
  <c r="AD475" i="1" s="1"/>
  <c r="Z475" i="1"/>
  <c r="L476" i="1"/>
  <c r="M476" i="1"/>
  <c r="N476" i="1"/>
  <c r="O476" i="1"/>
  <c r="P476" i="1"/>
  <c r="Q476" i="1"/>
  <c r="R476" i="1"/>
  <c r="S476" i="1"/>
  <c r="T476" i="1"/>
  <c r="U476" i="1"/>
  <c r="V476" i="1"/>
  <c r="W476" i="1"/>
  <c r="X476" i="1"/>
  <c r="Y476" i="1"/>
  <c r="Z476" i="1"/>
  <c r="L477" i="1"/>
  <c r="M477" i="1"/>
  <c r="N477" i="1"/>
  <c r="O477" i="1"/>
  <c r="P477" i="1"/>
  <c r="Q477" i="1"/>
  <c r="R477" i="1"/>
  <c r="S477" i="1"/>
  <c r="T477" i="1"/>
  <c r="U477" i="1"/>
  <c r="V477" i="1"/>
  <c r="W477" i="1"/>
  <c r="X477" i="1"/>
  <c r="Y477" i="1"/>
  <c r="Z477" i="1"/>
  <c r="L478" i="1"/>
  <c r="M478" i="1"/>
  <c r="N478" i="1"/>
  <c r="O478" i="1"/>
  <c r="P478" i="1"/>
  <c r="Q478" i="1"/>
  <c r="R478" i="1"/>
  <c r="S478" i="1"/>
  <c r="T478" i="1"/>
  <c r="U478" i="1"/>
  <c r="V478" i="1"/>
  <c r="W478" i="1"/>
  <c r="X478" i="1"/>
  <c r="Y478" i="1"/>
  <c r="Z478" i="1"/>
  <c r="L479" i="1"/>
  <c r="M479" i="1"/>
  <c r="N479" i="1"/>
  <c r="O479" i="1"/>
  <c r="P479" i="1"/>
  <c r="Q479" i="1"/>
  <c r="R479" i="1"/>
  <c r="S479" i="1"/>
  <c r="T479" i="1"/>
  <c r="U479" i="1"/>
  <c r="V479" i="1"/>
  <c r="W479" i="1"/>
  <c r="X479" i="1"/>
  <c r="Y479" i="1"/>
  <c r="AD479" i="1" s="1"/>
  <c r="Z479" i="1"/>
  <c r="L480" i="1"/>
  <c r="M480" i="1"/>
  <c r="N480" i="1"/>
  <c r="O480" i="1"/>
  <c r="P480" i="1"/>
  <c r="Q480" i="1"/>
  <c r="R480" i="1"/>
  <c r="S480" i="1"/>
  <c r="T480" i="1"/>
  <c r="U480" i="1"/>
  <c r="V480" i="1"/>
  <c r="W480" i="1"/>
  <c r="X480" i="1"/>
  <c r="Y480" i="1"/>
  <c r="Z480" i="1"/>
  <c r="L481" i="1"/>
  <c r="M481" i="1"/>
  <c r="N481" i="1"/>
  <c r="O481" i="1"/>
  <c r="P481" i="1"/>
  <c r="Q481" i="1"/>
  <c r="R481" i="1"/>
  <c r="S481" i="1"/>
  <c r="T481" i="1"/>
  <c r="U481" i="1"/>
  <c r="V481" i="1"/>
  <c r="W481" i="1"/>
  <c r="X481" i="1"/>
  <c r="Y481" i="1"/>
  <c r="Z481" i="1"/>
  <c r="L482" i="1"/>
  <c r="M482" i="1"/>
  <c r="N482" i="1"/>
  <c r="O482" i="1"/>
  <c r="P482" i="1"/>
  <c r="Q482" i="1"/>
  <c r="R482" i="1"/>
  <c r="S482" i="1"/>
  <c r="T482" i="1"/>
  <c r="U482" i="1"/>
  <c r="V482" i="1"/>
  <c r="W482" i="1"/>
  <c r="X482" i="1"/>
  <c r="Y482" i="1"/>
  <c r="Z482" i="1"/>
  <c r="L483" i="1"/>
  <c r="M483" i="1"/>
  <c r="N483" i="1"/>
  <c r="O483" i="1"/>
  <c r="P483" i="1"/>
  <c r="Q483" i="1"/>
  <c r="R483" i="1"/>
  <c r="S483" i="1"/>
  <c r="T483" i="1"/>
  <c r="U483" i="1"/>
  <c r="V483" i="1"/>
  <c r="W483" i="1"/>
  <c r="X483" i="1"/>
  <c r="Y483" i="1"/>
  <c r="AD483" i="1" s="1"/>
  <c r="Z483" i="1"/>
  <c r="L484" i="1"/>
  <c r="M484" i="1"/>
  <c r="N484" i="1"/>
  <c r="O484" i="1"/>
  <c r="P484" i="1"/>
  <c r="Q484" i="1"/>
  <c r="R484" i="1"/>
  <c r="S484" i="1"/>
  <c r="T484" i="1"/>
  <c r="U484" i="1"/>
  <c r="V484" i="1"/>
  <c r="W484" i="1"/>
  <c r="X484" i="1"/>
  <c r="Y484" i="1"/>
  <c r="Z484" i="1"/>
  <c r="L485" i="1"/>
  <c r="M485" i="1"/>
  <c r="N485" i="1"/>
  <c r="O485" i="1"/>
  <c r="P485" i="1"/>
  <c r="Q485" i="1"/>
  <c r="R485" i="1"/>
  <c r="S485" i="1"/>
  <c r="T485" i="1"/>
  <c r="U485" i="1"/>
  <c r="V485" i="1"/>
  <c r="W485" i="1"/>
  <c r="X485" i="1"/>
  <c r="Y485" i="1"/>
  <c r="Z485" i="1"/>
  <c r="L486" i="1"/>
  <c r="M486" i="1"/>
  <c r="N486" i="1"/>
  <c r="O486" i="1"/>
  <c r="P486" i="1"/>
  <c r="Q486" i="1"/>
  <c r="R486" i="1"/>
  <c r="S486" i="1"/>
  <c r="T486" i="1"/>
  <c r="U486" i="1"/>
  <c r="V486" i="1"/>
  <c r="W486" i="1"/>
  <c r="X486" i="1"/>
  <c r="Y486" i="1"/>
  <c r="Z486" i="1"/>
  <c r="L487" i="1"/>
  <c r="M487" i="1"/>
  <c r="N487" i="1"/>
  <c r="O487" i="1"/>
  <c r="P487" i="1"/>
  <c r="Q487" i="1"/>
  <c r="R487" i="1"/>
  <c r="S487" i="1"/>
  <c r="T487" i="1"/>
  <c r="U487" i="1"/>
  <c r="V487" i="1"/>
  <c r="W487" i="1"/>
  <c r="X487" i="1"/>
  <c r="Y487" i="1"/>
  <c r="AD487" i="1" s="1"/>
  <c r="Z487" i="1"/>
  <c r="L488" i="1"/>
  <c r="M488" i="1"/>
  <c r="N488" i="1"/>
  <c r="O488" i="1"/>
  <c r="P488" i="1"/>
  <c r="Q488" i="1"/>
  <c r="R488" i="1"/>
  <c r="S488" i="1"/>
  <c r="T488" i="1"/>
  <c r="U488" i="1"/>
  <c r="V488" i="1"/>
  <c r="W488" i="1"/>
  <c r="X488" i="1"/>
  <c r="Y488" i="1"/>
  <c r="Z488" i="1"/>
  <c r="L489" i="1"/>
  <c r="M489" i="1"/>
  <c r="N489" i="1"/>
  <c r="O489" i="1"/>
  <c r="P489" i="1"/>
  <c r="Q489" i="1"/>
  <c r="R489" i="1"/>
  <c r="S489" i="1"/>
  <c r="T489" i="1"/>
  <c r="U489" i="1"/>
  <c r="V489" i="1"/>
  <c r="W489" i="1"/>
  <c r="X489" i="1"/>
  <c r="Y489" i="1"/>
  <c r="Z489" i="1"/>
  <c r="L490" i="1"/>
  <c r="M490" i="1"/>
  <c r="N490" i="1"/>
  <c r="O490" i="1"/>
  <c r="P490" i="1"/>
  <c r="Q490" i="1"/>
  <c r="R490" i="1"/>
  <c r="S490" i="1"/>
  <c r="T490" i="1"/>
  <c r="U490" i="1"/>
  <c r="V490" i="1"/>
  <c r="W490" i="1"/>
  <c r="X490" i="1"/>
  <c r="Y490" i="1"/>
  <c r="Z490" i="1"/>
  <c r="L491" i="1"/>
  <c r="M491" i="1"/>
  <c r="N491" i="1"/>
  <c r="O491" i="1"/>
  <c r="P491" i="1"/>
  <c r="Q491" i="1"/>
  <c r="R491" i="1"/>
  <c r="S491" i="1"/>
  <c r="T491" i="1"/>
  <c r="U491" i="1"/>
  <c r="V491" i="1"/>
  <c r="W491" i="1"/>
  <c r="X491" i="1"/>
  <c r="Y491" i="1"/>
  <c r="AD491" i="1" s="1"/>
  <c r="Z491" i="1"/>
  <c r="L492" i="1"/>
  <c r="M492" i="1"/>
  <c r="N492" i="1"/>
  <c r="O492" i="1"/>
  <c r="P492" i="1"/>
  <c r="Q492" i="1"/>
  <c r="R492" i="1"/>
  <c r="S492" i="1"/>
  <c r="T492" i="1"/>
  <c r="U492" i="1"/>
  <c r="V492" i="1"/>
  <c r="W492" i="1"/>
  <c r="X492" i="1"/>
  <c r="Y492" i="1"/>
  <c r="Z492" i="1"/>
  <c r="L493" i="1"/>
  <c r="M493" i="1"/>
  <c r="N493" i="1"/>
  <c r="O493" i="1"/>
  <c r="P493" i="1"/>
  <c r="Q493" i="1"/>
  <c r="R493" i="1"/>
  <c r="S493" i="1"/>
  <c r="T493" i="1"/>
  <c r="U493" i="1"/>
  <c r="V493" i="1"/>
  <c r="W493" i="1"/>
  <c r="X493" i="1"/>
  <c r="Y493" i="1"/>
  <c r="Z493" i="1"/>
  <c r="L494" i="1"/>
  <c r="M494" i="1"/>
  <c r="N494" i="1"/>
  <c r="O494" i="1"/>
  <c r="P494" i="1"/>
  <c r="Q494" i="1"/>
  <c r="R494" i="1"/>
  <c r="S494" i="1"/>
  <c r="T494" i="1"/>
  <c r="U494" i="1"/>
  <c r="V494" i="1"/>
  <c r="W494" i="1"/>
  <c r="X494" i="1"/>
  <c r="Y494" i="1"/>
  <c r="Z494" i="1"/>
  <c r="L495" i="1"/>
  <c r="M495" i="1"/>
  <c r="N495" i="1"/>
  <c r="O495" i="1"/>
  <c r="P495" i="1"/>
  <c r="Q495" i="1"/>
  <c r="R495" i="1"/>
  <c r="S495" i="1"/>
  <c r="T495" i="1"/>
  <c r="U495" i="1"/>
  <c r="V495" i="1"/>
  <c r="W495" i="1"/>
  <c r="X495" i="1"/>
  <c r="Y495" i="1"/>
  <c r="AD495" i="1" s="1"/>
  <c r="Z495" i="1"/>
  <c r="L496" i="1"/>
  <c r="M496" i="1"/>
  <c r="N496" i="1"/>
  <c r="O496" i="1"/>
  <c r="P496" i="1"/>
  <c r="Q496" i="1"/>
  <c r="R496" i="1"/>
  <c r="S496" i="1"/>
  <c r="T496" i="1"/>
  <c r="U496" i="1"/>
  <c r="V496" i="1"/>
  <c r="W496" i="1"/>
  <c r="X496" i="1"/>
  <c r="Y496" i="1"/>
  <c r="Z496" i="1"/>
  <c r="L497" i="1"/>
  <c r="M497" i="1"/>
  <c r="N497" i="1"/>
  <c r="O497" i="1"/>
  <c r="P497" i="1"/>
  <c r="Q497" i="1"/>
  <c r="R497" i="1"/>
  <c r="S497" i="1"/>
  <c r="T497" i="1"/>
  <c r="U497" i="1"/>
  <c r="V497" i="1"/>
  <c r="W497" i="1"/>
  <c r="X497" i="1"/>
  <c r="Y497" i="1"/>
  <c r="Z497" i="1"/>
  <c r="L498" i="1"/>
  <c r="M498" i="1"/>
  <c r="N498" i="1"/>
  <c r="O498" i="1"/>
  <c r="P498" i="1"/>
  <c r="Q498" i="1"/>
  <c r="R498" i="1"/>
  <c r="S498" i="1"/>
  <c r="T498" i="1"/>
  <c r="U498" i="1"/>
  <c r="V498" i="1"/>
  <c r="W498" i="1"/>
  <c r="X498" i="1"/>
  <c r="Y498" i="1"/>
  <c r="Z498" i="1"/>
  <c r="L499" i="1"/>
  <c r="M499" i="1"/>
  <c r="N499" i="1"/>
  <c r="O499" i="1"/>
  <c r="P499" i="1"/>
  <c r="Q499" i="1"/>
  <c r="R499" i="1"/>
  <c r="S499" i="1"/>
  <c r="T499" i="1"/>
  <c r="U499" i="1"/>
  <c r="V499" i="1"/>
  <c r="W499" i="1"/>
  <c r="X499" i="1"/>
  <c r="Y499" i="1"/>
  <c r="AD499" i="1" s="1"/>
  <c r="Z499" i="1"/>
  <c r="L500" i="1"/>
  <c r="M500" i="1"/>
  <c r="N500" i="1"/>
  <c r="O500" i="1"/>
  <c r="P500" i="1"/>
  <c r="Q500" i="1"/>
  <c r="R500" i="1"/>
  <c r="S500" i="1"/>
  <c r="T500" i="1"/>
  <c r="U500" i="1"/>
  <c r="V500" i="1"/>
  <c r="W500" i="1"/>
  <c r="X500" i="1"/>
  <c r="Y500" i="1"/>
  <c r="Z500" i="1"/>
  <c r="L501" i="1"/>
  <c r="M501" i="1"/>
  <c r="N501" i="1"/>
  <c r="O501" i="1"/>
  <c r="P501" i="1"/>
  <c r="Q501" i="1"/>
  <c r="R501" i="1"/>
  <c r="S501" i="1"/>
  <c r="T501" i="1"/>
  <c r="U501" i="1"/>
  <c r="V501" i="1"/>
  <c r="W501" i="1"/>
  <c r="X501" i="1"/>
  <c r="Y501" i="1"/>
  <c r="Z501" i="1"/>
  <c r="L502" i="1"/>
  <c r="M502" i="1"/>
  <c r="N502" i="1"/>
  <c r="O502" i="1"/>
  <c r="P502" i="1"/>
  <c r="Q502" i="1"/>
  <c r="R502" i="1"/>
  <c r="S502" i="1"/>
  <c r="T502" i="1"/>
  <c r="U502" i="1"/>
  <c r="V502" i="1"/>
  <c r="W502" i="1"/>
  <c r="X502" i="1"/>
  <c r="Y502" i="1"/>
  <c r="Z502" i="1"/>
  <c r="L503" i="1"/>
  <c r="M503" i="1"/>
  <c r="N503" i="1"/>
  <c r="O503" i="1"/>
  <c r="P503" i="1"/>
  <c r="Q503" i="1"/>
  <c r="R503" i="1"/>
  <c r="S503" i="1"/>
  <c r="T503" i="1"/>
  <c r="U503" i="1"/>
  <c r="V503" i="1"/>
  <c r="W503" i="1"/>
  <c r="X503" i="1"/>
  <c r="Y503" i="1"/>
  <c r="AD503" i="1" s="1"/>
  <c r="Z503" i="1"/>
  <c r="L504" i="1"/>
  <c r="M504" i="1"/>
  <c r="N504" i="1"/>
  <c r="O504" i="1"/>
  <c r="P504" i="1"/>
  <c r="Q504" i="1"/>
  <c r="R504" i="1"/>
  <c r="S504" i="1"/>
  <c r="T504" i="1"/>
  <c r="U504" i="1"/>
  <c r="V504" i="1"/>
  <c r="W504" i="1"/>
  <c r="X504" i="1"/>
  <c r="Y504" i="1"/>
  <c r="Z504" i="1"/>
  <c r="L505" i="1"/>
  <c r="M505" i="1"/>
  <c r="N505" i="1"/>
  <c r="O505" i="1"/>
  <c r="P505" i="1"/>
  <c r="Q505" i="1"/>
  <c r="R505" i="1"/>
  <c r="S505" i="1"/>
  <c r="T505" i="1"/>
  <c r="U505" i="1"/>
  <c r="V505" i="1"/>
  <c r="W505" i="1"/>
  <c r="X505" i="1"/>
  <c r="Y505" i="1"/>
  <c r="Z505" i="1"/>
  <c r="L506" i="1"/>
  <c r="M506" i="1"/>
  <c r="N506" i="1"/>
  <c r="O506" i="1"/>
  <c r="P506" i="1"/>
  <c r="Q506" i="1"/>
  <c r="R506" i="1"/>
  <c r="S506" i="1"/>
  <c r="T506" i="1"/>
  <c r="U506" i="1"/>
  <c r="V506" i="1"/>
  <c r="W506" i="1"/>
  <c r="X506" i="1"/>
  <c r="Y506" i="1"/>
  <c r="Z506" i="1"/>
  <c r="L507" i="1"/>
  <c r="M507" i="1"/>
  <c r="N507" i="1"/>
  <c r="O507" i="1"/>
  <c r="P507" i="1"/>
  <c r="Q507" i="1"/>
  <c r="R507" i="1"/>
  <c r="S507" i="1"/>
  <c r="T507" i="1"/>
  <c r="U507" i="1"/>
  <c r="V507" i="1"/>
  <c r="W507" i="1"/>
  <c r="X507" i="1"/>
  <c r="Y507" i="1"/>
  <c r="AD507" i="1" s="1"/>
  <c r="Z507" i="1"/>
  <c r="L508" i="1"/>
  <c r="M508" i="1"/>
  <c r="N508" i="1"/>
  <c r="O508" i="1"/>
  <c r="P508" i="1"/>
  <c r="Q508" i="1"/>
  <c r="R508" i="1"/>
  <c r="S508" i="1"/>
  <c r="T508" i="1"/>
  <c r="U508" i="1"/>
  <c r="V508" i="1"/>
  <c r="W508" i="1"/>
  <c r="X508" i="1"/>
  <c r="Y508" i="1"/>
  <c r="Z508" i="1"/>
  <c r="L509" i="1"/>
  <c r="M509" i="1"/>
  <c r="N509" i="1"/>
  <c r="O509" i="1"/>
  <c r="P509" i="1"/>
  <c r="Q509" i="1"/>
  <c r="R509" i="1"/>
  <c r="S509" i="1"/>
  <c r="T509" i="1"/>
  <c r="U509" i="1"/>
  <c r="V509" i="1"/>
  <c r="W509" i="1"/>
  <c r="X509" i="1"/>
  <c r="Y509" i="1"/>
  <c r="Z509" i="1"/>
  <c r="L510" i="1"/>
  <c r="M510" i="1"/>
  <c r="N510" i="1"/>
  <c r="O510" i="1"/>
  <c r="P510" i="1"/>
  <c r="Q510" i="1"/>
  <c r="R510" i="1"/>
  <c r="S510" i="1"/>
  <c r="T510" i="1"/>
  <c r="U510" i="1"/>
  <c r="V510" i="1"/>
  <c r="W510" i="1"/>
  <c r="X510" i="1"/>
  <c r="Y510" i="1"/>
  <c r="Z510" i="1"/>
  <c r="L511" i="1"/>
  <c r="M511" i="1"/>
  <c r="N511" i="1"/>
  <c r="O511" i="1"/>
  <c r="P511" i="1"/>
  <c r="Q511" i="1"/>
  <c r="R511" i="1"/>
  <c r="S511" i="1"/>
  <c r="T511" i="1"/>
  <c r="U511" i="1"/>
  <c r="V511" i="1"/>
  <c r="W511" i="1"/>
  <c r="X511" i="1"/>
  <c r="Y511" i="1"/>
  <c r="AD511" i="1" s="1"/>
  <c r="Z511" i="1"/>
  <c r="L512" i="1"/>
  <c r="M512" i="1"/>
  <c r="N512" i="1"/>
  <c r="O512" i="1"/>
  <c r="P512" i="1"/>
  <c r="Q512" i="1"/>
  <c r="R512" i="1"/>
  <c r="S512" i="1"/>
  <c r="T512" i="1"/>
  <c r="U512" i="1"/>
  <c r="V512" i="1"/>
  <c r="W512" i="1"/>
  <c r="X512" i="1"/>
  <c r="Y512" i="1"/>
  <c r="Z512" i="1"/>
  <c r="L513" i="1"/>
  <c r="M513" i="1"/>
  <c r="N513" i="1"/>
  <c r="O513" i="1"/>
  <c r="P513" i="1"/>
  <c r="Q513" i="1"/>
  <c r="R513" i="1"/>
  <c r="S513" i="1"/>
  <c r="T513" i="1"/>
  <c r="U513" i="1"/>
  <c r="V513" i="1"/>
  <c r="W513" i="1"/>
  <c r="X513" i="1"/>
  <c r="Y513" i="1"/>
  <c r="Z513" i="1"/>
  <c r="L514" i="1"/>
  <c r="M514" i="1"/>
  <c r="N514" i="1"/>
  <c r="O514" i="1"/>
  <c r="P514" i="1"/>
  <c r="Q514" i="1"/>
  <c r="R514" i="1"/>
  <c r="S514" i="1"/>
  <c r="T514" i="1"/>
  <c r="U514" i="1"/>
  <c r="V514" i="1"/>
  <c r="W514" i="1"/>
  <c r="X514" i="1"/>
  <c r="Y514" i="1"/>
  <c r="Z514" i="1"/>
  <c r="L515" i="1"/>
  <c r="M515" i="1"/>
  <c r="N515" i="1"/>
  <c r="O515" i="1"/>
  <c r="P515" i="1"/>
  <c r="Q515" i="1"/>
  <c r="R515" i="1"/>
  <c r="S515" i="1"/>
  <c r="T515" i="1"/>
  <c r="U515" i="1"/>
  <c r="V515" i="1"/>
  <c r="W515" i="1"/>
  <c r="X515" i="1"/>
  <c r="Y515" i="1"/>
  <c r="AD515" i="1" s="1"/>
  <c r="Z515" i="1"/>
  <c r="L516" i="1"/>
  <c r="M516" i="1"/>
  <c r="N516" i="1"/>
  <c r="O516" i="1"/>
  <c r="P516" i="1"/>
  <c r="Q516" i="1"/>
  <c r="R516" i="1"/>
  <c r="S516" i="1"/>
  <c r="T516" i="1"/>
  <c r="U516" i="1"/>
  <c r="V516" i="1"/>
  <c r="W516" i="1"/>
  <c r="X516" i="1"/>
  <c r="Y516" i="1"/>
  <c r="Z516" i="1"/>
  <c r="L517" i="1"/>
  <c r="M517" i="1"/>
  <c r="N517" i="1"/>
  <c r="O517" i="1"/>
  <c r="P517" i="1"/>
  <c r="Q517" i="1"/>
  <c r="R517" i="1"/>
  <c r="S517" i="1"/>
  <c r="T517" i="1"/>
  <c r="U517" i="1"/>
  <c r="V517" i="1"/>
  <c r="W517" i="1"/>
  <c r="X517" i="1"/>
  <c r="Y517" i="1"/>
  <c r="Z517" i="1"/>
  <c r="L518" i="1"/>
  <c r="M518" i="1"/>
  <c r="N518" i="1"/>
  <c r="O518" i="1"/>
  <c r="P518" i="1"/>
  <c r="Q518" i="1"/>
  <c r="R518" i="1"/>
  <c r="S518" i="1"/>
  <c r="T518" i="1"/>
  <c r="U518" i="1"/>
  <c r="V518" i="1"/>
  <c r="W518" i="1"/>
  <c r="X518" i="1"/>
  <c r="Y518" i="1"/>
  <c r="Z518" i="1"/>
  <c r="L519" i="1"/>
  <c r="M519" i="1"/>
  <c r="N519" i="1"/>
  <c r="O519" i="1"/>
  <c r="P519" i="1"/>
  <c r="Q519" i="1"/>
  <c r="R519" i="1"/>
  <c r="S519" i="1"/>
  <c r="T519" i="1"/>
  <c r="U519" i="1"/>
  <c r="V519" i="1"/>
  <c r="W519" i="1"/>
  <c r="X519" i="1"/>
  <c r="Y519" i="1"/>
  <c r="AD519" i="1" s="1"/>
  <c r="Z519" i="1"/>
  <c r="L520" i="1"/>
  <c r="M520" i="1"/>
  <c r="N520" i="1"/>
  <c r="O520" i="1"/>
  <c r="P520" i="1"/>
  <c r="Q520" i="1"/>
  <c r="R520" i="1"/>
  <c r="S520" i="1"/>
  <c r="T520" i="1"/>
  <c r="U520" i="1"/>
  <c r="V520" i="1"/>
  <c r="W520" i="1"/>
  <c r="X520" i="1"/>
  <c r="Y520" i="1"/>
  <c r="Z520" i="1"/>
  <c r="L521" i="1"/>
  <c r="M521" i="1"/>
  <c r="N521" i="1"/>
  <c r="O521" i="1"/>
  <c r="P521" i="1"/>
  <c r="Q521" i="1"/>
  <c r="R521" i="1"/>
  <c r="S521" i="1"/>
  <c r="T521" i="1"/>
  <c r="U521" i="1"/>
  <c r="V521" i="1"/>
  <c r="W521" i="1"/>
  <c r="X521" i="1"/>
  <c r="Y521" i="1"/>
  <c r="Z521" i="1"/>
  <c r="L522" i="1"/>
  <c r="M522" i="1"/>
  <c r="N522" i="1"/>
  <c r="O522" i="1"/>
  <c r="P522" i="1"/>
  <c r="Q522" i="1"/>
  <c r="R522" i="1"/>
  <c r="S522" i="1"/>
  <c r="T522" i="1"/>
  <c r="U522" i="1"/>
  <c r="V522" i="1"/>
  <c r="W522" i="1"/>
  <c r="X522" i="1"/>
  <c r="Y522" i="1"/>
  <c r="Z522" i="1"/>
  <c r="L523" i="1"/>
  <c r="M523" i="1"/>
  <c r="N523" i="1"/>
  <c r="O523" i="1"/>
  <c r="P523" i="1"/>
  <c r="Q523" i="1"/>
  <c r="R523" i="1"/>
  <c r="S523" i="1"/>
  <c r="T523" i="1"/>
  <c r="U523" i="1"/>
  <c r="V523" i="1"/>
  <c r="W523" i="1"/>
  <c r="X523" i="1"/>
  <c r="Y523" i="1"/>
  <c r="AD523" i="1" s="1"/>
  <c r="Z523" i="1"/>
  <c r="L524" i="1"/>
  <c r="M524" i="1"/>
  <c r="N524" i="1"/>
  <c r="O524" i="1"/>
  <c r="P524" i="1"/>
  <c r="Q524" i="1"/>
  <c r="R524" i="1"/>
  <c r="S524" i="1"/>
  <c r="T524" i="1"/>
  <c r="U524" i="1"/>
  <c r="V524" i="1"/>
  <c r="W524" i="1"/>
  <c r="X524" i="1"/>
  <c r="Y524" i="1"/>
  <c r="Z524" i="1"/>
  <c r="L525" i="1"/>
  <c r="M525" i="1"/>
  <c r="N525" i="1"/>
  <c r="O525" i="1"/>
  <c r="P525" i="1"/>
  <c r="Q525" i="1"/>
  <c r="R525" i="1"/>
  <c r="S525" i="1"/>
  <c r="T525" i="1"/>
  <c r="U525" i="1"/>
  <c r="V525" i="1"/>
  <c r="W525" i="1"/>
  <c r="X525" i="1"/>
  <c r="Y525" i="1"/>
  <c r="Z525" i="1"/>
  <c r="L526" i="1"/>
  <c r="M526" i="1"/>
  <c r="N526" i="1"/>
  <c r="O526" i="1"/>
  <c r="P526" i="1"/>
  <c r="Q526" i="1"/>
  <c r="R526" i="1"/>
  <c r="S526" i="1"/>
  <c r="T526" i="1"/>
  <c r="U526" i="1"/>
  <c r="V526" i="1"/>
  <c r="W526" i="1"/>
  <c r="X526" i="1"/>
  <c r="Y526" i="1"/>
  <c r="Z526" i="1"/>
  <c r="L527" i="1"/>
  <c r="M527" i="1"/>
  <c r="N527" i="1"/>
  <c r="O527" i="1"/>
  <c r="P527" i="1"/>
  <c r="Q527" i="1"/>
  <c r="R527" i="1"/>
  <c r="S527" i="1"/>
  <c r="T527" i="1"/>
  <c r="U527" i="1"/>
  <c r="V527" i="1"/>
  <c r="W527" i="1"/>
  <c r="X527" i="1"/>
  <c r="Y527" i="1"/>
  <c r="AD527" i="1" s="1"/>
  <c r="Z527" i="1"/>
  <c r="L528" i="1"/>
  <c r="M528" i="1"/>
  <c r="N528" i="1"/>
  <c r="O528" i="1"/>
  <c r="P528" i="1"/>
  <c r="Q528" i="1"/>
  <c r="R528" i="1"/>
  <c r="S528" i="1"/>
  <c r="T528" i="1"/>
  <c r="U528" i="1"/>
  <c r="V528" i="1"/>
  <c r="W528" i="1"/>
  <c r="X528" i="1"/>
  <c r="Y528" i="1"/>
  <c r="Z528" i="1"/>
  <c r="L529" i="1"/>
  <c r="M529" i="1"/>
  <c r="N529" i="1"/>
  <c r="O529" i="1"/>
  <c r="P529" i="1"/>
  <c r="Q529" i="1"/>
  <c r="R529" i="1"/>
  <c r="S529" i="1"/>
  <c r="T529" i="1"/>
  <c r="U529" i="1"/>
  <c r="V529" i="1"/>
  <c r="W529" i="1"/>
  <c r="X529" i="1"/>
  <c r="Y529" i="1"/>
  <c r="Z529" i="1"/>
  <c r="L530" i="1"/>
  <c r="M530" i="1"/>
  <c r="N530" i="1"/>
  <c r="O530" i="1"/>
  <c r="P530" i="1"/>
  <c r="Q530" i="1"/>
  <c r="R530" i="1"/>
  <c r="S530" i="1"/>
  <c r="T530" i="1"/>
  <c r="U530" i="1"/>
  <c r="V530" i="1"/>
  <c r="W530" i="1"/>
  <c r="X530" i="1"/>
  <c r="Y530" i="1"/>
  <c r="Z530" i="1"/>
  <c r="L531" i="1"/>
  <c r="M531" i="1"/>
  <c r="N531" i="1"/>
  <c r="O531" i="1"/>
  <c r="P531" i="1"/>
  <c r="Q531" i="1"/>
  <c r="R531" i="1"/>
  <c r="S531" i="1"/>
  <c r="T531" i="1"/>
  <c r="U531" i="1"/>
  <c r="V531" i="1"/>
  <c r="W531" i="1"/>
  <c r="X531" i="1"/>
  <c r="Y531" i="1"/>
  <c r="AD531" i="1" s="1"/>
  <c r="Z531" i="1"/>
  <c r="L532" i="1"/>
  <c r="M532" i="1"/>
  <c r="N532" i="1"/>
  <c r="O532" i="1"/>
  <c r="P532" i="1"/>
  <c r="Q532" i="1"/>
  <c r="R532" i="1"/>
  <c r="S532" i="1"/>
  <c r="T532" i="1"/>
  <c r="U532" i="1"/>
  <c r="V532" i="1"/>
  <c r="W532" i="1"/>
  <c r="X532" i="1"/>
  <c r="Y532" i="1"/>
  <c r="Z532" i="1"/>
  <c r="L533" i="1"/>
  <c r="M533" i="1"/>
  <c r="N533" i="1"/>
  <c r="O533" i="1"/>
  <c r="P533" i="1"/>
  <c r="Q533" i="1"/>
  <c r="R533" i="1"/>
  <c r="S533" i="1"/>
  <c r="T533" i="1"/>
  <c r="U533" i="1"/>
  <c r="V533" i="1"/>
  <c r="W533" i="1"/>
  <c r="X533" i="1"/>
  <c r="Y533" i="1"/>
  <c r="Z533" i="1"/>
  <c r="L534" i="1"/>
  <c r="M534" i="1"/>
  <c r="N534" i="1"/>
  <c r="O534" i="1"/>
  <c r="P534" i="1"/>
  <c r="Q534" i="1"/>
  <c r="R534" i="1"/>
  <c r="S534" i="1"/>
  <c r="T534" i="1"/>
  <c r="U534" i="1"/>
  <c r="V534" i="1"/>
  <c r="W534" i="1"/>
  <c r="X534" i="1"/>
  <c r="Y534" i="1"/>
  <c r="Z534" i="1"/>
  <c r="L535" i="1"/>
  <c r="M535" i="1"/>
  <c r="N535" i="1"/>
  <c r="O535" i="1"/>
  <c r="P535" i="1"/>
  <c r="Q535" i="1"/>
  <c r="R535" i="1"/>
  <c r="S535" i="1"/>
  <c r="T535" i="1"/>
  <c r="U535" i="1"/>
  <c r="V535" i="1"/>
  <c r="W535" i="1"/>
  <c r="X535" i="1"/>
  <c r="Y535" i="1"/>
  <c r="AD535" i="1" s="1"/>
  <c r="Z535" i="1"/>
  <c r="L536" i="1"/>
  <c r="M536" i="1"/>
  <c r="N536" i="1"/>
  <c r="O536" i="1"/>
  <c r="P536" i="1"/>
  <c r="Q536" i="1"/>
  <c r="R536" i="1"/>
  <c r="S536" i="1"/>
  <c r="T536" i="1"/>
  <c r="U536" i="1"/>
  <c r="V536" i="1"/>
  <c r="W536" i="1"/>
  <c r="X536" i="1"/>
  <c r="Y536" i="1"/>
  <c r="Z536" i="1"/>
  <c r="L537" i="1"/>
  <c r="M537" i="1"/>
  <c r="N537" i="1"/>
  <c r="O537" i="1"/>
  <c r="P537" i="1"/>
  <c r="Q537" i="1"/>
  <c r="R537" i="1"/>
  <c r="S537" i="1"/>
  <c r="T537" i="1"/>
  <c r="U537" i="1"/>
  <c r="V537" i="1"/>
  <c r="W537" i="1"/>
  <c r="X537" i="1"/>
  <c r="Y537" i="1"/>
  <c r="Z537" i="1"/>
  <c r="L538" i="1"/>
  <c r="M538" i="1"/>
  <c r="N538" i="1"/>
  <c r="O538" i="1"/>
  <c r="P538" i="1"/>
  <c r="Q538" i="1"/>
  <c r="R538" i="1"/>
  <c r="S538" i="1"/>
  <c r="T538" i="1"/>
  <c r="U538" i="1"/>
  <c r="V538" i="1"/>
  <c r="W538" i="1"/>
  <c r="X538" i="1"/>
  <c r="Y538" i="1"/>
  <c r="Z538" i="1"/>
  <c r="L539" i="1"/>
  <c r="M539" i="1"/>
  <c r="N539" i="1"/>
  <c r="O539" i="1"/>
  <c r="P539" i="1"/>
  <c r="Q539" i="1"/>
  <c r="R539" i="1"/>
  <c r="S539" i="1"/>
  <c r="T539" i="1"/>
  <c r="U539" i="1"/>
  <c r="V539" i="1"/>
  <c r="W539" i="1"/>
  <c r="X539" i="1"/>
  <c r="Y539" i="1"/>
  <c r="AD539" i="1" s="1"/>
  <c r="Z539" i="1"/>
  <c r="L540" i="1"/>
  <c r="M540" i="1"/>
  <c r="N540" i="1"/>
  <c r="O540" i="1"/>
  <c r="P540" i="1"/>
  <c r="Q540" i="1"/>
  <c r="R540" i="1"/>
  <c r="S540" i="1"/>
  <c r="T540" i="1"/>
  <c r="U540" i="1"/>
  <c r="V540" i="1"/>
  <c r="W540" i="1"/>
  <c r="X540" i="1"/>
  <c r="Y540" i="1"/>
  <c r="Z540" i="1"/>
  <c r="L541" i="1"/>
  <c r="M541" i="1"/>
  <c r="N541" i="1"/>
  <c r="O541" i="1"/>
  <c r="P541" i="1"/>
  <c r="Q541" i="1"/>
  <c r="R541" i="1"/>
  <c r="S541" i="1"/>
  <c r="T541" i="1"/>
  <c r="U541" i="1"/>
  <c r="V541" i="1"/>
  <c r="W541" i="1"/>
  <c r="X541" i="1"/>
  <c r="Y541" i="1"/>
  <c r="Z541" i="1"/>
  <c r="L542" i="1"/>
  <c r="M542" i="1"/>
  <c r="N542" i="1"/>
  <c r="O542" i="1"/>
  <c r="P542" i="1"/>
  <c r="Q542" i="1"/>
  <c r="R542" i="1"/>
  <c r="S542" i="1"/>
  <c r="T542" i="1"/>
  <c r="U542" i="1"/>
  <c r="V542" i="1"/>
  <c r="W542" i="1"/>
  <c r="X542" i="1"/>
  <c r="Y542" i="1"/>
  <c r="Z542" i="1"/>
  <c r="L543" i="1"/>
  <c r="M543" i="1"/>
  <c r="N543" i="1"/>
  <c r="O543" i="1"/>
  <c r="P543" i="1"/>
  <c r="Q543" i="1"/>
  <c r="R543" i="1"/>
  <c r="S543" i="1"/>
  <c r="T543" i="1"/>
  <c r="U543" i="1"/>
  <c r="V543" i="1"/>
  <c r="W543" i="1"/>
  <c r="X543" i="1"/>
  <c r="Y543" i="1"/>
  <c r="AD543" i="1" s="1"/>
  <c r="Z543" i="1"/>
  <c r="L544" i="1"/>
  <c r="M544" i="1"/>
  <c r="N544" i="1"/>
  <c r="O544" i="1"/>
  <c r="P544" i="1"/>
  <c r="Q544" i="1"/>
  <c r="R544" i="1"/>
  <c r="S544" i="1"/>
  <c r="T544" i="1"/>
  <c r="U544" i="1"/>
  <c r="V544" i="1"/>
  <c r="W544" i="1"/>
  <c r="X544" i="1"/>
  <c r="Y544" i="1"/>
  <c r="Z544" i="1"/>
  <c r="L545" i="1"/>
  <c r="M545" i="1"/>
  <c r="N545" i="1"/>
  <c r="O545" i="1"/>
  <c r="P545" i="1"/>
  <c r="Q545" i="1"/>
  <c r="R545" i="1"/>
  <c r="S545" i="1"/>
  <c r="T545" i="1"/>
  <c r="U545" i="1"/>
  <c r="V545" i="1"/>
  <c r="W545" i="1"/>
  <c r="X545" i="1"/>
  <c r="Y545" i="1"/>
  <c r="Z545" i="1"/>
  <c r="L546" i="1"/>
  <c r="M546" i="1"/>
  <c r="N546" i="1"/>
  <c r="O546" i="1"/>
  <c r="P546" i="1"/>
  <c r="Q546" i="1"/>
  <c r="R546" i="1"/>
  <c r="S546" i="1"/>
  <c r="T546" i="1"/>
  <c r="U546" i="1"/>
  <c r="V546" i="1"/>
  <c r="W546" i="1"/>
  <c r="X546" i="1"/>
  <c r="Y546" i="1"/>
  <c r="Z546" i="1"/>
  <c r="L547" i="1"/>
  <c r="M547" i="1"/>
  <c r="N547" i="1"/>
  <c r="O547" i="1"/>
  <c r="P547" i="1"/>
  <c r="Q547" i="1"/>
  <c r="R547" i="1"/>
  <c r="S547" i="1"/>
  <c r="T547" i="1"/>
  <c r="U547" i="1"/>
  <c r="V547" i="1"/>
  <c r="W547" i="1"/>
  <c r="X547" i="1"/>
  <c r="Y547" i="1"/>
  <c r="AD547" i="1" s="1"/>
  <c r="Z547" i="1"/>
  <c r="L548" i="1"/>
  <c r="M548" i="1"/>
  <c r="N548" i="1"/>
  <c r="O548" i="1"/>
  <c r="P548" i="1"/>
  <c r="Q548" i="1"/>
  <c r="R548" i="1"/>
  <c r="S548" i="1"/>
  <c r="T548" i="1"/>
  <c r="U548" i="1"/>
  <c r="V548" i="1"/>
  <c r="W548" i="1"/>
  <c r="X548" i="1"/>
  <c r="Y548" i="1"/>
  <c r="Z548" i="1"/>
  <c r="L549" i="1"/>
  <c r="M549" i="1"/>
  <c r="N549" i="1"/>
  <c r="O549" i="1"/>
  <c r="P549" i="1"/>
  <c r="Q549" i="1"/>
  <c r="R549" i="1"/>
  <c r="S549" i="1"/>
  <c r="T549" i="1"/>
  <c r="U549" i="1"/>
  <c r="V549" i="1"/>
  <c r="W549" i="1"/>
  <c r="X549" i="1"/>
  <c r="Y549" i="1"/>
  <c r="Z549" i="1"/>
  <c r="L550" i="1"/>
  <c r="M550" i="1"/>
  <c r="N550" i="1"/>
  <c r="O550" i="1"/>
  <c r="P550" i="1"/>
  <c r="Q550" i="1"/>
  <c r="R550" i="1"/>
  <c r="S550" i="1"/>
  <c r="T550" i="1"/>
  <c r="U550" i="1"/>
  <c r="V550" i="1"/>
  <c r="W550" i="1"/>
  <c r="X550" i="1"/>
  <c r="Y550" i="1"/>
  <c r="Z550" i="1"/>
  <c r="L551" i="1"/>
  <c r="M551" i="1"/>
  <c r="N551" i="1"/>
  <c r="O551" i="1"/>
  <c r="P551" i="1"/>
  <c r="Q551" i="1"/>
  <c r="R551" i="1"/>
  <c r="S551" i="1"/>
  <c r="T551" i="1"/>
  <c r="U551" i="1"/>
  <c r="V551" i="1"/>
  <c r="W551" i="1"/>
  <c r="X551" i="1"/>
  <c r="Y551" i="1"/>
  <c r="AD551" i="1" s="1"/>
  <c r="Z551" i="1"/>
  <c r="L552" i="1"/>
  <c r="M552" i="1"/>
  <c r="N552" i="1"/>
  <c r="O552" i="1"/>
  <c r="P552" i="1"/>
  <c r="Q552" i="1"/>
  <c r="R552" i="1"/>
  <c r="S552" i="1"/>
  <c r="T552" i="1"/>
  <c r="U552" i="1"/>
  <c r="V552" i="1"/>
  <c r="W552" i="1"/>
  <c r="X552" i="1"/>
  <c r="Y552" i="1"/>
  <c r="Z552" i="1"/>
  <c r="L553" i="1"/>
  <c r="M553" i="1"/>
  <c r="N553" i="1"/>
  <c r="O553" i="1"/>
  <c r="P553" i="1"/>
  <c r="Q553" i="1"/>
  <c r="R553" i="1"/>
  <c r="S553" i="1"/>
  <c r="T553" i="1"/>
  <c r="U553" i="1"/>
  <c r="V553" i="1"/>
  <c r="W553" i="1"/>
  <c r="X553" i="1"/>
  <c r="Y553" i="1"/>
  <c r="Z553" i="1"/>
  <c r="L554" i="1"/>
  <c r="M554" i="1"/>
  <c r="N554" i="1"/>
  <c r="O554" i="1"/>
  <c r="P554" i="1"/>
  <c r="Q554" i="1"/>
  <c r="R554" i="1"/>
  <c r="S554" i="1"/>
  <c r="T554" i="1"/>
  <c r="U554" i="1"/>
  <c r="V554" i="1"/>
  <c r="W554" i="1"/>
  <c r="X554" i="1"/>
  <c r="Y554" i="1"/>
  <c r="Z554" i="1"/>
  <c r="L555" i="1"/>
  <c r="M555" i="1"/>
  <c r="N555" i="1"/>
  <c r="O555" i="1"/>
  <c r="P555" i="1"/>
  <c r="Q555" i="1"/>
  <c r="R555" i="1"/>
  <c r="S555" i="1"/>
  <c r="T555" i="1"/>
  <c r="U555" i="1"/>
  <c r="V555" i="1"/>
  <c r="W555" i="1"/>
  <c r="X555" i="1"/>
  <c r="Y555" i="1"/>
  <c r="AD555" i="1" s="1"/>
  <c r="Z555" i="1"/>
  <c r="L556" i="1"/>
  <c r="M556" i="1"/>
  <c r="N556" i="1"/>
  <c r="O556" i="1"/>
  <c r="P556" i="1"/>
  <c r="Q556" i="1"/>
  <c r="R556" i="1"/>
  <c r="S556" i="1"/>
  <c r="T556" i="1"/>
  <c r="U556" i="1"/>
  <c r="V556" i="1"/>
  <c r="W556" i="1"/>
  <c r="X556" i="1"/>
  <c r="Y556" i="1"/>
  <c r="Z556" i="1"/>
  <c r="L557" i="1"/>
  <c r="M557" i="1"/>
  <c r="N557" i="1"/>
  <c r="O557" i="1"/>
  <c r="P557" i="1"/>
  <c r="Q557" i="1"/>
  <c r="R557" i="1"/>
  <c r="S557" i="1"/>
  <c r="T557" i="1"/>
  <c r="U557" i="1"/>
  <c r="V557" i="1"/>
  <c r="W557" i="1"/>
  <c r="X557" i="1"/>
  <c r="Y557" i="1"/>
  <c r="Z557" i="1"/>
  <c r="L558" i="1"/>
  <c r="M558" i="1"/>
  <c r="N558" i="1"/>
  <c r="O558" i="1"/>
  <c r="P558" i="1"/>
  <c r="Q558" i="1"/>
  <c r="R558" i="1"/>
  <c r="S558" i="1"/>
  <c r="T558" i="1"/>
  <c r="U558" i="1"/>
  <c r="V558" i="1"/>
  <c r="W558" i="1"/>
  <c r="X558" i="1"/>
  <c r="Y558" i="1"/>
  <c r="Z558" i="1"/>
  <c r="L559" i="1"/>
  <c r="M559" i="1"/>
  <c r="N559" i="1"/>
  <c r="O559" i="1"/>
  <c r="P559" i="1"/>
  <c r="Q559" i="1"/>
  <c r="R559" i="1"/>
  <c r="S559" i="1"/>
  <c r="T559" i="1"/>
  <c r="U559" i="1"/>
  <c r="V559" i="1"/>
  <c r="W559" i="1"/>
  <c r="X559" i="1"/>
  <c r="Y559" i="1"/>
  <c r="AD559" i="1" s="1"/>
  <c r="Z559" i="1"/>
  <c r="L560" i="1"/>
  <c r="M560" i="1"/>
  <c r="N560" i="1"/>
  <c r="O560" i="1"/>
  <c r="P560" i="1"/>
  <c r="Q560" i="1"/>
  <c r="R560" i="1"/>
  <c r="S560" i="1"/>
  <c r="T560" i="1"/>
  <c r="U560" i="1"/>
  <c r="V560" i="1"/>
  <c r="W560" i="1"/>
  <c r="X560" i="1"/>
  <c r="Y560" i="1"/>
  <c r="Z560" i="1"/>
  <c r="L561" i="1"/>
  <c r="M561" i="1"/>
  <c r="N561" i="1"/>
  <c r="O561" i="1"/>
  <c r="P561" i="1"/>
  <c r="Q561" i="1"/>
  <c r="R561" i="1"/>
  <c r="S561" i="1"/>
  <c r="T561" i="1"/>
  <c r="U561" i="1"/>
  <c r="V561" i="1"/>
  <c r="W561" i="1"/>
  <c r="X561" i="1"/>
  <c r="Y561" i="1"/>
  <c r="Z561" i="1"/>
  <c r="L562" i="1"/>
  <c r="M562" i="1"/>
  <c r="N562" i="1"/>
  <c r="O562" i="1"/>
  <c r="P562" i="1"/>
  <c r="Q562" i="1"/>
  <c r="R562" i="1"/>
  <c r="S562" i="1"/>
  <c r="T562" i="1"/>
  <c r="U562" i="1"/>
  <c r="V562" i="1"/>
  <c r="W562" i="1"/>
  <c r="X562" i="1"/>
  <c r="Y562" i="1"/>
  <c r="Z562" i="1"/>
  <c r="L563" i="1"/>
  <c r="M563" i="1"/>
  <c r="N563" i="1"/>
  <c r="O563" i="1"/>
  <c r="P563" i="1"/>
  <c r="Q563" i="1"/>
  <c r="R563" i="1"/>
  <c r="S563" i="1"/>
  <c r="T563" i="1"/>
  <c r="U563" i="1"/>
  <c r="V563" i="1"/>
  <c r="W563" i="1"/>
  <c r="X563" i="1"/>
  <c r="Y563" i="1"/>
  <c r="AD563" i="1" s="1"/>
  <c r="Z563" i="1"/>
  <c r="L564" i="1"/>
  <c r="M564" i="1"/>
  <c r="N564" i="1"/>
  <c r="O564" i="1"/>
  <c r="P564" i="1"/>
  <c r="Q564" i="1"/>
  <c r="R564" i="1"/>
  <c r="S564" i="1"/>
  <c r="T564" i="1"/>
  <c r="U564" i="1"/>
  <c r="V564" i="1"/>
  <c r="W564" i="1"/>
  <c r="X564" i="1"/>
  <c r="Y564" i="1"/>
  <c r="Z564" i="1"/>
  <c r="L565" i="1"/>
  <c r="M565" i="1"/>
  <c r="N565" i="1"/>
  <c r="O565" i="1"/>
  <c r="P565" i="1"/>
  <c r="Q565" i="1"/>
  <c r="R565" i="1"/>
  <c r="S565" i="1"/>
  <c r="T565" i="1"/>
  <c r="U565" i="1"/>
  <c r="V565" i="1"/>
  <c r="W565" i="1"/>
  <c r="X565" i="1"/>
  <c r="Y565" i="1"/>
  <c r="Z565" i="1"/>
  <c r="L566" i="1"/>
  <c r="M566" i="1"/>
  <c r="N566" i="1"/>
  <c r="O566" i="1"/>
  <c r="P566" i="1"/>
  <c r="Q566" i="1"/>
  <c r="R566" i="1"/>
  <c r="S566" i="1"/>
  <c r="T566" i="1"/>
  <c r="U566" i="1"/>
  <c r="V566" i="1"/>
  <c r="W566" i="1"/>
  <c r="X566" i="1"/>
  <c r="Y566" i="1"/>
  <c r="Z566" i="1"/>
  <c r="L567" i="1"/>
  <c r="M567" i="1"/>
  <c r="N567" i="1"/>
  <c r="O567" i="1"/>
  <c r="P567" i="1"/>
  <c r="Q567" i="1"/>
  <c r="R567" i="1"/>
  <c r="S567" i="1"/>
  <c r="T567" i="1"/>
  <c r="U567" i="1"/>
  <c r="V567" i="1"/>
  <c r="W567" i="1"/>
  <c r="X567" i="1"/>
  <c r="Y567" i="1"/>
  <c r="AD567" i="1" s="1"/>
  <c r="Z567" i="1"/>
  <c r="L568" i="1"/>
  <c r="M568" i="1"/>
  <c r="N568" i="1"/>
  <c r="O568" i="1"/>
  <c r="P568" i="1"/>
  <c r="Q568" i="1"/>
  <c r="R568" i="1"/>
  <c r="S568" i="1"/>
  <c r="T568" i="1"/>
  <c r="U568" i="1"/>
  <c r="V568" i="1"/>
  <c r="W568" i="1"/>
  <c r="X568" i="1"/>
  <c r="Y568" i="1"/>
  <c r="Z568" i="1"/>
  <c r="L569" i="1"/>
  <c r="M569" i="1"/>
  <c r="N569" i="1"/>
  <c r="O569" i="1"/>
  <c r="P569" i="1"/>
  <c r="Q569" i="1"/>
  <c r="R569" i="1"/>
  <c r="S569" i="1"/>
  <c r="T569" i="1"/>
  <c r="U569" i="1"/>
  <c r="V569" i="1"/>
  <c r="W569" i="1"/>
  <c r="X569" i="1"/>
  <c r="Y569" i="1"/>
  <c r="Z569" i="1"/>
  <c r="L570" i="1"/>
  <c r="M570" i="1"/>
  <c r="N570" i="1"/>
  <c r="O570" i="1"/>
  <c r="P570" i="1"/>
  <c r="Q570" i="1"/>
  <c r="R570" i="1"/>
  <c r="S570" i="1"/>
  <c r="T570" i="1"/>
  <c r="U570" i="1"/>
  <c r="V570" i="1"/>
  <c r="W570" i="1"/>
  <c r="X570" i="1"/>
  <c r="Y570" i="1"/>
  <c r="Z570" i="1"/>
  <c r="L571" i="1"/>
  <c r="M571" i="1"/>
  <c r="N571" i="1"/>
  <c r="O571" i="1"/>
  <c r="P571" i="1"/>
  <c r="Q571" i="1"/>
  <c r="R571" i="1"/>
  <c r="S571" i="1"/>
  <c r="T571" i="1"/>
  <c r="U571" i="1"/>
  <c r="V571" i="1"/>
  <c r="W571" i="1"/>
  <c r="X571" i="1"/>
  <c r="Y571" i="1"/>
  <c r="AD571" i="1" s="1"/>
  <c r="Z571" i="1"/>
  <c r="L572" i="1"/>
  <c r="M572" i="1"/>
  <c r="N572" i="1"/>
  <c r="O572" i="1"/>
  <c r="P572" i="1"/>
  <c r="Q572" i="1"/>
  <c r="R572" i="1"/>
  <c r="S572" i="1"/>
  <c r="T572" i="1"/>
  <c r="U572" i="1"/>
  <c r="V572" i="1"/>
  <c r="W572" i="1"/>
  <c r="X572" i="1"/>
  <c r="Y572" i="1"/>
  <c r="Z572" i="1"/>
  <c r="L573" i="1"/>
  <c r="M573" i="1"/>
  <c r="N573" i="1"/>
  <c r="O573" i="1"/>
  <c r="P573" i="1"/>
  <c r="Q573" i="1"/>
  <c r="R573" i="1"/>
  <c r="S573" i="1"/>
  <c r="T573" i="1"/>
  <c r="U573" i="1"/>
  <c r="V573" i="1"/>
  <c r="W573" i="1"/>
  <c r="X573" i="1"/>
  <c r="Y573" i="1"/>
  <c r="Z573" i="1"/>
  <c r="L574" i="1"/>
  <c r="M574" i="1"/>
  <c r="N574" i="1"/>
  <c r="O574" i="1"/>
  <c r="P574" i="1"/>
  <c r="Q574" i="1"/>
  <c r="R574" i="1"/>
  <c r="S574" i="1"/>
  <c r="T574" i="1"/>
  <c r="U574" i="1"/>
  <c r="V574" i="1"/>
  <c r="W574" i="1"/>
  <c r="X574" i="1"/>
  <c r="Y574" i="1"/>
  <c r="Z574" i="1"/>
  <c r="L575" i="1"/>
  <c r="M575" i="1"/>
  <c r="N575" i="1"/>
  <c r="O575" i="1"/>
  <c r="P575" i="1"/>
  <c r="Q575" i="1"/>
  <c r="R575" i="1"/>
  <c r="S575" i="1"/>
  <c r="T575" i="1"/>
  <c r="U575" i="1"/>
  <c r="V575" i="1"/>
  <c r="W575" i="1"/>
  <c r="X575" i="1"/>
  <c r="Y575" i="1"/>
  <c r="AD575" i="1" s="1"/>
  <c r="Z575" i="1"/>
  <c r="L576" i="1"/>
  <c r="M576" i="1"/>
  <c r="N576" i="1"/>
  <c r="O576" i="1"/>
  <c r="P576" i="1"/>
  <c r="Q576" i="1"/>
  <c r="R576" i="1"/>
  <c r="S576" i="1"/>
  <c r="T576" i="1"/>
  <c r="U576" i="1"/>
  <c r="V576" i="1"/>
  <c r="W576" i="1"/>
  <c r="X576" i="1"/>
  <c r="Y576" i="1"/>
  <c r="Z576" i="1"/>
  <c r="L577" i="1"/>
  <c r="M577" i="1"/>
  <c r="N577" i="1"/>
  <c r="O577" i="1"/>
  <c r="P577" i="1"/>
  <c r="Q577" i="1"/>
  <c r="R577" i="1"/>
  <c r="S577" i="1"/>
  <c r="T577" i="1"/>
  <c r="U577" i="1"/>
  <c r="V577" i="1"/>
  <c r="W577" i="1"/>
  <c r="X577" i="1"/>
  <c r="Y577" i="1"/>
  <c r="Z577" i="1"/>
  <c r="L578" i="1"/>
  <c r="M578" i="1"/>
  <c r="N578" i="1"/>
  <c r="O578" i="1"/>
  <c r="P578" i="1"/>
  <c r="Q578" i="1"/>
  <c r="R578" i="1"/>
  <c r="S578" i="1"/>
  <c r="T578" i="1"/>
  <c r="U578" i="1"/>
  <c r="V578" i="1"/>
  <c r="W578" i="1"/>
  <c r="X578" i="1"/>
  <c r="Y578" i="1"/>
  <c r="Z578" i="1"/>
  <c r="L579" i="1"/>
  <c r="M579" i="1"/>
  <c r="N579" i="1"/>
  <c r="O579" i="1"/>
  <c r="P579" i="1"/>
  <c r="Q579" i="1"/>
  <c r="R579" i="1"/>
  <c r="S579" i="1"/>
  <c r="T579" i="1"/>
  <c r="U579" i="1"/>
  <c r="V579" i="1"/>
  <c r="W579" i="1"/>
  <c r="X579" i="1"/>
  <c r="Y579" i="1"/>
  <c r="AD579" i="1" s="1"/>
  <c r="Z579" i="1"/>
  <c r="L580" i="1"/>
  <c r="M580" i="1"/>
  <c r="N580" i="1"/>
  <c r="O580" i="1"/>
  <c r="P580" i="1"/>
  <c r="Q580" i="1"/>
  <c r="R580" i="1"/>
  <c r="S580" i="1"/>
  <c r="T580" i="1"/>
  <c r="U580" i="1"/>
  <c r="V580" i="1"/>
  <c r="W580" i="1"/>
  <c r="X580" i="1"/>
  <c r="Y580" i="1"/>
  <c r="Z580" i="1"/>
  <c r="L581" i="1"/>
  <c r="M581" i="1"/>
  <c r="N581" i="1"/>
  <c r="O581" i="1"/>
  <c r="P581" i="1"/>
  <c r="Q581" i="1"/>
  <c r="R581" i="1"/>
  <c r="S581" i="1"/>
  <c r="T581" i="1"/>
  <c r="U581" i="1"/>
  <c r="V581" i="1"/>
  <c r="W581" i="1"/>
  <c r="X581" i="1"/>
  <c r="Y581" i="1"/>
  <c r="Z581" i="1"/>
  <c r="L582" i="1"/>
  <c r="M582" i="1"/>
  <c r="N582" i="1"/>
  <c r="O582" i="1"/>
  <c r="P582" i="1"/>
  <c r="Q582" i="1"/>
  <c r="R582" i="1"/>
  <c r="S582" i="1"/>
  <c r="T582" i="1"/>
  <c r="U582" i="1"/>
  <c r="V582" i="1"/>
  <c r="W582" i="1"/>
  <c r="X582" i="1"/>
  <c r="Y582" i="1"/>
  <c r="Z582" i="1"/>
  <c r="L583" i="1"/>
  <c r="M583" i="1"/>
  <c r="N583" i="1"/>
  <c r="O583" i="1"/>
  <c r="P583" i="1"/>
  <c r="Q583" i="1"/>
  <c r="R583" i="1"/>
  <c r="S583" i="1"/>
  <c r="T583" i="1"/>
  <c r="U583" i="1"/>
  <c r="V583" i="1"/>
  <c r="W583" i="1"/>
  <c r="X583" i="1"/>
  <c r="Y583" i="1"/>
  <c r="AD583" i="1" s="1"/>
  <c r="Z583" i="1"/>
  <c r="L584" i="1"/>
  <c r="M584" i="1"/>
  <c r="N584" i="1"/>
  <c r="O584" i="1"/>
  <c r="P584" i="1"/>
  <c r="Q584" i="1"/>
  <c r="R584" i="1"/>
  <c r="S584" i="1"/>
  <c r="T584" i="1"/>
  <c r="U584" i="1"/>
  <c r="V584" i="1"/>
  <c r="W584" i="1"/>
  <c r="X584" i="1"/>
  <c r="Y584" i="1"/>
  <c r="Z584" i="1"/>
  <c r="L585" i="1"/>
  <c r="M585" i="1"/>
  <c r="N585" i="1"/>
  <c r="O585" i="1"/>
  <c r="P585" i="1"/>
  <c r="Q585" i="1"/>
  <c r="R585" i="1"/>
  <c r="S585" i="1"/>
  <c r="T585" i="1"/>
  <c r="U585" i="1"/>
  <c r="V585" i="1"/>
  <c r="W585" i="1"/>
  <c r="X585" i="1"/>
  <c r="Y585" i="1"/>
  <c r="Z585" i="1"/>
  <c r="L586" i="1"/>
  <c r="M586" i="1"/>
  <c r="N586" i="1"/>
  <c r="O586" i="1"/>
  <c r="P586" i="1"/>
  <c r="Q586" i="1"/>
  <c r="R586" i="1"/>
  <c r="S586" i="1"/>
  <c r="T586" i="1"/>
  <c r="U586" i="1"/>
  <c r="V586" i="1"/>
  <c r="W586" i="1"/>
  <c r="X586" i="1"/>
  <c r="Y586" i="1"/>
  <c r="Z586" i="1"/>
  <c r="L587" i="1"/>
  <c r="M587" i="1"/>
  <c r="N587" i="1"/>
  <c r="O587" i="1"/>
  <c r="P587" i="1"/>
  <c r="Q587" i="1"/>
  <c r="R587" i="1"/>
  <c r="S587" i="1"/>
  <c r="T587" i="1"/>
  <c r="U587" i="1"/>
  <c r="V587" i="1"/>
  <c r="W587" i="1"/>
  <c r="X587" i="1"/>
  <c r="Y587" i="1"/>
  <c r="AD587" i="1" s="1"/>
  <c r="Z587" i="1"/>
  <c r="L588" i="1"/>
  <c r="M588" i="1"/>
  <c r="N588" i="1"/>
  <c r="O588" i="1"/>
  <c r="P588" i="1"/>
  <c r="Q588" i="1"/>
  <c r="R588" i="1"/>
  <c r="S588" i="1"/>
  <c r="T588" i="1"/>
  <c r="U588" i="1"/>
  <c r="V588" i="1"/>
  <c r="W588" i="1"/>
  <c r="X588" i="1"/>
  <c r="Y588" i="1"/>
  <c r="Z588" i="1"/>
  <c r="L589" i="1"/>
  <c r="M589" i="1"/>
  <c r="N589" i="1"/>
  <c r="O589" i="1"/>
  <c r="P589" i="1"/>
  <c r="Q589" i="1"/>
  <c r="R589" i="1"/>
  <c r="S589" i="1"/>
  <c r="T589" i="1"/>
  <c r="U589" i="1"/>
  <c r="V589" i="1"/>
  <c r="W589" i="1"/>
  <c r="X589" i="1"/>
  <c r="Y589" i="1"/>
  <c r="Z589" i="1"/>
  <c r="L590" i="1"/>
  <c r="M590" i="1"/>
  <c r="N590" i="1"/>
  <c r="O590" i="1"/>
  <c r="P590" i="1"/>
  <c r="Q590" i="1"/>
  <c r="R590" i="1"/>
  <c r="S590" i="1"/>
  <c r="T590" i="1"/>
  <c r="U590" i="1"/>
  <c r="V590" i="1"/>
  <c r="W590" i="1"/>
  <c r="X590" i="1"/>
  <c r="Y590" i="1"/>
  <c r="Z590" i="1"/>
  <c r="L591" i="1"/>
  <c r="M591" i="1"/>
  <c r="N591" i="1"/>
  <c r="O591" i="1"/>
  <c r="P591" i="1"/>
  <c r="Q591" i="1"/>
  <c r="R591" i="1"/>
  <c r="S591" i="1"/>
  <c r="T591" i="1"/>
  <c r="U591" i="1"/>
  <c r="V591" i="1"/>
  <c r="W591" i="1"/>
  <c r="X591" i="1"/>
  <c r="Y591" i="1"/>
  <c r="AD591" i="1" s="1"/>
  <c r="Z591" i="1"/>
  <c r="L592" i="1"/>
  <c r="M592" i="1"/>
  <c r="N592" i="1"/>
  <c r="O592" i="1"/>
  <c r="P592" i="1"/>
  <c r="Q592" i="1"/>
  <c r="R592" i="1"/>
  <c r="S592" i="1"/>
  <c r="T592" i="1"/>
  <c r="U592" i="1"/>
  <c r="V592" i="1"/>
  <c r="W592" i="1"/>
  <c r="X592" i="1"/>
  <c r="Y592" i="1"/>
  <c r="Z592" i="1"/>
  <c r="L593" i="1"/>
  <c r="M593" i="1"/>
  <c r="N593" i="1"/>
  <c r="O593" i="1"/>
  <c r="P593" i="1"/>
  <c r="Q593" i="1"/>
  <c r="R593" i="1"/>
  <c r="S593" i="1"/>
  <c r="T593" i="1"/>
  <c r="U593" i="1"/>
  <c r="V593" i="1"/>
  <c r="W593" i="1"/>
  <c r="X593" i="1"/>
  <c r="Y593" i="1"/>
  <c r="Z593" i="1"/>
  <c r="L594" i="1"/>
  <c r="M594" i="1"/>
  <c r="N594" i="1"/>
  <c r="O594" i="1"/>
  <c r="P594" i="1"/>
  <c r="Q594" i="1"/>
  <c r="R594" i="1"/>
  <c r="S594" i="1"/>
  <c r="T594" i="1"/>
  <c r="U594" i="1"/>
  <c r="V594" i="1"/>
  <c r="W594" i="1"/>
  <c r="X594" i="1"/>
  <c r="Y594" i="1"/>
  <c r="Z594" i="1"/>
  <c r="L595" i="1"/>
  <c r="M595" i="1"/>
  <c r="N595" i="1"/>
  <c r="O595" i="1"/>
  <c r="P595" i="1"/>
  <c r="Q595" i="1"/>
  <c r="R595" i="1"/>
  <c r="S595" i="1"/>
  <c r="T595" i="1"/>
  <c r="U595" i="1"/>
  <c r="V595" i="1"/>
  <c r="W595" i="1"/>
  <c r="X595" i="1"/>
  <c r="Y595" i="1"/>
  <c r="AD595" i="1" s="1"/>
  <c r="Z595" i="1"/>
  <c r="L596" i="1"/>
  <c r="M596" i="1"/>
  <c r="N596" i="1"/>
  <c r="O596" i="1"/>
  <c r="P596" i="1"/>
  <c r="Q596" i="1"/>
  <c r="R596" i="1"/>
  <c r="S596" i="1"/>
  <c r="T596" i="1"/>
  <c r="U596" i="1"/>
  <c r="V596" i="1"/>
  <c r="W596" i="1"/>
  <c r="X596" i="1"/>
  <c r="Y596" i="1"/>
  <c r="Z596" i="1"/>
  <c r="L597" i="1"/>
  <c r="M597" i="1"/>
  <c r="N597" i="1"/>
  <c r="O597" i="1"/>
  <c r="P597" i="1"/>
  <c r="Q597" i="1"/>
  <c r="R597" i="1"/>
  <c r="S597" i="1"/>
  <c r="T597" i="1"/>
  <c r="U597" i="1"/>
  <c r="V597" i="1"/>
  <c r="W597" i="1"/>
  <c r="X597" i="1"/>
  <c r="Y597" i="1"/>
  <c r="Z597" i="1"/>
  <c r="L598" i="1"/>
  <c r="M598" i="1"/>
  <c r="N598" i="1"/>
  <c r="O598" i="1"/>
  <c r="P598" i="1"/>
  <c r="Q598" i="1"/>
  <c r="R598" i="1"/>
  <c r="S598" i="1"/>
  <c r="T598" i="1"/>
  <c r="U598" i="1"/>
  <c r="V598" i="1"/>
  <c r="W598" i="1"/>
  <c r="X598" i="1"/>
  <c r="Y598" i="1"/>
  <c r="Z598" i="1"/>
  <c r="L599" i="1"/>
  <c r="M599" i="1"/>
  <c r="N599" i="1"/>
  <c r="O599" i="1"/>
  <c r="P599" i="1"/>
  <c r="Q599" i="1"/>
  <c r="R599" i="1"/>
  <c r="S599" i="1"/>
  <c r="T599" i="1"/>
  <c r="U599" i="1"/>
  <c r="V599" i="1"/>
  <c r="W599" i="1"/>
  <c r="X599" i="1"/>
  <c r="Y599" i="1"/>
  <c r="AD599" i="1" s="1"/>
  <c r="Z599" i="1"/>
  <c r="L600" i="1"/>
  <c r="M600" i="1"/>
  <c r="N600" i="1"/>
  <c r="O600" i="1"/>
  <c r="P600" i="1"/>
  <c r="Q600" i="1"/>
  <c r="R600" i="1"/>
  <c r="S600" i="1"/>
  <c r="T600" i="1"/>
  <c r="U600" i="1"/>
  <c r="V600" i="1"/>
  <c r="W600" i="1"/>
  <c r="X600" i="1"/>
  <c r="Y600" i="1"/>
  <c r="Z600" i="1"/>
  <c r="L601" i="1"/>
  <c r="M601" i="1"/>
  <c r="N601" i="1"/>
  <c r="O601" i="1"/>
  <c r="P601" i="1"/>
  <c r="Q601" i="1"/>
  <c r="R601" i="1"/>
  <c r="S601" i="1"/>
  <c r="T601" i="1"/>
  <c r="U601" i="1"/>
  <c r="V601" i="1"/>
  <c r="W601" i="1"/>
  <c r="X601" i="1"/>
  <c r="Y601" i="1"/>
  <c r="Z601" i="1"/>
  <c r="L602" i="1"/>
  <c r="M602" i="1"/>
  <c r="N602" i="1"/>
  <c r="O602" i="1"/>
  <c r="P602" i="1"/>
  <c r="Q602" i="1"/>
  <c r="R602" i="1"/>
  <c r="S602" i="1"/>
  <c r="T602" i="1"/>
  <c r="U602" i="1"/>
  <c r="V602" i="1"/>
  <c r="W602" i="1"/>
  <c r="X602" i="1"/>
  <c r="Y602" i="1"/>
  <c r="Z602" i="1"/>
  <c r="L603" i="1"/>
  <c r="M603" i="1"/>
  <c r="N603" i="1"/>
  <c r="O603" i="1"/>
  <c r="P603" i="1"/>
  <c r="Q603" i="1"/>
  <c r="R603" i="1"/>
  <c r="S603" i="1"/>
  <c r="T603" i="1"/>
  <c r="U603" i="1"/>
  <c r="V603" i="1"/>
  <c r="W603" i="1"/>
  <c r="X603" i="1"/>
  <c r="Y603" i="1"/>
  <c r="AD603" i="1" s="1"/>
  <c r="Z603" i="1"/>
  <c r="L604" i="1"/>
  <c r="M604" i="1"/>
  <c r="N604" i="1"/>
  <c r="O604" i="1"/>
  <c r="P604" i="1"/>
  <c r="Q604" i="1"/>
  <c r="R604" i="1"/>
  <c r="S604" i="1"/>
  <c r="T604" i="1"/>
  <c r="U604" i="1"/>
  <c r="V604" i="1"/>
  <c r="W604" i="1"/>
  <c r="X604" i="1"/>
  <c r="Y604" i="1"/>
  <c r="Z604" i="1"/>
  <c r="L605" i="1"/>
  <c r="M605" i="1"/>
  <c r="N605" i="1"/>
  <c r="O605" i="1"/>
  <c r="P605" i="1"/>
  <c r="Q605" i="1"/>
  <c r="R605" i="1"/>
  <c r="S605" i="1"/>
  <c r="T605" i="1"/>
  <c r="U605" i="1"/>
  <c r="V605" i="1"/>
  <c r="W605" i="1"/>
  <c r="X605" i="1"/>
  <c r="Y605" i="1"/>
  <c r="Z605" i="1"/>
  <c r="L606" i="1"/>
  <c r="M606" i="1"/>
  <c r="N606" i="1"/>
  <c r="O606" i="1"/>
  <c r="P606" i="1"/>
  <c r="Q606" i="1"/>
  <c r="R606" i="1"/>
  <c r="S606" i="1"/>
  <c r="T606" i="1"/>
  <c r="U606" i="1"/>
  <c r="V606" i="1"/>
  <c r="W606" i="1"/>
  <c r="X606" i="1"/>
  <c r="Y606" i="1"/>
  <c r="Z606" i="1"/>
  <c r="L607" i="1"/>
  <c r="M607" i="1"/>
  <c r="N607" i="1"/>
  <c r="O607" i="1"/>
  <c r="P607" i="1"/>
  <c r="Q607" i="1"/>
  <c r="R607" i="1"/>
  <c r="S607" i="1"/>
  <c r="T607" i="1"/>
  <c r="U607" i="1"/>
  <c r="V607" i="1"/>
  <c r="W607" i="1"/>
  <c r="X607" i="1"/>
  <c r="Y607" i="1"/>
  <c r="AD607" i="1" s="1"/>
  <c r="Z607" i="1"/>
  <c r="L608" i="1"/>
  <c r="M608" i="1"/>
  <c r="N608" i="1"/>
  <c r="O608" i="1"/>
  <c r="P608" i="1"/>
  <c r="Q608" i="1"/>
  <c r="R608" i="1"/>
  <c r="S608" i="1"/>
  <c r="T608" i="1"/>
  <c r="U608" i="1"/>
  <c r="V608" i="1"/>
  <c r="W608" i="1"/>
  <c r="X608" i="1"/>
  <c r="Y608" i="1"/>
  <c r="Z608" i="1"/>
  <c r="L609" i="1"/>
  <c r="M609" i="1"/>
  <c r="N609" i="1"/>
  <c r="O609" i="1"/>
  <c r="P609" i="1"/>
  <c r="Q609" i="1"/>
  <c r="R609" i="1"/>
  <c r="S609" i="1"/>
  <c r="T609" i="1"/>
  <c r="U609" i="1"/>
  <c r="V609" i="1"/>
  <c r="W609" i="1"/>
  <c r="X609" i="1"/>
  <c r="Y609" i="1"/>
  <c r="Z609" i="1"/>
  <c r="L610" i="1"/>
  <c r="M610" i="1"/>
  <c r="N610" i="1"/>
  <c r="O610" i="1"/>
  <c r="P610" i="1"/>
  <c r="Q610" i="1"/>
  <c r="R610" i="1"/>
  <c r="S610" i="1"/>
  <c r="T610" i="1"/>
  <c r="U610" i="1"/>
  <c r="V610" i="1"/>
  <c r="W610" i="1"/>
  <c r="X610" i="1"/>
  <c r="Y610" i="1"/>
  <c r="Z610" i="1"/>
  <c r="L611" i="1"/>
  <c r="M611" i="1"/>
  <c r="N611" i="1"/>
  <c r="O611" i="1"/>
  <c r="P611" i="1"/>
  <c r="Q611" i="1"/>
  <c r="R611" i="1"/>
  <c r="S611" i="1"/>
  <c r="T611" i="1"/>
  <c r="U611" i="1"/>
  <c r="V611" i="1"/>
  <c r="W611" i="1"/>
  <c r="X611" i="1"/>
  <c r="Y611" i="1"/>
  <c r="AD611" i="1" s="1"/>
  <c r="Z611" i="1"/>
  <c r="L612" i="1"/>
  <c r="M612" i="1"/>
  <c r="N612" i="1"/>
  <c r="O612" i="1"/>
  <c r="P612" i="1"/>
  <c r="Q612" i="1"/>
  <c r="R612" i="1"/>
  <c r="S612" i="1"/>
  <c r="T612" i="1"/>
  <c r="U612" i="1"/>
  <c r="V612" i="1"/>
  <c r="W612" i="1"/>
  <c r="X612" i="1"/>
  <c r="Y612" i="1"/>
  <c r="Z612" i="1"/>
  <c r="L613" i="1"/>
  <c r="M613" i="1"/>
  <c r="N613" i="1"/>
  <c r="O613" i="1"/>
  <c r="P613" i="1"/>
  <c r="Q613" i="1"/>
  <c r="R613" i="1"/>
  <c r="S613" i="1"/>
  <c r="T613" i="1"/>
  <c r="U613" i="1"/>
  <c r="V613" i="1"/>
  <c r="W613" i="1"/>
  <c r="X613" i="1"/>
  <c r="Y613" i="1"/>
  <c r="Z613" i="1"/>
  <c r="L614" i="1"/>
  <c r="M614" i="1"/>
  <c r="N614" i="1"/>
  <c r="O614" i="1"/>
  <c r="P614" i="1"/>
  <c r="Q614" i="1"/>
  <c r="R614" i="1"/>
  <c r="S614" i="1"/>
  <c r="T614" i="1"/>
  <c r="U614" i="1"/>
  <c r="V614" i="1"/>
  <c r="W614" i="1"/>
  <c r="X614" i="1"/>
  <c r="Y614" i="1"/>
  <c r="Z614" i="1"/>
  <c r="L615" i="1"/>
  <c r="M615" i="1"/>
  <c r="N615" i="1"/>
  <c r="O615" i="1"/>
  <c r="P615" i="1"/>
  <c r="Q615" i="1"/>
  <c r="R615" i="1"/>
  <c r="S615" i="1"/>
  <c r="T615" i="1"/>
  <c r="U615" i="1"/>
  <c r="V615" i="1"/>
  <c r="W615" i="1"/>
  <c r="X615" i="1"/>
  <c r="Y615" i="1"/>
  <c r="AD615" i="1" s="1"/>
  <c r="Z615" i="1"/>
  <c r="L616" i="1"/>
  <c r="M616" i="1"/>
  <c r="N616" i="1"/>
  <c r="O616" i="1"/>
  <c r="P616" i="1"/>
  <c r="Q616" i="1"/>
  <c r="R616" i="1"/>
  <c r="S616" i="1"/>
  <c r="T616" i="1"/>
  <c r="U616" i="1"/>
  <c r="V616" i="1"/>
  <c r="W616" i="1"/>
  <c r="X616" i="1"/>
  <c r="Y616" i="1"/>
  <c r="Z616" i="1"/>
  <c r="L617" i="1"/>
  <c r="M617" i="1"/>
  <c r="N617" i="1"/>
  <c r="O617" i="1"/>
  <c r="P617" i="1"/>
  <c r="Q617" i="1"/>
  <c r="R617" i="1"/>
  <c r="S617" i="1"/>
  <c r="T617" i="1"/>
  <c r="U617" i="1"/>
  <c r="V617" i="1"/>
  <c r="W617" i="1"/>
  <c r="X617" i="1"/>
  <c r="Y617" i="1"/>
  <c r="Z617" i="1"/>
  <c r="L618" i="1"/>
  <c r="M618" i="1"/>
  <c r="N618" i="1"/>
  <c r="O618" i="1"/>
  <c r="P618" i="1"/>
  <c r="Q618" i="1"/>
  <c r="R618" i="1"/>
  <c r="S618" i="1"/>
  <c r="T618" i="1"/>
  <c r="U618" i="1"/>
  <c r="V618" i="1"/>
  <c r="W618" i="1"/>
  <c r="X618" i="1"/>
  <c r="Y618" i="1"/>
  <c r="Z618" i="1"/>
  <c r="L619" i="1"/>
  <c r="M619" i="1"/>
  <c r="N619" i="1"/>
  <c r="O619" i="1"/>
  <c r="P619" i="1"/>
  <c r="Q619" i="1"/>
  <c r="R619" i="1"/>
  <c r="S619" i="1"/>
  <c r="T619" i="1"/>
  <c r="U619" i="1"/>
  <c r="V619" i="1"/>
  <c r="W619" i="1"/>
  <c r="X619" i="1"/>
  <c r="Y619" i="1"/>
  <c r="AD619" i="1" s="1"/>
  <c r="Z619" i="1"/>
  <c r="L620" i="1"/>
  <c r="M620" i="1"/>
  <c r="N620" i="1"/>
  <c r="O620" i="1"/>
  <c r="P620" i="1"/>
  <c r="Q620" i="1"/>
  <c r="R620" i="1"/>
  <c r="S620" i="1"/>
  <c r="T620" i="1"/>
  <c r="U620" i="1"/>
  <c r="V620" i="1"/>
  <c r="W620" i="1"/>
  <c r="X620" i="1"/>
  <c r="Y620" i="1"/>
  <c r="Z620" i="1"/>
  <c r="L621" i="1"/>
  <c r="M621" i="1"/>
  <c r="N621" i="1"/>
  <c r="O621" i="1"/>
  <c r="P621" i="1"/>
  <c r="Q621" i="1"/>
  <c r="R621" i="1"/>
  <c r="S621" i="1"/>
  <c r="T621" i="1"/>
  <c r="U621" i="1"/>
  <c r="V621" i="1"/>
  <c r="W621" i="1"/>
  <c r="X621" i="1"/>
  <c r="Y621" i="1"/>
  <c r="Z621" i="1"/>
  <c r="L622" i="1"/>
  <c r="M622" i="1"/>
  <c r="N622" i="1"/>
  <c r="O622" i="1"/>
  <c r="P622" i="1"/>
  <c r="Q622" i="1"/>
  <c r="R622" i="1"/>
  <c r="S622" i="1"/>
  <c r="T622" i="1"/>
  <c r="U622" i="1"/>
  <c r="V622" i="1"/>
  <c r="W622" i="1"/>
  <c r="X622" i="1"/>
  <c r="Y622" i="1"/>
  <c r="Z622" i="1"/>
  <c r="L623" i="1"/>
  <c r="M623" i="1"/>
  <c r="N623" i="1"/>
  <c r="O623" i="1"/>
  <c r="P623" i="1"/>
  <c r="Q623" i="1"/>
  <c r="R623" i="1"/>
  <c r="S623" i="1"/>
  <c r="T623" i="1"/>
  <c r="U623" i="1"/>
  <c r="V623" i="1"/>
  <c r="W623" i="1"/>
  <c r="X623" i="1"/>
  <c r="Y623" i="1"/>
  <c r="AD623" i="1" s="1"/>
  <c r="Z623" i="1"/>
  <c r="L624" i="1"/>
  <c r="M624" i="1"/>
  <c r="N624" i="1"/>
  <c r="O624" i="1"/>
  <c r="P624" i="1"/>
  <c r="Q624" i="1"/>
  <c r="R624" i="1"/>
  <c r="S624" i="1"/>
  <c r="T624" i="1"/>
  <c r="U624" i="1"/>
  <c r="V624" i="1"/>
  <c r="W624" i="1"/>
  <c r="X624" i="1"/>
  <c r="Y624" i="1"/>
  <c r="Z624" i="1"/>
  <c r="L625" i="1"/>
  <c r="M625" i="1"/>
  <c r="N625" i="1"/>
  <c r="O625" i="1"/>
  <c r="P625" i="1"/>
  <c r="Q625" i="1"/>
  <c r="R625" i="1"/>
  <c r="S625" i="1"/>
  <c r="T625" i="1"/>
  <c r="U625" i="1"/>
  <c r="V625" i="1"/>
  <c r="W625" i="1"/>
  <c r="X625" i="1"/>
  <c r="Y625" i="1"/>
  <c r="Z625" i="1"/>
  <c r="L626" i="1"/>
  <c r="M626" i="1"/>
  <c r="N626" i="1"/>
  <c r="O626" i="1"/>
  <c r="P626" i="1"/>
  <c r="Q626" i="1"/>
  <c r="R626" i="1"/>
  <c r="S626" i="1"/>
  <c r="T626" i="1"/>
  <c r="U626" i="1"/>
  <c r="V626" i="1"/>
  <c r="W626" i="1"/>
  <c r="X626" i="1"/>
  <c r="Y626" i="1"/>
  <c r="Z626" i="1"/>
  <c r="L627" i="1"/>
  <c r="M627" i="1"/>
  <c r="N627" i="1"/>
  <c r="O627" i="1"/>
  <c r="P627" i="1"/>
  <c r="Q627" i="1"/>
  <c r="R627" i="1"/>
  <c r="S627" i="1"/>
  <c r="T627" i="1"/>
  <c r="U627" i="1"/>
  <c r="V627" i="1"/>
  <c r="W627" i="1"/>
  <c r="X627" i="1"/>
  <c r="Y627" i="1"/>
  <c r="AD627" i="1" s="1"/>
  <c r="Z627" i="1"/>
  <c r="L628" i="1"/>
  <c r="M628" i="1"/>
  <c r="N628" i="1"/>
  <c r="O628" i="1"/>
  <c r="P628" i="1"/>
  <c r="Q628" i="1"/>
  <c r="R628" i="1"/>
  <c r="S628" i="1"/>
  <c r="T628" i="1"/>
  <c r="U628" i="1"/>
  <c r="V628" i="1"/>
  <c r="W628" i="1"/>
  <c r="X628" i="1"/>
  <c r="Y628" i="1"/>
  <c r="Z628" i="1"/>
  <c r="L629" i="1"/>
  <c r="M629" i="1"/>
  <c r="N629" i="1"/>
  <c r="O629" i="1"/>
  <c r="P629" i="1"/>
  <c r="Q629" i="1"/>
  <c r="R629" i="1"/>
  <c r="S629" i="1"/>
  <c r="T629" i="1"/>
  <c r="U629" i="1"/>
  <c r="V629" i="1"/>
  <c r="W629" i="1"/>
  <c r="X629" i="1"/>
  <c r="Y629" i="1"/>
  <c r="Z629" i="1"/>
  <c r="L630" i="1"/>
  <c r="M630" i="1"/>
  <c r="N630" i="1"/>
  <c r="O630" i="1"/>
  <c r="P630" i="1"/>
  <c r="Q630" i="1"/>
  <c r="R630" i="1"/>
  <c r="S630" i="1"/>
  <c r="T630" i="1"/>
  <c r="U630" i="1"/>
  <c r="V630" i="1"/>
  <c r="W630" i="1"/>
  <c r="X630" i="1"/>
  <c r="Y630" i="1"/>
  <c r="Z630" i="1"/>
  <c r="L631" i="1"/>
  <c r="M631" i="1"/>
  <c r="N631" i="1"/>
  <c r="O631" i="1"/>
  <c r="P631" i="1"/>
  <c r="Q631" i="1"/>
  <c r="R631" i="1"/>
  <c r="S631" i="1"/>
  <c r="T631" i="1"/>
  <c r="U631" i="1"/>
  <c r="V631" i="1"/>
  <c r="W631" i="1"/>
  <c r="X631" i="1"/>
  <c r="Y631" i="1"/>
  <c r="AD631" i="1" s="1"/>
  <c r="Z631" i="1"/>
  <c r="L632" i="1"/>
  <c r="M632" i="1"/>
  <c r="N632" i="1"/>
  <c r="O632" i="1"/>
  <c r="P632" i="1"/>
  <c r="Q632" i="1"/>
  <c r="R632" i="1"/>
  <c r="S632" i="1"/>
  <c r="T632" i="1"/>
  <c r="U632" i="1"/>
  <c r="V632" i="1"/>
  <c r="W632" i="1"/>
  <c r="X632" i="1"/>
  <c r="Y632" i="1"/>
  <c r="Z632" i="1"/>
  <c r="L633" i="1"/>
  <c r="M633" i="1"/>
  <c r="N633" i="1"/>
  <c r="O633" i="1"/>
  <c r="P633" i="1"/>
  <c r="Q633" i="1"/>
  <c r="R633" i="1"/>
  <c r="S633" i="1"/>
  <c r="T633" i="1"/>
  <c r="U633" i="1"/>
  <c r="V633" i="1"/>
  <c r="W633" i="1"/>
  <c r="X633" i="1"/>
  <c r="Y633" i="1"/>
  <c r="Z633" i="1"/>
  <c r="L634" i="1"/>
  <c r="M634" i="1"/>
  <c r="N634" i="1"/>
  <c r="O634" i="1"/>
  <c r="P634" i="1"/>
  <c r="Q634" i="1"/>
  <c r="R634" i="1"/>
  <c r="S634" i="1"/>
  <c r="T634" i="1"/>
  <c r="U634" i="1"/>
  <c r="V634" i="1"/>
  <c r="W634" i="1"/>
  <c r="X634" i="1"/>
  <c r="Y634" i="1"/>
  <c r="Z634" i="1"/>
  <c r="L635" i="1"/>
  <c r="M635" i="1"/>
  <c r="N635" i="1"/>
  <c r="O635" i="1"/>
  <c r="P635" i="1"/>
  <c r="Q635" i="1"/>
  <c r="R635" i="1"/>
  <c r="S635" i="1"/>
  <c r="T635" i="1"/>
  <c r="U635" i="1"/>
  <c r="V635" i="1"/>
  <c r="W635" i="1"/>
  <c r="X635" i="1"/>
  <c r="Y635" i="1"/>
  <c r="AD635" i="1" s="1"/>
  <c r="Z635" i="1"/>
  <c r="L636" i="1"/>
  <c r="M636" i="1"/>
  <c r="N636" i="1"/>
  <c r="O636" i="1"/>
  <c r="P636" i="1"/>
  <c r="Q636" i="1"/>
  <c r="R636" i="1"/>
  <c r="S636" i="1"/>
  <c r="T636" i="1"/>
  <c r="U636" i="1"/>
  <c r="V636" i="1"/>
  <c r="W636" i="1"/>
  <c r="X636" i="1"/>
  <c r="Y636" i="1"/>
  <c r="Z636" i="1"/>
  <c r="L637" i="1"/>
  <c r="M637" i="1"/>
  <c r="N637" i="1"/>
  <c r="O637" i="1"/>
  <c r="P637" i="1"/>
  <c r="Q637" i="1"/>
  <c r="R637" i="1"/>
  <c r="S637" i="1"/>
  <c r="T637" i="1"/>
  <c r="U637" i="1"/>
  <c r="V637" i="1"/>
  <c r="W637" i="1"/>
  <c r="X637" i="1"/>
  <c r="Y637" i="1"/>
  <c r="Z637" i="1"/>
  <c r="L638" i="1"/>
  <c r="M638" i="1"/>
  <c r="N638" i="1"/>
  <c r="O638" i="1"/>
  <c r="P638" i="1"/>
  <c r="Q638" i="1"/>
  <c r="R638" i="1"/>
  <c r="S638" i="1"/>
  <c r="T638" i="1"/>
  <c r="U638" i="1"/>
  <c r="V638" i="1"/>
  <c r="W638" i="1"/>
  <c r="X638" i="1"/>
  <c r="Y638" i="1"/>
  <c r="Z638" i="1"/>
  <c r="L639" i="1"/>
  <c r="M639" i="1"/>
  <c r="N639" i="1"/>
  <c r="O639" i="1"/>
  <c r="P639" i="1"/>
  <c r="Q639" i="1"/>
  <c r="R639" i="1"/>
  <c r="S639" i="1"/>
  <c r="T639" i="1"/>
  <c r="U639" i="1"/>
  <c r="V639" i="1"/>
  <c r="W639" i="1"/>
  <c r="X639" i="1"/>
  <c r="Y639" i="1"/>
  <c r="AD639" i="1" s="1"/>
  <c r="Z639" i="1"/>
  <c r="L640" i="1"/>
  <c r="M640" i="1"/>
  <c r="N640" i="1"/>
  <c r="O640" i="1"/>
  <c r="P640" i="1"/>
  <c r="Q640" i="1"/>
  <c r="R640" i="1"/>
  <c r="S640" i="1"/>
  <c r="T640" i="1"/>
  <c r="U640" i="1"/>
  <c r="V640" i="1"/>
  <c r="W640" i="1"/>
  <c r="X640" i="1"/>
  <c r="Y640" i="1"/>
  <c r="Z640" i="1"/>
  <c r="L641" i="1"/>
  <c r="M641" i="1"/>
  <c r="N641" i="1"/>
  <c r="O641" i="1"/>
  <c r="P641" i="1"/>
  <c r="Q641" i="1"/>
  <c r="R641" i="1"/>
  <c r="S641" i="1"/>
  <c r="T641" i="1"/>
  <c r="U641" i="1"/>
  <c r="V641" i="1"/>
  <c r="W641" i="1"/>
  <c r="X641" i="1"/>
  <c r="Y641" i="1"/>
  <c r="Z641" i="1"/>
  <c r="L642" i="1"/>
  <c r="M642" i="1"/>
  <c r="N642" i="1"/>
  <c r="O642" i="1"/>
  <c r="P642" i="1"/>
  <c r="Q642" i="1"/>
  <c r="R642" i="1"/>
  <c r="S642" i="1"/>
  <c r="T642" i="1"/>
  <c r="U642" i="1"/>
  <c r="V642" i="1"/>
  <c r="W642" i="1"/>
  <c r="X642" i="1"/>
  <c r="Y642" i="1"/>
  <c r="Z642" i="1"/>
  <c r="L643" i="1"/>
  <c r="M643" i="1"/>
  <c r="N643" i="1"/>
  <c r="O643" i="1"/>
  <c r="P643" i="1"/>
  <c r="Q643" i="1"/>
  <c r="R643" i="1"/>
  <c r="S643" i="1"/>
  <c r="T643" i="1"/>
  <c r="U643" i="1"/>
  <c r="V643" i="1"/>
  <c r="W643" i="1"/>
  <c r="X643" i="1"/>
  <c r="Y643" i="1"/>
  <c r="AD643" i="1" s="1"/>
  <c r="Z643" i="1"/>
  <c r="L644" i="1"/>
  <c r="M644" i="1"/>
  <c r="N644" i="1"/>
  <c r="O644" i="1"/>
  <c r="P644" i="1"/>
  <c r="Q644" i="1"/>
  <c r="R644" i="1"/>
  <c r="S644" i="1"/>
  <c r="T644" i="1"/>
  <c r="U644" i="1"/>
  <c r="V644" i="1"/>
  <c r="W644" i="1"/>
  <c r="X644" i="1"/>
  <c r="Y644" i="1"/>
  <c r="Z644" i="1"/>
  <c r="L645" i="1"/>
  <c r="M645" i="1"/>
  <c r="N645" i="1"/>
  <c r="O645" i="1"/>
  <c r="P645" i="1"/>
  <c r="Q645" i="1"/>
  <c r="R645" i="1"/>
  <c r="S645" i="1"/>
  <c r="T645" i="1"/>
  <c r="U645" i="1"/>
  <c r="V645" i="1"/>
  <c r="W645" i="1"/>
  <c r="X645" i="1"/>
  <c r="Y645" i="1"/>
  <c r="Z645" i="1"/>
  <c r="L646" i="1"/>
  <c r="M646" i="1"/>
  <c r="N646" i="1"/>
  <c r="O646" i="1"/>
  <c r="P646" i="1"/>
  <c r="Q646" i="1"/>
  <c r="R646" i="1"/>
  <c r="S646" i="1"/>
  <c r="T646" i="1"/>
  <c r="U646" i="1"/>
  <c r="V646" i="1"/>
  <c r="W646" i="1"/>
  <c r="X646" i="1"/>
  <c r="Y646" i="1"/>
  <c r="Z646" i="1"/>
  <c r="L647" i="1"/>
  <c r="M647" i="1"/>
  <c r="N647" i="1"/>
  <c r="O647" i="1"/>
  <c r="P647" i="1"/>
  <c r="Q647" i="1"/>
  <c r="R647" i="1"/>
  <c r="S647" i="1"/>
  <c r="T647" i="1"/>
  <c r="U647" i="1"/>
  <c r="V647" i="1"/>
  <c r="W647" i="1"/>
  <c r="X647" i="1"/>
  <c r="Y647" i="1"/>
  <c r="AD647" i="1" s="1"/>
  <c r="Z647" i="1"/>
  <c r="L648" i="1"/>
  <c r="M648" i="1"/>
  <c r="N648" i="1"/>
  <c r="O648" i="1"/>
  <c r="P648" i="1"/>
  <c r="Q648" i="1"/>
  <c r="R648" i="1"/>
  <c r="S648" i="1"/>
  <c r="T648" i="1"/>
  <c r="U648" i="1"/>
  <c r="V648" i="1"/>
  <c r="W648" i="1"/>
  <c r="X648" i="1"/>
  <c r="Y648" i="1"/>
  <c r="Z648" i="1"/>
  <c r="L649" i="1"/>
  <c r="M649" i="1"/>
  <c r="N649" i="1"/>
  <c r="O649" i="1"/>
  <c r="P649" i="1"/>
  <c r="Q649" i="1"/>
  <c r="R649" i="1"/>
  <c r="S649" i="1"/>
  <c r="T649" i="1"/>
  <c r="U649" i="1"/>
  <c r="V649" i="1"/>
  <c r="W649" i="1"/>
  <c r="X649" i="1"/>
  <c r="Y649" i="1"/>
  <c r="Z649" i="1"/>
  <c r="L650" i="1"/>
  <c r="M650" i="1"/>
  <c r="N650" i="1"/>
  <c r="O650" i="1"/>
  <c r="P650" i="1"/>
  <c r="Q650" i="1"/>
  <c r="R650" i="1"/>
  <c r="S650" i="1"/>
  <c r="T650" i="1"/>
  <c r="U650" i="1"/>
  <c r="V650" i="1"/>
  <c r="W650" i="1"/>
  <c r="X650" i="1"/>
  <c r="Y650" i="1"/>
  <c r="Z650" i="1"/>
  <c r="L651" i="1"/>
  <c r="M651" i="1"/>
  <c r="N651" i="1"/>
  <c r="O651" i="1"/>
  <c r="P651" i="1"/>
  <c r="Q651" i="1"/>
  <c r="R651" i="1"/>
  <c r="S651" i="1"/>
  <c r="T651" i="1"/>
  <c r="U651" i="1"/>
  <c r="V651" i="1"/>
  <c r="W651" i="1"/>
  <c r="X651" i="1"/>
  <c r="Y651" i="1"/>
  <c r="AD651" i="1" s="1"/>
  <c r="Z651" i="1"/>
  <c r="L652" i="1"/>
  <c r="M652" i="1"/>
  <c r="N652" i="1"/>
  <c r="O652" i="1"/>
  <c r="P652" i="1"/>
  <c r="Q652" i="1"/>
  <c r="R652" i="1"/>
  <c r="S652" i="1"/>
  <c r="T652" i="1"/>
  <c r="U652" i="1"/>
  <c r="V652" i="1"/>
  <c r="W652" i="1"/>
  <c r="X652" i="1"/>
  <c r="Y652" i="1"/>
  <c r="Z652" i="1"/>
  <c r="L653" i="1"/>
  <c r="M653" i="1"/>
  <c r="N653" i="1"/>
  <c r="O653" i="1"/>
  <c r="P653" i="1"/>
  <c r="Q653" i="1"/>
  <c r="R653" i="1"/>
  <c r="S653" i="1"/>
  <c r="T653" i="1"/>
  <c r="U653" i="1"/>
  <c r="V653" i="1"/>
  <c r="W653" i="1"/>
  <c r="X653" i="1"/>
  <c r="Y653" i="1"/>
  <c r="Z653" i="1"/>
  <c r="L654" i="1"/>
  <c r="M654" i="1"/>
  <c r="N654" i="1"/>
  <c r="O654" i="1"/>
  <c r="P654" i="1"/>
  <c r="Q654" i="1"/>
  <c r="R654" i="1"/>
  <c r="S654" i="1"/>
  <c r="T654" i="1"/>
  <c r="U654" i="1"/>
  <c r="V654" i="1"/>
  <c r="W654" i="1"/>
  <c r="X654" i="1"/>
  <c r="Y654" i="1"/>
  <c r="Z654" i="1"/>
  <c r="L655" i="1"/>
  <c r="M655" i="1"/>
  <c r="N655" i="1"/>
  <c r="O655" i="1"/>
  <c r="P655" i="1"/>
  <c r="Q655" i="1"/>
  <c r="R655" i="1"/>
  <c r="S655" i="1"/>
  <c r="T655" i="1"/>
  <c r="U655" i="1"/>
  <c r="V655" i="1"/>
  <c r="W655" i="1"/>
  <c r="X655" i="1"/>
  <c r="Y655" i="1"/>
  <c r="AD655" i="1" s="1"/>
  <c r="Z655" i="1"/>
  <c r="L656" i="1"/>
  <c r="M656" i="1"/>
  <c r="N656" i="1"/>
  <c r="O656" i="1"/>
  <c r="P656" i="1"/>
  <c r="Q656" i="1"/>
  <c r="R656" i="1"/>
  <c r="S656" i="1"/>
  <c r="T656" i="1"/>
  <c r="U656" i="1"/>
  <c r="V656" i="1"/>
  <c r="W656" i="1"/>
  <c r="X656" i="1"/>
  <c r="Y656" i="1"/>
  <c r="Z656" i="1"/>
  <c r="L657" i="1"/>
  <c r="M657" i="1"/>
  <c r="N657" i="1"/>
  <c r="O657" i="1"/>
  <c r="P657" i="1"/>
  <c r="Q657" i="1"/>
  <c r="R657" i="1"/>
  <c r="S657" i="1"/>
  <c r="T657" i="1"/>
  <c r="U657" i="1"/>
  <c r="V657" i="1"/>
  <c r="W657" i="1"/>
  <c r="X657" i="1"/>
  <c r="Y657" i="1"/>
  <c r="Z657" i="1"/>
  <c r="L658" i="1"/>
  <c r="M658" i="1"/>
  <c r="N658" i="1"/>
  <c r="O658" i="1"/>
  <c r="P658" i="1"/>
  <c r="Q658" i="1"/>
  <c r="R658" i="1"/>
  <c r="S658" i="1"/>
  <c r="T658" i="1"/>
  <c r="U658" i="1"/>
  <c r="V658" i="1"/>
  <c r="W658" i="1"/>
  <c r="X658" i="1"/>
  <c r="Y658" i="1"/>
  <c r="Z658" i="1"/>
  <c r="L659" i="1"/>
  <c r="M659" i="1"/>
  <c r="N659" i="1"/>
  <c r="O659" i="1"/>
  <c r="P659" i="1"/>
  <c r="Q659" i="1"/>
  <c r="R659" i="1"/>
  <c r="S659" i="1"/>
  <c r="T659" i="1"/>
  <c r="U659" i="1"/>
  <c r="V659" i="1"/>
  <c r="W659" i="1"/>
  <c r="X659" i="1"/>
  <c r="Y659" i="1"/>
  <c r="AD659" i="1" s="1"/>
  <c r="Z659" i="1"/>
  <c r="L660" i="1"/>
  <c r="M660" i="1"/>
  <c r="N660" i="1"/>
  <c r="O660" i="1"/>
  <c r="P660" i="1"/>
  <c r="Q660" i="1"/>
  <c r="R660" i="1"/>
  <c r="S660" i="1"/>
  <c r="T660" i="1"/>
  <c r="U660" i="1"/>
  <c r="V660" i="1"/>
  <c r="W660" i="1"/>
  <c r="X660" i="1"/>
  <c r="Y660" i="1"/>
  <c r="Z660" i="1"/>
  <c r="L661" i="1"/>
  <c r="M661" i="1"/>
  <c r="N661" i="1"/>
  <c r="O661" i="1"/>
  <c r="P661" i="1"/>
  <c r="Q661" i="1"/>
  <c r="R661" i="1"/>
  <c r="S661" i="1"/>
  <c r="T661" i="1"/>
  <c r="U661" i="1"/>
  <c r="V661" i="1"/>
  <c r="W661" i="1"/>
  <c r="X661" i="1"/>
  <c r="Y661" i="1"/>
  <c r="Z661" i="1"/>
  <c r="L662" i="1"/>
  <c r="M662" i="1"/>
  <c r="N662" i="1"/>
  <c r="O662" i="1"/>
  <c r="P662" i="1"/>
  <c r="Q662" i="1"/>
  <c r="R662" i="1"/>
  <c r="S662" i="1"/>
  <c r="T662" i="1"/>
  <c r="U662" i="1"/>
  <c r="V662" i="1"/>
  <c r="W662" i="1"/>
  <c r="X662" i="1"/>
  <c r="Y662" i="1"/>
  <c r="Z662" i="1"/>
  <c r="L663" i="1"/>
  <c r="M663" i="1"/>
  <c r="N663" i="1"/>
  <c r="O663" i="1"/>
  <c r="P663" i="1"/>
  <c r="Q663" i="1"/>
  <c r="R663" i="1"/>
  <c r="S663" i="1"/>
  <c r="T663" i="1"/>
  <c r="U663" i="1"/>
  <c r="V663" i="1"/>
  <c r="W663" i="1"/>
  <c r="X663" i="1"/>
  <c r="Y663" i="1"/>
  <c r="AD663" i="1" s="1"/>
  <c r="Z663" i="1"/>
  <c r="L664" i="1"/>
  <c r="M664" i="1"/>
  <c r="N664" i="1"/>
  <c r="O664" i="1"/>
  <c r="P664" i="1"/>
  <c r="Q664" i="1"/>
  <c r="R664" i="1"/>
  <c r="S664" i="1"/>
  <c r="T664" i="1"/>
  <c r="U664" i="1"/>
  <c r="V664" i="1"/>
  <c r="W664" i="1"/>
  <c r="X664" i="1"/>
  <c r="Y664" i="1"/>
  <c r="Z664" i="1"/>
  <c r="L665" i="1"/>
  <c r="M665" i="1"/>
  <c r="N665" i="1"/>
  <c r="O665" i="1"/>
  <c r="P665" i="1"/>
  <c r="Q665" i="1"/>
  <c r="R665" i="1"/>
  <c r="S665" i="1"/>
  <c r="T665" i="1"/>
  <c r="U665" i="1"/>
  <c r="V665" i="1"/>
  <c r="W665" i="1"/>
  <c r="X665" i="1"/>
  <c r="Y665" i="1"/>
  <c r="Z665" i="1"/>
  <c r="L666" i="1"/>
  <c r="M666" i="1"/>
  <c r="N666" i="1"/>
  <c r="O666" i="1"/>
  <c r="P666" i="1"/>
  <c r="Q666" i="1"/>
  <c r="R666" i="1"/>
  <c r="S666" i="1"/>
  <c r="T666" i="1"/>
  <c r="U666" i="1"/>
  <c r="V666" i="1"/>
  <c r="W666" i="1"/>
  <c r="X666" i="1"/>
  <c r="Y666" i="1"/>
  <c r="Z666" i="1"/>
  <c r="L667" i="1"/>
  <c r="M667" i="1"/>
  <c r="N667" i="1"/>
  <c r="O667" i="1"/>
  <c r="P667" i="1"/>
  <c r="Q667" i="1"/>
  <c r="R667" i="1"/>
  <c r="S667" i="1"/>
  <c r="T667" i="1"/>
  <c r="U667" i="1"/>
  <c r="V667" i="1"/>
  <c r="W667" i="1"/>
  <c r="X667" i="1"/>
  <c r="Y667" i="1"/>
  <c r="AD667" i="1" s="1"/>
  <c r="Z667" i="1"/>
  <c r="L668" i="1"/>
  <c r="M668" i="1"/>
  <c r="N668" i="1"/>
  <c r="O668" i="1"/>
  <c r="P668" i="1"/>
  <c r="Q668" i="1"/>
  <c r="R668" i="1"/>
  <c r="S668" i="1"/>
  <c r="T668" i="1"/>
  <c r="U668" i="1"/>
  <c r="V668" i="1"/>
  <c r="W668" i="1"/>
  <c r="X668" i="1"/>
  <c r="Y668" i="1"/>
  <c r="Z668" i="1"/>
  <c r="L669" i="1"/>
  <c r="M669" i="1"/>
  <c r="N669" i="1"/>
  <c r="O669" i="1"/>
  <c r="P669" i="1"/>
  <c r="Q669" i="1"/>
  <c r="R669" i="1"/>
  <c r="S669" i="1"/>
  <c r="T669" i="1"/>
  <c r="U669" i="1"/>
  <c r="V669" i="1"/>
  <c r="W669" i="1"/>
  <c r="X669" i="1"/>
  <c r="Y669" i="1"/>
  <c r="Z669" i="1"/>
  <c r="L670" i="1"/>
  <c r="M670" i="1"/>
  <c r="N670" i="1"/>
  <c r="O670" i="1"/>
  <c r="P670" i="1"/>
  <c r="Q670" i="1"/>
  <c r="R670" i="1"/>
  <c r="S670" i="1"/>
  <c r="T670" i="1"/>
  <c r="U670" i="1"/>
  <c r="V670" i="1"/>
  <c r="W670" i="1"/>
  <c r="X670" i="1"/>
  <c r="Y670" i="1"/>
  <c r="Z670" i="1"/>
  <c r="L671" i="1"/>
  <c r="M671" i="1"/>
  <c r="N671" i="1"/>
  <c r="O671" i="1"/>
  <c r="P671" i="1"/>
  <c r="Q671" i="1"/>
  <c r="R671" i="1"/>
  <c r="S671" i="1"/>
  <c r="T671" i="1"/>
  <c r="U671" i="1"/>
  <c r="V671" i="1"/>
  <c r="W671" i="1"/>
  <c r="X671" i="1"/>
  <c r="Y671" i="1"/>
  <c r="AD671" i="1" s="1"/>
  <c r="Z671" i="1"/>
  <c r="L672" i="1"/>
  <c r="M672" i="1"/>
  <c r="N672" i="1"/>
  <c r="O672" i="1"/>
  <c r="P672" i="1"/>
  <c r="Q672" i="1"/>
  <c r="R672" i="1"/>
  <c r="S672" i="1"/>
  <c r="T672" i="1"/>
  <c r="U672" i="1"/>
  <c r="V672" i="1"/>
  <c r="W672" i="1"/>
  <c r="X672" i="1"/>
  <c r="Y672" i="1"/>
  <c r="Z672" i="1"/>
  <c r="L673" i="1"/>
  <c r="M673" i="1"/>
  <c r="N673" i="1"/>
  <c r="O673" i="1"/>
  <c r="P673" i="1"/>
  <c r="Q673" i="1"/>
  <c r="R673" i="1"/>
  <c r="S673" i="1"/>
  <c r="T673" i="1"/>
  <c r="U673" i="1"/>
  <c r="V673" i="1"/>
  <c r="W673" i="1"/>
  <c r="X673" i="1"/>
  <c r="Y673" i="1"/>
  <c r="Z673" i="1"/>
  <c r="L674" i="1"/>
  <c r="M674" i="1"/>
  <c r="N674" i="1"/>
  <c r="O674" i="1"/>
  <c r="P674" i="1"/>
  <c r="Q674" i="1"/>
  <c r="R674" i="1"/>
  <c r="S674" i="1"/>
  <c r="T674" i="1"/>
  <c r="U674" i="1"/>
  <c r="V674" i="1"/>
  <c r="W674" i="1"/>
  <c r="X674" i="1"/>
  <c r="Y674" i="1"/>
  <c r="Z674" i="1"/>
  <c r="L675" i="1"/>
  <c r="M675" i="1"/>
  <c r="N675" i="1"/>
  <c r="O675" i="1"/>
  <c r="P675" i="1"/>
  <c r="Q675" i="1"/>
  <c r="R675" i="1"/>
  <c r="S675" i="1"/>
  <c r="T675" i="1"/>
  <c r="U675" i="1"/>
  <c r="V675" i="1"/>
  <c r="W675" i="1"/>
  <c r="X675" i="1"/>
  <c r="Y675" i="1"/>
  <c r="AD675" i="1" s="1"/>
  <c r="Z675" i="1"/>
  <c r="L676" i="1"/>
  <c r="M676" i="1"/>
  <c r="N676" i="1"/>
  <c r="O676" i="1"/>
  <c r="P676" i="1"/>
  <c r="Q676" i="1"/>
  <c r="R676" i="1"/>
  <c r="S676" i="1"/>
  <c r="T676" i="1"/>
  <c r="U676" i="1"/>
  <c r="V676" i="1"/>
  <c r="W676" i="1"/>
  <c r="X676" i="1"/>
  <c r="Y676" i="1"/>
  <c r="Z676" i="1"/>
  <c r="L677" i="1"/>
  <c r="M677" i="1"/>
  <c r="N677" i="1"/>
  <c r="O677" i="1"/>
  <c r="P677" i="1"/>
  <c r="Q677" i="1"/>
  <c r="R677" i="1"/>
  <c r="S677" i="1"/>
  <c r="T677" i="1"/>
  <c r="U677" i="1"/>
  <c r="V677" i="1"/>
  <c r="W677" i="1"/>
  <c r="X677" i="1"/>
  <c r="Y677" i="1"/>
  <c r="Z677" i="1"/>
  <c r="L678" i="1"/>
  <c r="M678" i="1"/>
  <c r="N678" i="1"/>
  <c r="O678" i="1"/>
  <c r="P678" i="1"/>
  <c r="Q678" i="1"/>
  <c r="R678" i="1"/>
  <c r="S678" i="1"/>
  <c r="T678" i="1"/>
  <c r="U678" i="1"/>
  <c r="V678" i="1"/>
  <c r="W678" i="1"/>
  <c r="X678" i="1"/>
  <c r="Y678" i="1"/>
  <c r="Z678" i="1"/>
  <c r="L679" i="1"/>
  <c r="M679" i="1"/>
  <c r="N679" i="1"/>
  <c r="O679" i="1"/>
  <c r="P679" i="1"/>
  <c r="Q679" i="1"/>
  <c r="R679" i="1"/>
  <c r="S679" i="1"/>
  <c r="T679" i="1"/>
  <c r="U679" i="1"/>
  <c r="V679" i="1"/>
  <c r="W679" i="1"/>
  <c r="X679" i="1"/>
  <c r="Y679" i="1"/>
  <c r="AD679" i="1" s="1"/>
  <c r="Z679" i="1"/>
  <c r="L680" i="1"/>
  <c r="M680" i="1"/>
  <c r="N680" i="1"/>
  <c r="O680" i="1"/>
  <c r="P680" i="1"/>
  <c r="Q680" i="1"/>
  <c r="R680" i="1"/>
  <c r="S680" i="1"/>
  <c r="T680" i="1"/>
  <c r="U680" i="1"/>
  <c r="V680" i="1"/>
  <c r="W680" i="1"/>
  <c r="X680" i="1"/>
  <c r="Y680" i="1"/>
  <c r="Z680" i="1"/>
  <c r="L681" i="1"/>
  <c r="M681" i="1"/>
  <c r="N681" i="1"/>
  <c r="O681" i="1"/>
  <c r="P681" i="1"/>
  <c r="Q681" i="1"/>
  <c r="R681" i="1"/>
  <c r="S681" i="1"/>
  <c r="T681" i="1"/>
  <c r="U681" i="1"/>
  <c r="V681" i="1"/>
  <c r="W681" i="1"/>
  <c r="X681" i="1"/>
  <c r="Y681" i="1"/>
  <c r="Z681" i="1"/>
  <c r="L682" i="1"/>
  <c r="M682" i="1"/>
  <c r="N682" i="1"/>
  <c r="O682" i="1"/>
  <c r="P682" i="1"/>
  <c r="Q682" i="1"/>
  <c r="R682" i="1"/>
  <c r="S682" i="1"/>
  <c r="T682" i="1"/>
  <c r="U682" i="1"/>
  <c r="V682" i="1"/>
  <c r="W682" i="1"/>
  <c r="X682" i="1"/>
  <c r="Y682" i="1"/>
  <c r="Z682" i="1"/>
  <c r="L683" i="1"/>
  <c r="M683" i="1"/>
  <c r="N683" i="1"/>
  <c r="O683" i="1"/>
  <c r="P683" i="1"/>
  <c r="Q683" i="1"/>
  <c r="R683" i="1"/>
  <c r="S683" i="1"/>
  <c r="T683" i="1"/>
  <c r="U683" i="1"/>
  <c r="V683" i="1"/>
  <c r="W683" i="1"/>
  <c r="X683" i="1"/>
  <c r="Y683" i="1"/>
  <c r="AD683" i="1" s="1"/>
  <c r="Z683" i="1"/>
  <c r="L684" i="1"/>
  <c r="M684" i="1"/>
  <c r="N684" i="1"/>
  <c r="O684" i="1"/>
  <c r="P684" i="1"/>
  <c r="Q684" i="1"/>
  <c r="R684" i="1"/>
  <c r="S684" i="1"/>
  <c r="T684" i="1"/>
  <c r="U684" i="1"/>
  <c r="V684" i="1"/>
  <c r="W684" i="1"/>
  <c r="X684" i="1"/>
  <c r="Y684" i="1"/>
  <c r="Z684" i="1"/>
  <c r="L685" i="1"/>
  <c r="M685" i="1"/>
  <c r="N685" i="1"/>
  <c r="O685" i="1"/>
  <c r="P685" i="1"/>
  <c r="Q685" i="1"/>
  <c r="R685" i="1"/>
  <c r="S685" i="1"/>
  <c r="T685" i="1"/>
  <c r="U685" i="1"/>
  <c r="V685" i="1"/>
  <c r="W685" i="1"/>
  <c r="X685" i="1"/>
  <c r="Y685" i="1"/>
  <c r="Z685" i="1"/>
  <c r="L686" i="1"/>
  <c r="M686" i="1"/>
  <c r="N686" i="1"/>
  <c r="O686" i="1"/>
  <c r="P686" i="1"/>
  <c r="Q686" i="1"/>
  <c r="R686" i="1"/>
  <c r="S686" i="1"/>
  <c r="T686" i="1"/>
  <c r="U686" i="1"/>
  <c r="V686" i="1"/>
  <c r="W686" i="1"/>
  <c r="X686" i="1"/>
  <c r="Y686" i="1"/>
  <c r="Z686" i="1"/>
  <c r="L687" i="1"/>
  <c r="M687" i="1"/>
  <c r="N687" i="1"/>
  <c r="O687" i="1"/>
  <c r="P687" i="1"/>
  <c r="Q687" i="1"/>
  <c r="R687" i="1"/>
  <c r="S687" i="1"/>
  <c r="T687" i="1"/>
  <c r="U687" i="1"/>
  <c r="V687" i="1"/>
  <c r="W687" i="1"/>
  <c r="X687" i="1"/>
  <c r="Y687" i="1"/>
  <c r="AD687" i="1" s="1"/>
  <c r="Z687" i="1"/>
  <c r="L688" i="1"/>
  <c r="M688" i="1"/>
  <c r="N688" i="1"/>
  <c r="O688" i="1"/>
  <c r="P688" i="1"/>
  <c r="Q688" i="1"/>
  <c r="R688" i="1"/>
  <c r="S688" i="1"/>
  <c r="T688" i="1"/>
  <c r="U688" i="1"/>
  <c r="V688" i="1"/>
  <c r="W688" i="1"/>
  <c r="X688" i="1"/>
  <c r="Y688" i="1"/>
  <c r="Z688" i="1"/>
  <c r="L689" i="1"/>
  <c r="M689" i="1"/>
  <c r="N689" i="1"/>
  <c r="O689" i="1"/>
  <c r="P689" i="1"/>
  <c r="Q689" i="1"/>
  <c r="R689" i="1"/>
  <c r="S689" i="1"/>
  <c r="T689" i="1"/>
  <c r="U689" i="1"/>
  <c r="V689" i="1"/>
  <c r="W689" i="1"/>
  <c r="X689" i="1"/>
  <c r="Y689" i="1"/>
  <c r="Z689" i="1"/>
  <c r="L690" i="1"/>
  <c r="M690" i="1"/>
  <c r="N690" i="1"/>
  <c r="O690" i="1"/>
  <c r="P690" i="1"/>
  <c r="Q690" i="1"/>
  <c r="R690" i="1"/>
  <c r="S690" i="1"/>
  <c r="T690" i="1"/>
  <c r="U690" i="1"/>
  <c r="V690" i="1"/>
  <c r="W690" i="1"/>
  <c r="X690" i="1"/>
  <c r="Y690" i="1"/>
  <c r="Z690" i="1"/>
  <c r="L691" i="1"/>
  <c r="M691" i="1"/>
  <c r="N691" i="1"/>
  <c r="O691" i="1"/>
  <c r="P691" i="1"/>
  <c r="Q691" i="1"/>
  <c r="R691" i="1"/>
  <c r="S691" i="1"/>
  <c r="T691" i="1"/>
  <c r="U691" i="1"/>
  <c r="V691" i="1"/>
  <c r="W691" i="1"/>
  <c r="X691" i="1"/>
  <c r="Y691" i="1"/>
  <c r="AD691" i="1" s="1"/>
  <c r="Z691" i="1"/>
  <c r="L692" i="1"/>
  <c r="M692" i="1"/>
  <c r="N692" i="1"/>
  <c r="O692" i="1"/>
  <c r="P692" i="1"/>
  <c r="Q692" i="1"/>
  <c r="R692" i="1"/>
  <c r="S692" i="1"/>
  <c r="T692" i="1"/>
  <c r="U692" i="1"/>
  <c r="V692" i="1"/>
  <c r="W692" i="1"/>
  <c r="X692" i="1"/>
  <c r="Y692" i="1"/>
  <c r="Z692" i="1"/>
  <c r="L693" i="1"/>
  <c r="M693" i="1"/>
  <c r="N693" i="1"/>
  <c r="O693" i="1"/>
  <c r="P693" i="1"/>
  <c r="Q693" i="1"/>
  <c r="R693" i="1"/>
  <c r="S693" i="1"/>
  <c r="T693" i="1"/>
  <c r="U693" i="1"/>
  <c r="V693" i="1"/>
  <c r="W693" i="1"/>
  <c r="X693" i="1"/>
  <c r="Y693" i="1"/>
  <c r="Z693" i="1"/>
  <c r="L694" i="1"/>
  <c r="M694" i="1"/>
  <c r="N694" i="1"/>
  <c r="O694" i="1"/>
  <c r="P694" i="1"/>
  <c r="Q694" i="1"/>
  <c r="R694" i="1"/>
  <c r="S694" i="1"/>
  <c r="T694" i="1"/>
  <c r="U694" i="1"/>
  <c r="V694" i="1"/>
  <c r="W694" i="1"/>
  <c r="X694" i="1"/>
  <c r="Y694" i="1"/>
  <c r="Z694" i="1"/>
  <c r="L695" i="1"/>
  <c r="M695" i="1"/>
  <c r="N695" i="1"/>
  <c r="O695" i="1"/>
  <c r="P695" i="1"/>
  <c r="Q695" i="1"/>
  <c r="R695" i="1"/>
  <c r="S695" i="1"/>
  <c r="T695" i="1"/>
  <c r="U695" i="1"/>
  <c r="V695" i="1"/>
  <c r="W695" i="1"/>
  <c r="X695" i="1"/>
  <c r="Y695" i="1"/>
  <c r="AD695" i="1" s="1"/>
  <c r="Z695" i="1"/>
  <c r="L696" i="1"/>
  <c r="M696" i="1"/>
  <c r="N696" i="1"/>
  <c r="O696" i="1"/>
  <c r="P696" i="1"/>
  <c r="Q696" i="1"/>
  <c r="R696" i="1"/>
  <c r="S696" i="1"/>
  <c r="T696" i="1"/>
  <c r="U696" i="1"/>
  <c r="V696" i="1"/>
  <c r="W696" i="1"/>
  <c r="X696" i="1"/>
  <c r="Y696" i="1"/>
  <c r="Z696" i="1"/>
  <c r="L697" i="1"/>
  <c r="M697" i="1"/>
  <c r="N697" i="1"/>
  <c r="O697" i="1"/>
  <c r="P697" i="1"/>
  <c r="Q697" i="1"/>
  <c r="R697" i="1"/>
  <c r="S697" i="1"/>
  <c r="T697" i="1"/>
  <c r="U697" i="1"/>
  <c r="V697" i="1"/>
  <c r="W697" i="1"/>
  <c r="X697" i="1"/>
  <c r="Y697" i="1"/>
  <c r="Z697" i="1"/>
  <c r="L698" i="1"/>
  <c r="M698" i="1"/>
  <c r="N698" i="1"/>
  <c r="O698" i="1"/>
  <c r="P698" i="1"/>
  <c r="Q698" i="1"/>
  <c r="R698" i="1"/>
  <c r="S698" i="1"/>
  <c r="T698" i="1"/>
  <c r="U698" i="1"/>
  <c r="V698" i="1"/>
  <c r="W698" i="1"/>
  <c r="X698" i="1"/>
  <c r="Y698" i="1"/>
  <c r="Z698" i="1"/>
  <c r="L699" i="1"/>
  <c r="M699" i="1"/>
  <c r="N699" i="1"/>
  <c r="O699" i="1"/>
  <c r="P699" i="1"/>
  <c r="Q699" i="1"/>
  <c r="R699" i="1"/>
  <c r="S699" i="1"/>
  <c r="T699" i="1"/>
  <c r="U699" i="1"/>
  <c r="V699" i="1"/>
  <c r="W699" i="1"/>
  <c r="X699" i="1"/>
  <c r="Y699" i="1"/>
  <c r="AD699" i="1" s="1"/>
  <c r="Z699" i="1"/>
  <c r="L700" i="1"/>
  <c r="M700" i="1"/>
  <c r="N700" i="1"/>
  <c r="O700" i="1"/>
  <c r="P700" i="1"/>
  <c r="Q700" i="1"/>
  <c r="R700" i="1"/>
  <c r="S700" i="1"/>
  <c r="T700" i="1"/>
  <c r="U700" i="1"/>
  <c r="V700" i="1"/>
  <c r="W700" i="1"/>
  <c r="X700" i="1"/>
  <c r="Y700" i="1"/>
  <c r="Z700" i="1"/>
  <c r="L701" i="1"/>
  <c r="M701" i="1"/>
  <c r="N701" i="1"/>
  <c r="O701" i="1"/>
  <c r="P701" i="1"/>
  <c r="Q701" i="1"/>
  <c r="R701" i="1"/>
  <c r="S701" i="1"/>
  <c r="T701" i="1"/>
  <c r="U701" i="1"/>
  <c r="V701" i="1"/>
  <c r="W701" i="1"/>
  <c r="X701" i="1"/>
  <c r="Y701" i="1"/>
  <c r="Z701" i="1"/>
  <c r="L702" i="1"/>
  <c r="M702" i="1"/>
  <c r="N702" i="1"/>
  <c r="O702" i="1"/>
  <c r="P702" i="1"/>
  <c r="Q702" i="1"/>
  <c r="R702" i="1"/>
  <c r="S702" i="1"/>
  <c r="T702" i="1"/>
  <c r="U702" i="1"/>
  <c r="V702" i="1"/>
  <c r="W702" i="1"/>
  <c r="X702" i="1"/>
  <c r="Y702" i="1"/>
  <c r="Z702" i="1"/>
  <c r="L703" i="1"/>
  <c r="M703" i="1"/>
  <c r="N703" i="1"/>
  <c r="O703" i="1"/>
  <c r="P703" i="1"/>
  <c r="Q703" i="1"/>
  <c r="R703" i="1"/>
  <c r="S703" i="1"/>
  <c r="T703" i="1"/>
  <c r="U703" i="1"/>
  <c r="V703" i="1"/>
  <c r="W703" i="1"/>
  <c r="X703" i="1"/>
  <c r="Y703" i="1"/>
  <c r="AD703" i="1" s="1"/>
  <c r="Z703" i="1"/>
  <c r="L704" i="1"/>
  <c r="M704" i="1"/>
  <c r="N704" i="1"/>
  <c r="O704" i="1"/>
  <c r="P704" i="1"/>
  <c r="Q704" i="1"/>
  <c r="R704" i="1"/>
  <c r="S704" i="1"/>
  <c r="T704" i="1"/>
  <c r="U704" i="1"/>
  <c r="V704" i="1"/>
  <c r="W704" i="1"/>
  <c r="X704" i="1"/>
  <c r="Y704" i="1"/>
  <c r="Z704" i="1"/>
  <c r="L705" i="1"/>
  <c r="M705" i="1"/>
  <c r="N705" i="1"/>
  <c r="O705" i="1"/>
  <c r="P705" i="1"/>
  <c r="Q705" i="1"/>
  <c r="R705" i="1"/>
  <c r="S705" i="1"/>
  <c r="T705" i="1"/>
  <c r="U705" i="1"/>
  <c r="V705" i="1"/>
  <c r="W705" i="1"/>
  <c r="X705" i="1"/>
  <c r="Y705" i="1"/>
  <c r="Z705" i="1"/>
  <c r="L706" i="1"/>
  <c r="M706" i="1"/>
  <c r="N706" i="1"/>
  <c r="O706" i="1"/>
  <c r="P706" i="1"/>
  <c r="Q706" i="1"/>
  <c r="R706" i="1"/>
  <c r="S706" i="1"/>
  <c r="T706" i="1"/>
  <c r="U706" i="1"/>
  <c r="V706" i="1"/>
  <c r="W706" i="1"/>
  <c r="X706" i="1"/>
  <c r="Y706" i="1"/>
  <c r="Z706" i="1"/>
  <c r="L707" i="1"/>
  <c r="M707" i="1"/>
  <c r="N707" i="1"/>
  <c r="O707" i="1"/>
  <c r="P707" i="1"/>
  <c r="Q707" i="1"/>
  <c r="R707" i="1"/>
  <c r="S707" i="1"/>
  <c r="T707" i="1"/>
  <c r="U707" i="1"/>
  <c r="V707" i="1"/>
  <c r="W707" i="1"/>
  <c r="X707" i="1"/>
  <c r="Y707" i="1"/>
  <c r="AD707" i="1" s="1"/>
  <c r="Z707" i="1"/>
  <c r="L708" i="1"/>
  <c r="M708" i="1"/>
  <c r="N708" i="1"/>
  <c r="O708" i="1"/>
  <c r="P708" i="1"/>
  <c r="Q708" i="1"/>
  <c r="R708" i="1"/>
  <c r="S708" i="1"/>
  <c r="T708" i="1"/>
  <c r="U708" i="1"/>
  <c r="V708" i="1"/>
  <c r="W708" i="1"/>
  <c r="X708" i="1"/>
  <c r="Y708" i="1"/>
  <c r="Z708" i="1"/>
  <c r="L709" i="1"/>
  <c r="M709" i="1"/>
  <c r="N709" i="1"/>
  <c r="O709" i="1"/>
  <c r="P709" i="1"/>
  <c r="Q709" i="1"/>
  <c r="R709" i="1"/>
  <c r="S709" i="1"/>
  <c r="T709" i="1"/>
  <c r="U709" i="1"/>
  <c r="V709" i="1"/>
  <c r="W709" i="1"/>
  <c r="X709" i="1"/>
  <c r="Y709" i="1"/>
  <c r="Z709" i="1"/>
  <c r="L710" i="1"/>
  <c r="M710" i="1"/>
  <c r="N710" i="1"/>
  <c r="O710" i="1"/>
  <c r="P710" i="1"/>
  <c r="Q710" i="1"/>
  <c r="R710" i="1"/>
  <c r="S710" i="1"/>
  <c r="T710" i="1"/>
  <c r="U710" i="1"/>
  <c r="V710" i="1"/>
  <c r="W710" i="1"/>
  <c r="X710" i="1"/>
  <c r="Y710" i="1"/>
  <c r="Z710" i="1"/>
  <c r="L711" i="1"/>
  <c r="M711" i="1"/>
  <c r="N711" i="1"/>
  <c r="O711" i="1"/>
  <c r="P711" i="1"/>
  <c r="Q711" i="1"/>
  <c r="R711" i="1"/>
  <c r="S711" i="1"/>
  <c r="T711" i="1"/>
  <c r="U711" i="1"/>
  <c r="V711" i="1"/>
  <c r="W711" i="1"/>
  <c r="X711" i="1"/>
  <c r="Y711" i="1"/>
  <c r="AD711" i="1" s="1"/>
  <c r="Z711" i="1"/>
  <c r="L712" i="1"/>
  <c r="M712" i="1"/>
  <c r="N712" i="1"/>
  <c r="O712" i="1"/>
  <c r="P712" i="1"/>
  <c r="Q712" i="1"/>
  <c r="R712" i="1"/>
  <c r="S712" i="1"/>
  <c r="T712" i="1"/>
  <c r="U712" i="1"/>
  <c r="V712" i="1"/>
  <c r="W712" i="1"/>
  <c r="X712" i="1"/>
  <c r="Y712" i="1"/>
  <c r="Z712" i="1"/>
  <c r="L713" i="1"/>
  <c r="M713" i="1"/>
  <c r="N713" i="1"/>
  <c r="O713" i="1"/>
  <c r="P713" i="1"/>
  <c r="Q713" i="1"/>
  <c r="R713" i="1"/>
  <c r="S713" i="1"/>
  <c r="T713" i="1"/>
  <c r="U713" i="1"/>
  <c r="V713" i="1"/>
  <c r="W713" i="1"/>
  <c r="X713" i="1"/>
  <c r="Y713" i="1"/>
  <c r="Z713" i="1"/>
  <c r="L714" i="1"/>
  <c r="M714" i="1"/>
  <c r="N714" i="1"/>
  <c r="O714" i="1"/>
  <c r="P714" i="1"/>
  <c r="Q714" i="1"/>
  <c r="R714" i="1"/>
  <c r="S714" i="1"/>
  <c r="T714" i="1"/>
  <c r="U714" i="1"/>
  <c r="V714" i="1"/>
  <c r="W714" i="1"/>
  <c r="X714" i="1"/>
  <c r="Y714" i="1"/>
  <c r="Z714" i="1"/>
  <c r="L715" i="1"/>
  <c r="M715" i="1"/>
  <c r="N715" i="1"/>
  <c r="O715" i="1"/>
  <c r="P715" i="1"/>
  <c r="Q715" i="1"/>
  <c r="R715" i="1"/>
  <c r="S715" i="1"/>
  <c r="T715" i="1"/>
  <c r="U715" i="1"/>
  <c r="V715" i="1"/>
  <c r="W715" i="1"/>
  <c r="X715" i="1"/>
  <c r="Y715" i="1"/>
  <c r="AD715" i="1" s="1"/>
  <c r="Z715" i="1"/>
  <c r="L716" i="1"/>
  <c r="M716" i="1"/>
  <c r="N716" i="1"/>
  <c r="O716" i="1"/>
  <c r="P716" i="1"/>
  <c r="Q716" i="1"/>
  <c r="R716" i="1"/>
  <c r="S716" i="1"/>
  <c r="T716" i="1"/>
  <c r="U716" i="1"/>
  <c r="V716" i="1"/>
  <c r="W716" i="1"/>
  <c r="X716" i="1"/>
  <c r="Y716" i="1"/>
  <c r="Z716" i="1"/>
  <c r="L717" i="1"/>
  <c r="M717" i="1"/>
  <c r="N717" i="1"/>
  <c r="O717" i="1"/>
  <c r="P717" i="1"/>
  <c r="Q717" i="1"/>
  <c r="R717" i="1"/>
  <c r="S717" i="1"/>
  <c r="T717" i="1"/>
  <c r="U717" i="1"/>
  <c r="V717" i="1"/>
  <c r="W717" i="1"/>
  <c r="X717" i="1"/>
  <c r="Y717" i="1"/>
  <c r="Z717" i="1"/>
  <c r="L718" i="1"/>
  <c r="M718" i="1"/>
  <c r="N718" i="1"/>
  <c r="O718" i="1"/>
  <c r="P718" i="1"/>
  <c r="Q718" i="1"/>
  <c r="R718" i="1"/>
  <c r="S718" i="1"/>
  <c r="T718" i="1"/>
  <c r="U718" i="1"/>
  <c r="V718" i="1"/>
  <c r="W718" i="1"/>
  <c r="X718" i="1"/>
  <c r="Y718" i="1"/>
  <c r="Z718" i="1"/>
  <c r="L719" i="1"/>
  <c r="M719" i="1"/>
  <c r="N719" i="1"/>
  <c r="O719" i="1"/>
  <c r="P719" i="1"/>
  <c r="Q719" i="1"/>
  <c r="R719" i="1"/>
  <c r="S719" i="1"/>
  <c r="T719" i="1"/>
  <c r="U719" i="1"/>
  <c r="V719" i="1"/>
  <c r="W719" i="1"/>
  <c r="X719" i="1"/>
  <c r="Y719" i="1"/>
  <c r="AD719" i="1" s="1"/>
  <c r="Z719" i="1"/>
  <c r="L720" i="1"/>
  <c r="M720" i="1"/>
  <c r="N720" i="1"/>
  <c r="O720" i="1"/>
  <c r="P720" i="1"/>
  <c r="Q720" i="1"/>
  <c r="R720" i="1"/>
  <c r="S720" i="1"/>
  <c r="T720" i="1"/>
  <c r="U720" i="1"/>
  <c r="V720" i="1"/>
  <c r="W720" i="1"/>
  <c r="X720" i="1"/>
  <c r="Y720" i="1"/>
  <c r="Z720" i="1"/>
  <c r="L721" i="1"/>
  <c r="M721" i="1"/>
  <c r="N721" i="1"/>
  <c r="O721" i="1"/>
  <c r="P721" i="1"/>
  <c r="Q721" i="1"/>
  <c r="R721" i="1"/>
  <c r="S721" i="1"/>
  <c r="T721" i="1"/>
  <c r="U721" i="1"/>
  <c r="V721" i="1"/>
  <c r="W721" i="1"/>
  <c r="X721" i="1"/>
  <c r="Y721" i="1"/>
  <c r="Z721" i="1"/>
  <c r="L722" i="1"/>
  <c r="M722" i="1"/>
  <c r="N722" i="1"/>
  <c r="O722" i="1"/>
  <c r="P722" i="1"/>
  <c r="Q722" i="1"/>
  <c r="R722" i="1"/>
  <c r="S722" i="1"/>
  <c r="T722" i="1"/>
  <c r="U722" i="1"/>
  <c r="V722" i="1"/>
  <c r="W722" i="1"/>
  <c r="X722" i="1"/>
  <c r="Y722" i="1"/>
  <c r="Z722" i="1"/>
  <c r="L723" i="1"/>
  <c r="M723" i="1"/>
  <c r="N723" i="1"/>
  <c r="O723" i="1"/>
  <c r="P723" i="1"/>
  <c r="Q723" i="1"/>
  <c r="R723" i="1"/>
  <c r="S723" i="1"/>
  <c r="T723" i="1"/>
  <c r="U723" i="1"/>
  <c r="V723" i="1"/>
  <c r="W723" i="1"/>
  <c r="X723" i="1"/>
  <c r="Y723" i="1"/>
  <c r="AD723" i="1" s="1"/>
  <c r="Z723" i="1"/>
  <c r="L724" i="1"/>
  <c r="M724" i="1"/>
  <c r="N724" i="1"/>
  <c r="O724" i="1"/>
  <c r="P724" i="1"/>
  <c r="Q724" i="1"/>
  <c r="R724" i="1"/>
  <c r="S724" i="1"/>
  <c r="T724" i="1"/>
  <c r="U724" i="1"/>
  <c r="V724" i="1"/>
  <c r="W724" i="1"/>
  <c r="X724" i="1"/>
  <c r="Y724" i="1"/>
  <c r="Z724" i="1"/>
  <c r="L725" i="1"/>
  <c r="M725" i="1"/>
  <c r="N725" i="1"/>
  <c r="O725" i="1"/>
  <c r="P725" i="1"/>
  <c r="Q725" i="1"/>
  <c r="R725" i="1"/>
  <c r="S725" i="1"/>
  <c r="T725" i="1"/>
  <c r="U725" i="1"/>
  <c r="V725" i="1"/>
  <c r="W725" i="1"/>
  <c r="X725" i="1"/>
  <c r="Y725" i="1"/>
  <c r="Z725" i="1"/>
  <c r="L726" i="1"/>
  <c r="M726" i="1"/>
  <c r="N726" i="1"/>
  <c r="O726" i="1"/>
  <c r="P726" i="1"/>
  <c r="Q726" i="1"/>
  <c r="R726" i="1"/>
  <c r="S726" i="1"/>
  <c r="T726" i="1"/>
  <c r="U726" i="1"/>
  <c r="V726" i="1"/>
  <c r="W726" i="1"/>
  <c r="X726" i="1"/>
  <c r="Y726" i="1"/>
  <c r="Z726" i="1"/>
  <c r="L727" i="1"/>
  <c r="M727" i="1"/>
  <c r="N727" i="1"/>
  <c r="O727" i="1"/>
  <c r="P727" i="1"/>
  <c r="Q727" i="1"/>
  <c r="R727" i="1"/>
  <c r="S727" i="1"/>
  <c r="T727" i="1"/>
  <c r="U727" i="1"/>
  <c r="V727" i="1"/>
  <c r="W727" i="1"/>
  <c r="X727" i="1"/>
  <c r="Y727" i="1"/>
  <c r="AD727" i="1" s="1"/>
  <c r="Z727" i="1"/>
  <c r="L728" i="1"/>
  <c r="M728" i="1"/>
  <c r="N728" i="1"/>
  <c r="O728" i="1"/>
  <c r="P728" i="1"/>
  <c r="Q728" i="1"/>
  <c r="R728" i="1"/>
  <c r="S728" i="1"/>
  <c r="T728" i="1"/>
  <c r="U728" i="1"/>
  <c r="V728" i="1"/>
  <c r="W728" i="1"/>
  <c r="X728" i="1"/>
  <c r="Y728" i="1"/>
  <c r="Z728" i="1"/>
  <c r="L729" i="1"/>
  <c r="M729" i="1"/>
  <c r="N729" i="1"/>
  <c r="O729" i="1"/>
  <c r="P729" i="1"/>
  <c r="Q729" i="1"/>
  <c r="R729" i="1"/>
  <c r="S729" i="1"/>
  <c r="T729" i="1"/>
  <c r="U729" i="1"/>
  <c r="V729" i="1"/>
  <c r="W729" i="1"/>
  <c r="X729" i="1"/>
  <c r="Y729" i="1"/>
  <c r="Z729" i="1"/>
  <c r="L730" i="1"/>
  <c r="M730" i="1"/>
  <c r="N730" i="1"/>
  <c r="O730" i="1"/>
  <c r="P730" i="1"/>
  <c r="Q730" i="1"/>
  <c r="R730" i="1"/>
  <c r="S730" i="1"/>
  <c r="T730" i="1"/>
  <c r="U730" i="1"/>
  <c r="V730" i="1"/>
  <c r="W730" i="1"/>
  <c r="X730" i="1"/>
  <c r="Y730" i="1"/>
  <c r="Z730" i="1"/>
  <c r="L731" i="1"/>
  <c r="M731" i="1"/>
  <c r="N731" i="1"/>
  <c r="O731" i="1"/>
  <c r="P731" i="1"/>
  <c r="Q731" i="1"/>
  <c r="R731" i="1"/>
  <c r="S731" i="1"/>
  <c r="T731" i="1"/>
  <c r="U731" i="1"/>
  <c r="V731" i="1"/>
  <c r="W731" i="1"/>
  <c r="X731" i="1"/>
  <c r="Y731" i="1"/>
  <c r="AD731" i="1" s="1"/>
  <c r="Z731" i="1"/>
  <c r="L732" i="1"/>
  <c r="M732" i="1"/>
  <c r="N732" i="1"/>
  <c r="O732" i="1"/>
  <c r="P732" i="1"/>
  <c r="Q732" i="1"/>
  <c r="R732" i="1"/>
  <c r="S732" i="1"/>
  <c r="T732" i="1"/>
  <c r="U732" i="1"/>
  <c r="V732" i="1"/>
  <c r="W732" i="1"/>
  <c r="X732" i="1"/>
  <c r="Y732" i="1"/>
  <c r="Z732" i="1"/>
  <c r="L733" i="1"/>
  <c r="M733" i="1"/>
  <c r="N733" i="1"/>
  <c r="O733" i="1"/>
  <c r="P733" i="1"/>
  <c r="Q733" i="1"/>
  <c r="R733" i="1"/>
  <c r="S733" i="1"/>
  <c r="T733" i="1"/>
  <c r="U733" i="1"/>
  <c r="V733" i="1"/>
  <c r="W733" i="1"/>
  <c r="X733" i="1"/>
  <c r="Y733" i="1"/>
  <c r="Z733" i="1"/>
  <c r="L734" i="1"/>
  <c r="M734" i="1"/>
  <c r="N734" i="1"/>
  <c r="O734" i="1"/>
  <c r="P734" i="1"/>
  <c r="Q734" i="1"/>
  <c r="R734" i="1"/>
  <c r="S734" i="1"/>
  <c r="T734" i="1"/>
  <c r="U734" i="1"/>
  <c r="V734" i="1"/>
  <c r="W734" i="1"/>
  <c r="X734" i="1"/>
  <c r="Y734" i="1"/>
  <c r="Z734" i="1"/>
  <c r="L735" i="1"/>
  <c r="M735" i="1"/>
  <c r="N735" i="1"/>
  <c r="O735" i="1"/>
  <c r="P735" i="1"/>
  <c r="Q735" i="1"/>
  <c r="R735" i="1"/>
  <c r="S735" i="1"/>
  <c r="T735" i="1"/>
  <c r="U735" i="1"/>
  <c r="V735" i="1"/>
  <c r="W735" i="1"/>
  <c r="X735" i="1"/>
  <c r="Y735" i="1"/>
  <c r="AD735" i="1" s="1"/>
  <c r="Z735" i="1"/>
  <c r="L736" i="1"/>
  <c r="M736" i="1"/>
  <c r="N736" i="1"/>
  <c r="O736" i="1"/>
  <c r="P736" i="1"/>
  <c r="Q736" i="1"/>
  <c r="R736" i="1"/>
  <c r="S736" i="1"/>
  <c r="T736" i="1"/>
  <c r="U736" i="1"/>
  <c r="V736" i="1"/>
  <c r="W736" i="1"/>
  <c r="X736" i="1"/>
  <c r="Y736" i="1"/>
  <c r="Z736" i="1"/>
  <c r="L737" i="1"/>
  <c r="M737" i="1"/>
  <c r="N737" i="1"/>
  <c r="O737" i="1"/>
  <c r="P737" i="1"/>
  <c r="Q737" i="1"/>
  <c r="R737" i="1"/>
  <c r="S737" i="1"/>
  <c r="T737" i="1"/>
  <c r="U737" i="1"/>
  <c r="V737" i="1"/>
  <c r="W737" i="1"/>
  <c r="X737" i="1"/>
  <c r="Y737" i="1"/>
  <c r="Z737" i="1"/>
  <c r="L738" i="1"/>
  <c r="M738" i="1"/>
  <c r="N738" i="1"/>
  <c r="O738" i="1"/>
  <c r="P738" i="1"/>
  <c r="Q738" i="1"/>
  <c r="R738" i="1"/>
  <c r="S738" i="1"/>
  <c r="T738" i="1"/>
  <c r="U738" i="1"/>
  <c r="V738" i="1"/>
  <c r="W738" i="1"/>
  <c r="X738" i="1"/>
  <c r="Y738" i="1"/>
  <c r="Z738" i="1"/>
  <c r="L739" i="1"/>
  <c r="M739" i="1"/>
  <c r="N739" i="1"/>
  <c r="O739" i="1"/>
  <c r="P739" i="1"/>
  <c r="Q739" i="1"/>
  <c r="R739" i="1"/>
  <c r="S739" i="1"/>
  <c r="T739" i="1"/>
  <c r="U739" i="1"/>
  <c r="V739" i="1"/>
  <c r="W739" i="1"/>
  <c r="X739" i="1"/>
  <c r="Y739" i="1"/>
  <c r="AD739" i="1" s="1"/>
  <c r="Z739" i="1"/>
  <c r="L740" i="1"/>
  <c r="M740" i="1"/>
  <c r="N740" i="1"/>
  <c r="O740" i="1"/>
  <c r="P740" i="1"/>
  <c r="Q740" i="1"/>
  <c r="R740" i="1"/>
  <c r="S740" i="1"/>
  <c r="T740" i="1"/>
  <c r="U740" i="1"/>
  <c r="V740" i="1"/>
  <c r="W740" i="1"/>
  <c r="X740" i="1"/>
  <c r="Y740" i="1"/>
  <c r="Z740" i="1"/>
  <c r="L741" i="1"/>
  <c r="M741" i="1"/>
  <c r="N741" i="1"/>
  <c r="O741" i="1"/>
  <c r="P741" i="1"/>
  <c r="Q741" i="1"/>
  <c r="R741" i="1"/>
  <c r="S741" i="1"/>
  <c r="T741" i="1"/>
  <c r="U741" i="1"/>
  <c r="V741" i="1"/>
  <c r="W741" i="1"/>
  <c r="X741" i="1"/>
  <c r="Y741" i="1"/>
  <c r="Z741" i="1"/>
  <c r="L742" i="1"/>
  <c r="M742" i="1"/>
  <c r="N742" i="1"/>
  <c r="O742" i="1"/>
  <c r="P742" i="1"/>
  <c r="Q742" i="1"/>
  <c r="R742" i="1"/>
  <c r="S742" i="1"/>
  <c r="T742" i="1"/>
  <c r="U742" i="1"/>
  <c r="V742" i="1"/>
  <c r="W742" i="1"/>
  <c r="X742" i="1"/>
  <c r="Y742" i="1"/>
  <c r="Z742" i="1"/>
  <c r="L743" i="1"/>
  <c r="M743" i="1"/>
  <c r="N743" i="1"/>
  <c r="O743" i="1"/>
  <c r="P743" i="1"/>
  <c r="Q743" i="1"/>
  <c r="R743" i="1"/>
  <c r="S743" i="1"/>
  <c r="T743" i="1"/>
  <c r="U743" i="1"/>
  <c r="V743" i="1"/>
  <c r="W743" i="1"/>
  <c r="X743" i="1"/>
  <c r="Y743" i="1"/>
  <c r="AD743" i="1" s="1"/>
  <c r="Z743" i="1"/>
  <c r="L744" i="1"/>
  <c r="M744" i="1"/>
  <c r="N744" i="1"/>
  <c r="O744" i="1"/>
  <c r="P744" i="1"/>
  <c r="Q744" i="1"/>
  <c r="R744" i="1"/>
  <c r="S744" i="1"/>
  <c r="T744" i="1"/>
  <c r="U744" i="1"/>
  <c r="V744" i="1"/>
  <c r="W744" i="1"/>
  <c r="X744" i="1"/>
  <c r="Y744" i="1"/>
  <c r="Z744" i="1"/>
  <c r="L745" i="1"/>
  <c r="M745" i="1"/>
  <c r="N745" i="1"/>
  <c r="O745" i="1"/>
  <c r="P745" i="1"/>
  <c r="Q745" i="1"/>
  <c r="R745" i="1"/>
  <c r="S745" i="1"/>
  <c r="T745" i="1"/>
  <c r="U745" i="1"/>
  <c r="V745" i="1"/>
  <c r="W745" i="1"/>
  <c r="X745" i="1"/>
  <c r="Y745" i="1"/>
  <c r="Z745" i="1"/>
  <c r="L746" i="1"/>
  <c r="M746" i="1"/>
  <c r="N746" i="1"/>
  <c r="O746" i="1"/>
  <c r="P746" i="1"/>
  <c r="Q746" i="1"/>
  <c r="R746" i="1"/>
  <c r="S746" i="1"/>
  <c r="T746" i="1"/>
  <c r="U746" i="1"/>
  <c r="V746" i="1"/>
  <c r="W746" i="1"/>
  <c r="X746" i="1"/>
  <c r="Y746" i="1"/>
  <c r="Z746" i="1"/>
  <c r="L747" i="1"/>
  <c r="M747" i="1"/>
  <c r="N747" i="1"/>
  <c r="O747" i="1"/>
  <c r="P747" i="1"/>
  <c r="Q747" i="1"/>
  <c r="R747" i="1"/>
  <c r="S747" i="1"/>
  <c r="T747" i="1"/>
  <c r="U747" i="1"/>
  <c r="V747" i="1"/>
  <c r="W747" i="1"/>
  <c r="X747" i="1"/>
  <c r="Y747" i="1"/>
  <c r="AD747" i="1" s="1"/>
  <c r="Z747" i="1"/>
  <c r="L748" i="1"/>
  <c r="M748" i="1"/>
  <c r="N748" i="1"/>
  <c r="O748" i="1"/>
  <c r="P748" i="1"/>
  <c r="Q748" i="1"/>
  <c r="R748" i="1"/>
  <c r="S748" i="1"/>
  <c r="T748" i="1"/>
  <c r="U748" i="1"/>
  <c r="V748" i="1"/>
  <c r="W748" i="1"/>
  <c r="X748" i="1"/>
  <c r="Y748" i="1"/>
  <c r="Z748" i="1"/>
  <c r="L749" i="1"/>
  <c r="M749" i="1"/>
  <c r="N749" i="1"/>
  <c r="O749" i="1"/>
  <c r="P749" i="1"/>
  <c r="Q749" i="1"/>
  <c r="R749" i="1"/>
  <c r="S749" i="1"/>
  <c r="T749" i="1"/>
  <c r="U749" i="1"/>
  <c r="V749" i="1"/>
  <c r="W749" i="1"/>
  <c r="X749" i="1"/>
  <c r="Y749" i="1"/>
  <c r="Z749" i="1"/>
  <c r="L750" i="1"/>
  <c r="M750" i="1"/>
  <c r="N750" i="1"/>
  <c r="O750" i="1"/>
  <c r="P750" i="1"/>
  <c r="Q750" i="1"/>
  <c r="R750" i="1"/>
  <c r="S750" i="1"/>
  <c r="T750" i="1"/>
  <c r="U750" i="1"/>
  <c r="V750" i="1"/>
  <c r="W750" i="1"/>
  <c r="X750" i="1"/>
  <c r="Y750" i="1"/>
  <c r="Z750" i="1"/>
  <c r="L751" i="1"/>
  <c r="M751" i="1"/>
  <c r="N751" i="1"/>
  <c r="O751" i="1"/>
  <c r="P751" i="1"/>
  <c r="Q751" i="1"/>
  <c r="R751" i="1"/>
  <c r="S751" i="1"/>
  <c r="T751" i="1"/>
  <c r="U751" i="1"/>
  <c r="V751" i="1"/>
  <c r="W751" i="1"/>
  <c r="X751" i="1"/>
  <c r="Y751" i="1"/>
  <c r="AD751" i="1" s="1"/>
  <c r="Z751" i="1"/>
  <c r="L752" i="1"/>
  <c r="M752" i="1"/>
  <c r="N752" i="1"/>
  <c r="O752" i="1"/>
  <c r="P752" i="1"/>
  <c r="Q752" i="1"/>
  <c r="R752" i="1"/>
  <c r="S752" i="1"/>
  <c r="T752" i="1"/>
  <c r="U752" i="1"/>
  <c r="V752" i="1"/>
  <c r="W752" i="1"/>
  <c r="X752" i="1"/>
  <c r="Y752" i="1"/>
  <c r="Z752" i="1"/>
  <c r="L753" i="1"/>
  <c r="M753" i="1"/>
  <c r="N753" i="1"/>
  <c r="O753" i="1"/>
  <c r="P753" i="1"/>
  <c r="Q753" i="1"/>
  <c r="R753" i="1"/>
  <c r="S753" i="1"/>
  <c r="T753" i="1"/>
  <c r="U753" i="1"/>
  <c r="V753" i="1"/>
  <c r="W753" i="1"/>
  <c r="X753" i="1"/>
  <c r="Y753" i="1"/>
  <c r="Z753" i="1"/>
  <c r="L754" i="1"/>
  <c r="M754" i="1"/>
  <c r="N754" i="1"/>
  <c r="O754" i="1"/>
  <c r="P754" i="1"/>
  <c r="Q754" i="1"/>
  <c r="R754" i="1"/>
  <c r="S754" i="1"/>
  <c r="T754" i="1"/>
  <c r="U754" i="1"/>
  <c r="V754" i="1"/>
  <c r="W754" i="1"/>
  <c r="X754" i="1"/>
  <c r="Y754" i="1"/>
  <c r="Z754" i="1"/>
  <c r="L755" i="1"/>
  <c r="M755" i="1"/>
  <c r="N755" i="1"/>
  <c r="O755" i="1"/>
  <c r="P755" i="1"/>
  <c r="Q755" i="1"/>
  <c r="R755" i="1"/>
  <c r="S755" i="1"/>
  <c r="T755" i="1"/>
  <c r="U755" i="1"/>
  <c r="V755" i="1"/>
  <c r="W755" i="1"/>
  <c r="X755" i="1"/>
  <c r="Y755" i="1"/>
  <c r="AD755" i="1" s="1"/>
  <c r="Z755" i="1"/>
  <c r="L756" i="1"/>
  <c r="M756" i="1"/>
  <c r="N756" i="1"/>
  <c r="O756" i="1"/>
  <c r="P756" i="1"/>
  <c r="Q756" i="1"/>
  <c r="R756" i="1"/>
  <c r="S756" i="1"/>
  <c r="T756" i="1"/>
  <c r="U756" i="1"/>
  <c r="V756" i="1"/>
  <c r="W756" i="1"/>
  <c r="X756" i="1"/>
  <c r="Y756" i="1"/>
  <c r="Z756" i="1"/>
  <c r="L757" i="1"/>
  <c r="M757" i="1"/>
  <c r="N757" i="1"/>
  <c r="O757" i="1"/>
  <c r="P757" i="1"/>
  <c r="Q757" i="1"/>
  <c r="R757" i="1"/>
  <c r="S757" i="1"/>
  <c r="T757" i="1"/>
  <c r="U757" i="1"/>
  <c r="V757" i="1"/>
  <c r="W757" i="1"/>
  <c r="X757" i="1"/>
  <c r="Y757" i="1"/>
  <c r="Z757" i="1"/>
  <c r="L758" i="1"/>
  <c r="M758" i="1"/>
  <c r="N758" i="1"/>
  <c r="O758" i="1"/>
  <c r="P758" i="1"/>
  <c r="Q758" i="1"/>
  <c r="R758" i="1"/>
  <c r="S758" i="1"/>
  <c r="T758" i="1"/>
  <c r="U758" i="1"/>
  <c r="V758" i="1"/>
  <c r="W758" i="1"/>
  <c r="X758" i="1"/>
  <c r="Y758" i="1"/>
  <c r="Z758" i="1"/>
  <c r="L759" i="1"/>
  <c r="M759" i="1"/>
  <c r="N759" i="1"/>
  <c r="O759" i="1"/>
  <c r="P759" i="1"/>
  <c r="Q759" i="1"/>
  <c r="R759" i="1"/>
  <c r="S759" i="1"/>
  <c r="T759" i="1"/>
  <c r="U759" i="1"/>
  <c r="V759" i="1"/>
  <c r="W759" i="1"/>
  <c r="X759" i="1"/>
  <c r="Y759" i="1"/>
  <c r="AD759" i="1" s="1"/>
  <c r="Z759" i="1"/>
  <c r="L760" i="1"/>
  <c r="M760" i="1"/>
  <c r="N760" i="1"/>
  <c r="O760" i="1"/>
  <c r="P760" i="1"/>
  <c r="Q760" i="1"/>
  <c r="R760" i="1"/>
  <c r="S760" i="1"/>
  <c r="T760" i="1"/>
  <c r="U760" i="1"/>
  <c r="V760" i="1"/>
  <c r="W760" i="1"/>
  <c r="X760" i="1"/>
  <c r="Y760" i="1"/>
  <c r="Z760" i="1"/>
  <c r="L761" i="1"/>
  <c r="M761" i="1"/>
  <c r="N761" i="1"/>
  <c r="O761" i="1"/>
  <c r="P761" i="1"/>
  <c r="Q761" i="1"/>
  <c r="R761" i="1"/>
  <c r="S761" i="1"/>
  <c r="T761" i="1"/>
  <c r="U761" i="1"/>
  <c r="V761" i="1"/>
  <c r="W761" i="1"/>
  <c r="X761" i="1"/>
  <c r="Y761" i="1"/>
  <c r="Z761" i="1"/>
  <c r="L762" i="1"/>
  <c r="M762" i="1"/>
  <c r="N762" i="1"/>
  <c r="O762" i="1"/>
  <c r="P762" i="1"/>
  <c r="Q762" i="1"/>
  <c r="R762" i="1"/>
  <c r="S762" i="1"/>
  <c r="T762" i="1"/>
  <c r="U762" i="1"/>
  <c r="V762" i="1"/>
  <c r="W762" i="1"/>
  <c r="X762" i="1"/>
  <c r="Y762" i="1"/>
  <c r="Z762" i="1"/>
  <c r="L763" i="1"/>
  <c r="M763" i="1"/>
  <c r="N763" i="1"/>
  <c r="O763" i="1"/>
  <c r="P763" i="1"/>
  <c r="Q763" i="1"/>
  <c r="R763" i="1"/>
  <c r="S763" i="1"/>
  <c r="T763" i="1"/>
  <c r="U763" i="1"/>
  <c r="V763" i="1"/>
  <c r="W763" i="1"/>
  <c r="X763" i="1"/>
  <c r="Y763" i="1"/>
  <c r="AD763" i="1" s="1"/>
  <c r="Z763" i="1"/>
  <c r="L764" i="1"/>
  <c r="M764" i="1"/>
  <c r="N764" i="1"/>
  <c r="O764" i="1"/>
  <c r="P764" i="1"/>
  <c r="Q764" i="1"/>
  <c r="R764" i="1"/>
  <c r="S764" i="1"/>
  <c r="T764" i="1"/>
  <c r="U764" i="1"/>
  <c r="V764" i="1"/>
  <c r="W764" i="1"/>
  <c r="X764" i="1"/>
  <c r="Y764" i="1"/>
  <c r="Z764" i="1"/>
  <c r="L765" i="1"/>
  <c r="M765" i="1"/>
  <c r="N765" i="1"/>
  <c r="O765" i="1"/>
  <c r="P765" i="1"/>
  <c r="Q765" i="1"/>
  <c r="R765" i="1"/>
  <c r="S765" i="1"/>
  <c r="T765" i="1"/>
  <c r="U765" i="1"/>
  <c r="V765" i="1"/>
  <c r="W765" i="1"/>
  <c r="X765" i="1"/>
  <c r="Y765" i="1"/>
  <c r="Z765" i="1"/>
  <c r="L766" i="1"/>
  <c r="M766" i="1"/>
  <c r="N766" i="1"/>
  <c r="O766" i="1"/>
  <c r="P766" i="1"/>
  <c r="Q766" i="1"/>
  <c r="R766" i="1"/>
  <c r="S766" i="1"/>
  <c r="T766" i="1"/>
  <c r="U766" i="1"/>
  <c r="V766" i="1"/>
  <c r="W766" i="1"/>
  <c r="X766" i="1"/>
  <c r="Y766" i="1"/>
  <c r="Z766" i="1"/>
  <c r="L767" i="1"/>
  <c r="M767" i="1"/>
  <c r="N767" i="1"/>
  <c r="O767" i="1"/>
  <c r="P767" i="1"/>
  <c r="Q767" i="1"/>
  <c r="R767" i="1"/>
  <c r="S767" i="1"/>
  <c r="T767" i="1"/>
  <c r="U767" i="1"/>
  <c r="V767" i="1"/>
  <c r="W767" i="1"/>
  <c r="X767" i="1"/>
  <c r="Y767" i="1"/>
  <c r="AD767" i="1" s="1"/>
  <c r="Z767" i="1"/>
  <c r="L768" i="1"/>
  <c r="M768" i="1"/>
  <c r="N768" i="1"/>
  <c r="O768" i="1"/>
  <c r="P768" i="1"/>
  <c r="Q768" i="1"/>
  <c r="R768" i="1"/>
  <c r="S768" i="1"/>
  <c r="T768" i="1"/>
  <c r="U768" i="1"/>
  <c r="V768" i="1"/>
  <c r="W768" i="1"/>
  <c r="X768" i="1"/>
  <c r="Y768" i="1"/>
  <c r="Z768" i="1"/>
  <c r="L769" i="1"/>
  <c r="M769" i="1"/>
  <c r="N769" i="1"/>
  <c r="O769" i="1"/>
  <c r="P769" i="1"/>
  <c r="Q769" i="1"/>
  <c r="R769" i="1"/>
  <c r="S769" i="1"/>
  <c r="T769" i="1"/>
  <c r="U769" i="1"/>
  <c r="V769" i="1"/>
  <c r="W769" i="1"/>
  <c r="X769" i="1"/>
  <c r="Y769" i="1"/>
  <c r="Z769" i="1"/>
  <c r="L770" i="1"/>
  <c r="M770" i="1"/>
  <c r="N770" i="1"/>
  <c r="O770" i="1"/>
  <c r="P770" i="1"/>
  <c r="Q770" i="1"/>
  <c r="R770" i="1"/>
  <c r="S770" i="1"/>
  <c r="T770" i="1"/>
  <c r="U770" i="1"/>
  <c r="V770" i="1"/>
  <c r="W770" i="1"/>
  <c r="X770" i="1"/>
  <c r="Y770" i="1"/>
  <c r="Z770" i="1"/>
  <c r="L771" i="1"/>
  <c r="M771" i="1"/>
  <c r="N771" i="1"/>
  <c r="O771" i="1"/>
  <c r="P771" i="1"/>
  <c r="Q771" i="1"/>
  <c r="R771" i="1"/>
  <c r="S771" i="1"/>
  <c r="T771" i="1"/>
  <c r="U771" i="1"/>
  <c r="V771" i="1"/>
  <c r="W771" i="1"/>
  <c r="X771" i="1"/>
  <c r="Y771" i="1"/>
  <c r="AD771" i="1" s="1"/>
  <c r="Z771" i="1"/>
  <c r="L772" i="1"/>
  <c r="M772" i="1"/>
  <c r="N772" i="1"/>
  <c r="O772" i="1"/>
  <c r="P772" i="1"/>
  <c r="Q772" i="1"/>
  <c r="R772" i="1"/>
  <c r="S772" i="1"/>
  <c r="T772" i="1"/>
  <c r="U772" i="1"/>
  <c r="V772" i="1"/>
  <c r="W772" i="1"/>
  <c r="X772" i="1"/>
  <c r="Y772" i="1"/>
  <c r="Z772" i="1"/>
  <c r="L773" i="1"/>
  <c r="M773" i="1"/>
  <c r="N773" i="1"/>
  <c r="O773" i="1"/>
  <c r="P773" i="1"/>
  <c r="Q773" i="1"/>
  <c r="R773" i="1"/>
  <c r="S773" i="1"/>
  <c r="T773" i="1"/>
  <c r="U773" i="1"/>
  <c r="V773" i="1"/>
  <c r="W773" i="1"/>
  <c r="X773" i="1"/>
  <c r="Y773" i="1"/>
  <c r="Z773" i="1"/>
  <c r="L774" i="1"/>
  <c r="M774" i="1"/>
  <c r="N774" i="1"/>
  <c r="O774" i="1"/>
  <c r="P774" i="1"/>
  <c r="Q774" i="1"/>
  <c r="R774" i="1"/>
  <c r="S774" i="1"/>
  <c r="T774" i="1"/>
  <c r="U774" i="1"/>
  <c r="V774" i="1"/>
  <c r="W774" i="1"/>
  <c r="X774" i="1"/>
  <c r="Y774" i="1"/>
  <c r="Z774" i="1"/>
  <c r="L775" i="1"/>
  <c r="M775" i="1"/>
  <c r="N775" i="1"/>
  <c r="O775" i="1"/>
  <c r="P775" i="1"/>
  <c r="Q775" i="1"/>
  <c r="R775" i="1"/>
  <c r="S775" i="1"/>
  <c r="T775" i="1"/>
  <c r="U775" i="1"/>
  <c r="V775" i="1"/>
  <c r="W775" i="1"/>
  <c r="X775" i="1"/>
  <c r="Y775" i="1"/>
  <c r="AD775" i="1" s="1"/>
  <c r="Z775" i="1"/>
  <c r="L776" i="1"/>
  <c r="M776" i="1"/>
  <c r="N776" i="1"/>
  <c r="O776" i="1"/>
  <c r="P776" i="1"/>
  <c r="Q776" i="1"/>
  <c r="R776" i="1"/>
  <c r="S776" i="1"/>
  <c r="T776" i="1"/>
  <c r="U776" i="1"/>
  <c r="V776" i="1"/>
  <c r="W776" i="1"/>
  <c r="X776" i="1"/>
  <c r="Y776" i="1"/>
  <c r="Z776" i="1"/>
  <c r="L777" i="1"/>
  <c r="M777" i="1"/>
  <c r="N777" i="1"/>
  <c r="O777" i="1"/>
  <c r="P777" i="1"/>
  <c r="Q777" i="1"/>
  <c r="R777" i="1"/>
  <c r="S777" i="1"/>
  <c r="T777" i="1"/>
  <c r="U777" i="1"/>
  <c r="V777" i="1"/>
  <c r="W777" i="1"/>
  <c r="X777" i="1"/>
  <c r="Y777" i="1"/>
  <c r="Z777" i="1"/>
  <c r="L778" i="1"/>
  <c r="M778" i="1"/>
  <c r="N778" i="1"/>
  <c r="O778" i="1"/>
  <c r="P778" i="1"/>
  <c r="Q778" i="1"/>
  <c r="R778" i="1"/>
  <c r="S778" i="1"/>
  <c r="T778" i="1"/>
  <c r="U778" i="1"/>
  <c r="V778" i="1"/>
  <c r="W778" i="1"/>
  <c r="X778" i="1"/>
  <c r="Y778" i="1"/>
  <c r="Z778" i="1"/>
  <c r="L779" i="1"/>
  <c r="M779" i="1"/>
  <c r="N779" i="1"/>
  <c r="O779" i="1"/>
  <c r="P779" i="1"/>
  <c r="Q779" i="1"/>
  <c r="R779" i="1"/>
  <c r="S779" i="1"/>
  <c r="T779" i="1"/>
  <c r="U779" i="1"/>
  <c r="V779" i="1"/>
  <c r="W779" i="1"/>
  <c r="X779" i="1"/>
  <c r="Y779" i="1"/>
  <c r="AD779" i="1" s="1"/>
  <c r="Z779" i="1"/>
  <c r="L780" i="1"/>
  <c r="M780" i="1"/>
  <c r="N780" i="1"/>
  <c r="O780" i="1"/>
  <c r="P780" i="1"/>
  <c r="Q780" i="1"/>
  <c r="R780" i="1"/>
  <c r="S780" i="1"/>
  <c r="T780" i="1"/>
  <c r="U780" i="1"/>
  <c r="V780" i="1"/>
  <c r="W780" i="1"/>
  <c r="X780" i="1"/>
  <c r="Y780" i="1"/>
  <c r="Z780" i="1"/>
  <c r="L781" i="1"/>
  <c r="M781" i="1"/>
  <c r="N781" i="1"/>
  <c r="O781" i="1"/>
  <c r="P781" i="1"/>
  <c r="Q781" i="1"/>
  <c r="R781" i="1"/>
  <c r="S781" i="1"/>
  <c r="T781" i="1"/>
  <c r="U781" i="1"/>
  <c r="V781" i="1"/>
  <c r="W781" i="1"/>
  <c r="X781" i="1"/>
  <c r="Y781" i="1"/>
  <c r="Z781" i="1"/>
  <c r="L782" i="1"/>
  <c r="M782" i="1"/>
  <c r="N782" i="1"/>
  <c r="O782" i="1"/>
  <c r="P782" i="1"/>
  <c r="Q782" i="1"/>
  <c r="R782" i="1"/>
  <c r="S782" i="1"/>
  <c r="T782" i="1"/>
  <c r="U782" i="1"/>
  <c r="V782" i="1"/>
  <c r="W782" i="1"/>
  <c r="X782" i="1"/>
  <c r="Y782" i="1"/>
  <c r="Z782" i="1"/>
  <c r="L783" i="1"/>
  <c r="M783" i="1"/>
  <c r="N783" i="1"/>
  <c r="O783" i="1"/>
  <c r="P783" i="1"/>
  <c r="Q783" i="1"/>
  <c r="R783" i="1"/>
  <c r="S783" i="1"/>
  <c r="T783" i="1"/>
  <c r="U783" i="1"/>
  <c r="V783" i="1"/>
  <c r="W783" i="1"/>
  <c r="X783" i="1"/>
  <c r="Y783" i="1"/>
  <c r="AD783" i="1" s="1"/>
  <c r="Z783" i="1"/>
  <c r="L784" i="1"/>
  <c r="M784" i="1"/>
  <c r="N784" i="1"/>
  <c r="O784" i="1"/>
  <c r="P784" i="1"/>
  <c r="Q784" i="1"/>
  <c r="R784" i="1"/>
  <c r="S784" i="1"/>
  <c r="T784" i="1"/>
  <c r="U784" i="1"/>
  <c r="V784" i="1"/>
  <c r="W784" i="1"/>
  <c r="X784" i="1"/>
  <c r="Y784" i="1"/>
  <c r="Z784" i="1"/>
  <c r="L785" i="1"/>
  <c r="M785" i="1"/>
  <c r="N785" i="1"/>
  <c r="O785" i="1"/>
  <c r="P785" i="1"/>
  <c r="Q785" i="1"/>
  <c r="R785" i="1"/>
  <c r="S785" i="1"/>
  <c r="T785" i="1"/>
  <c r="U785" i="1"/>
  <c r="V785" i="1"/>
  <c r="W785" i="1"/>
  <c r="X785" i="1"/>
  <c r="Y785" i="1"/>
  <c r="Z785" i="1"/>
  <c r="L786" i="1"/>
  <c r="M786" i="1"/>
  <c r="N786" i="1"/>
  <c r="O786" i="1"/>
  <c r="P786" i="1"/>
  <c r="Q786" i="1"/>
  <c r="R786" i="1"/>
  <c r="S786" i="1"/>
  <c r="T786" i="1"/>
  <c r="U786" i="1"/>
  <c r="V786" i="1"/>
  <c r="W786" i="1"/>
  <c r="X786" i="1"/>
  <c r="Y786" i="1"/>
  <c r="Z786" i="1"/>
  <c r="L787" i="1"/>
  <c r="M787" i="1"/>
  <c r="N787" i="1"/>
  <c r="O787" i="1"/>
  <c r="P787" i="1"/>
  <c r="Q787" i="1"/>
  <c r="R787" i="1"/>
  <c r="S787" i="1"/>
  <c r="T787" i="1"/>
  <c r="U787" i="1"/>
  <c r="V787" i="1"/>
  <c r="W787" i="1"/>
  <c r="X787" i="1"/>
  <c r="Y787" i="1"/>
  <c r="AD787" i="1" s="1"/>
  <c r="Z787" i="1"/>
  <c r="L788" i="1"/>
  <c r="M788" i="1"/>
  <c r="N788" i="1"/>
  <c r="O788" i="1"/>
  <c r="P788" i="1"/>
  <c r="Q788" i="1"/>
  <c r="R788" i="1"/>
  <c r="S788" i="1"/>
  <c r="T788" i="1"/>
  <c r="U788" i="1"/>
  <c r="V788" i="1"/>
  <c r="W788" i="1"/>
  <c r="X788" i="1"/>
  <c r="Y788" i="1"/>
  <c r="Z788" i="1"/>
  <c r="L789" i="1"/>
  <c r="M789" i="1"/>
  <c r="N789" i="1"/>
  <c r="O789" i="1"/>
  <c r="P789" i="1"/>
  <c r="Q789" i="1"/>
  <c r="R789" i="1"/>
  <c r="S789" i="1"/>
  <c r="T789" i="1"/>
  <c r="U789" i="1"/>
  <c r="V789" i="1"/>
  <c r="W789" i="1"/>
  <c r="X789" i="1"/>
  <c r="Y789" i="1"/>
  <c r="Z789" i="1"/>
  <c r="L790" i="1"/>
  <c r="M790" i="1"/>
  <c r="N790" i="1"/>
  <c r="O790" i="1"/>
  <c r="P790" i="1"/>
  <c r="Q790" i="1"/>
  <c r="R790" i="1"/>
  <c r="S790" i="1"/>
  <c r="T790" i="1"/>
  <c r="U790" i="1"/>
  <c r="V790" i="1"/>
  <c r="W790" i="1"/>
  <c r="X790" i="1"/>
  <c r="Y790" i="1"/>
  <c r="Z790" i="1"/>
  <c r="L791" i="1"/>
  <c r="M791" i="1"/>
  <c r="N791" i="1"/>
  <c r="O791" i="1"/>
  <c r="P791" i="1"/>
  <c r="Q791" i="1"/>
  <c r="R791" i="1"/>
  <c r="S791" i="1"/>
  <c r="T791" i="1"/>
  <c r="U791" i="1"/>
  <c r="V791" i="1"/>
  <c r="W791" i="1"/>
  <c r="X791" i="1"/>
  <c r="Y791" i="1"/>
  <c r="AD791" i="1" s="1"/>
  <c r="Z791" i="1"/>
  <c r="L792" i="1"/>
  <c r="M792" i="1"/>
  <c r="N792" i="1"/>
  <c r="O792" i="1"/>
  <c r="P792" i="1"/>
  <c r="Q792" i="1"/>
  <c r="R792" i="1"/>
  <c r="S792" i="1"/>
  <c r="T792" i="1"/>
  <c r="U792" i="1"/>
  <c r="V792" i="1"/>
  <c r="W792" i="1"/>
  <c r="X792" i="1"/>
  <c r="Y792" i="1"/>
  <c r="Z792" i="1"/>
  <c r="L793" i="1"/>
  <c r="M793" i="1"/>
  <c r="N793" i="1"/>
  <c r="O793" i="1"/>
  <c r="P793" i="1"/>
  <c r="Q793" i="1"/>
  <c r="R793" i="1"/>
  <c r="S793" i="1"/>
  <c r="T793" i="1"/>
  <c r="U793" i="1"/>
  <c r="V793" i="1"/>
  <c r="W793" i="1"/>
  <c r="X793" i="1"/>
  <c r="Y793" i="1"/>
  <c r="Z793" i="1"/>
  <c r="L794" i="1"/>
  <c r="M794" i="1"/>
  <c r="N794" i="1"/>
  <c r="O794" i="1"/>
  <c r="P794" i="1"/>
  <c r="Q794" i="1"/>
  <c r="R794" i="1"/>
  <c r="S794" i="1"/>
  <c r="T794" i="1"/>
  <c r="U794" i="1"/>
  <c r="V794" i="1"/>
  <c r="W794" i="1"/>
  <c r="X794" i="1"/>
  <c r="Y794" i="1"/>
  <c r="Z794" i="1"/>
  <c r="L795" i="1"/>
  <c r="M795" i="1"/>
  <c r="N795" i="1"/>
  <c r="O795" i="1"/>
  <c r="P795" i="1"/>
  <c r="Q795" i="1"/>
  <c r="R795" i="1"/>
  <c r="S795" i="1"/>
  <c r="T795" i="1"/>
  <c r="U795" i="1"/>
  <c r="V795" i="1"/>
  <c r="W795" i="1"/>
  <c r="X795" i="1"/>
  <c r="Y795" i="1"/>
  <c r="AD795" i="1" s="1"/>
  <c r="Z795" i="1"/>
  <c r="L796" i="1"/>
  <c r="M796" i="1"/>
  <c r="N796" i="1"/>
  <c r="O796" i="1"/>
  <c r="P796" i="1"/>
  <c r="Q796" i="1"/>
  <c r="R796" i="1"/>
  <c r="S796" i="1"/>
  <c r="T796" i="1"/>
  <c r="U796" i="1"/>
  <c r="V796" i="1"/>
  <c r="W796" i="1"/>
  <c r="X796" i="1"/>
  <c r="Y796" i="1"/>
  <c r="Z796" i="1"/>
  <c r="Z2" i="1"/>
  <c r="Q2" i="1"/>
  <c r="V2" i="1"/>
  <c r="T2" i="1"/>
  <c r="W2" i="1"/>
  <c r="S2" i="1"/>
  <c r="U2" i="1"/>
  <c r="P2" i="1"/>
  <c r="O2" i="1"/>
  <c r="Y2" i="1"/>
  <c r="X2" i="1"/>
  <c r="R2" i="1"/>
  <c r="N2" i="1"/>
  <c r="M2" i="1"/>
  <c r="L2" i="1"/>
  <c r="AD109" i="1" l="1"/>
  <c r="AD105" i="1"/>
  <c r="AD101" i="1"/>
  <c r="AD97" i="1"/>
  <c r="AD93" i="1"/>
  <c r="AD90" i="1"/>
  <c r="AD86" i="1"/>
  <c r="AD83" i="1"/>
  <c r="AD79" i="1"/>
  <c r="AD75" i="1"/>
  <c r="AD71" i="1"/>
  <c r="AD67" i="1"/>
  <c r="AD63" i="1"/>
  <c r="AD59" i="1"/>
  <c r="AD56" i="1"/>
  <c r="AD114" i="1"/>
  <c r="AB112" i="1"/>
  <c r="AC111" i="1"/>
  <c r="AD110" i="1"/>
  <c r="AB108" i="1"/>
  <c r="AC107" i="1"/>
  <c r="AD106" i="1"/>
  <c r="AB104" i="1"/>
  <c r="AC103" i="1"/>
  <c r="AD102" i="1"/>
  <c r="AB100" i="1"/>
  <c r="AC99" i="1"/>
  <c r="AD98" i="1"/>
  <c r="AB96" i="1"/>
  <c r="AC95" i="1"/>
  <c r="AD94" i="1"/>
  <c r="AB92" i="1"/>
  <c r="AC91" i="1"/>
  <c r="AD799" i="1"/>
  <c r="AB89" i="1"/>
  <c r="AC88" i="1"/>
  <c r="AD87" i="1"/>
  <c r="AB85" i="1"/>
  <c r="AC798" i="1"/>
  <c r="AD84" i="1"/>
  <c r="AB82" i="1"/>
  <c r="AC81" i="1"/>
  <c r="AD80" i="1"/>
  <c r="AB78" i="1"/>
  <c r="AC77" i="1"/>
  <c r="AD76" i="1"/>
  <c r="AB74" i="1"/>
  <c r="AC73" i="1"/>
  <c r="AD72" i="1"/>
  <c r="AB70" i="1"/>
  <c r="AC69" i="1"/>
  <c r="AD68" i="1"/>
  <c r="AB66" i="1"/>
  <c r="AC65" i="1"/>
  <c r="AD64" i="1"/>
  <c r="AB62" i="1"/>
  <c r="AC61" i="1"/>
  <c r="AD60" i="1"/>
  <c r="AB58" i="1"/>
  <c r="AC797" i="1"/>
  <c r="AD57" i="1"/>
  <c r="AB55" i="1"/>
  <c r="AC54" i="1"/>
  <c r="AD53" i="1"/>
  <c r="AB51" i="1"/>
  <c r="AC50" i="1"/>
  <c r="AD49" i="1"/>
  <c r="AB47" i="1"/>
  <c r="AC46" i="1"/>
  <c r="AD45" i="1"/>
  <c r="AB43" i="1"/>
  <c r="AC42" i="1"/>
  <c r="AD41" i="1"/>
  <c r="AB39" i="1"/>
  <c r="AC38" i="1"/>
  <c r="AD37" i="1"/>
  <c r="AB35" i="1"/>
  <c r="AC34" i="1"/>
  <c r="AD33" i="1"/>
  <c r="AB31" i="1"/>
  <c r="AC30" i="1"/>
  <c r="AD29" i="1"/>
  <c r="AB27" i="1"/>
  <c r="AC26" i="1"/>
  <c r="AD25" i="1"/>
  <c r="AB23" i="1"/>
  <c r="AC22" i="1"/>
  <c r="AD21" i="1"/>
  <c r="AB19" i="1"/>
  <c r="AC18" i="1"/>
  <c r="AD17" i="1"/>
  <c r="AB15" i="1"/>
  <c r="AC14" i="1"/>
  <c r="AD13" i="1"/>
  <c r="AB11" i="1"/>
  <c r="AC10" i="1"/>
  <c r="AD9" i="1"/>
  <c r="AB7" i="1"/>
  <c r="AC6" i="1"/>
  <c r="AD5" i="1"/>
  <c r="AA2" i="1"/>
  <c r="AD796" i="1"/>
  <c r="AA795" i="1"/>
  <c r="AB794" i="1"/>
  <c r="AC793" i="1"/>
  <c r="AD792" i="1"/>
  <c r="AA791" i="1"/>
  <c r="AB790" i="1"/>
  <c r="AC789" i="1"/>
  <c r="AD788" i="1"/>
  <c r="AA787" i="1"/>
  <c r="AB786" i="1"/>
  <c r="AC785" i="1"/>
  <c r="AD784" i="1"/>
  <c r="AA783" i="1"/>
  <c r="AB782" i="1"/>
  <c r="AC781" i="1"/>
  <c r="AD780" i="1"/>
  <c r="AA779" i="1"/>
  <c r="AB778" i="1"/>
  <c r="AC777" i="1"/>
  <c r="AD776" i="1"/>
  <c r="AA775" i="1"/>
  <c r="AB774" i="1"/>
  <c r="AC773" i="1"/>
  <c r="AD772" i="1"/>
  <c r="AA771" i="1"/>
  <c r="AB770" i="1"/>
  <c r="AC769" i="1"/>
  <c r="AD2" i="1"/>
  <c r="AD768" i="1"/>
  <c r="AA767" i="1"/>
  <c r="AB766" i="1"/>
  <c r="AC765" i="1"/>
  <c r="AD764" i="1"/>
  <c r="AA763" i="1"/>
  <c r="AB762" i="1"/>
  <c r="AC761" i="1"/>
  <c r="AD760" i="1"/>
  <c r="AA759" i="1"/>
  <c r="AB758" i="1"/>
  <c r="AC757" i="1"/>
  <c r="AD756" i="1"/>
  <c r="AA755" i="1"/>
  <c r="AB754" i="1"/>
  <c r="AC753" i="1"/>
  <c r="AD752" i="1"/>
  <c r="AA751" i="1"/>
  <c r="AB750" i="1"/>
  <c r="AC749" i="1"/>
  <c r="AD748" i="1"/>
  <c r="AA747" i="1"/>
  <c r="AB746" i="1"/>
  <c r="AC745" i="1"/>
  <c r="AD744" i="1"/>
  <c r="AA743" i="1"/>
  <c r="AB742" i="1"/>
  <c r="AC741" i="1"/>
  <c r="AD740" i="1"/>
  <c r="AA739" i="1"/>
  <c r="AB738" i="1"/>
  <c r="AC737" i="1"/>
  <c r="AD736" i="1"/>
  <c r="AA735" i="1"/>
  <c r="AB734" i="1"/>
  <c r="AC733" i="1"/>
  <c r="AD732" i="1"/>
  <c r="AA731" i="1"/>
  <c r="AB730" i="1"/>
  <c r="AC729" i="1"/>
  <c r="AD728" i="1"/>
  <c r="AA727" i="1"/>
  <c r="AB726" i="1"/>
  <c r="AC725" i="1"/>
  <c r="AD724" i="1"/>
  <c r="AA723" i="1"/>
  <c r="AB722" i="1"/>
  <c r="AC721" i="1"/>
  <c r="AD720" i="1"/>
  <c r="AA719" i="1"/>
  <c r="AB718" i="1"/>
  <c r="AC717" i="1"/>
  <c r="AD716" i="1"/>
  <c r="AA715" i="1"/>
  <c r="AB714" i="1"/>
  <c r="AC713" i="1"/>
  <c r="AD712" i="1"/>
  <c r="AA711" i="1"/>
  <c r="AB710" i="1"/>
  <c r="AC709" i="1"/>
  <c r="AD708" i="1"/>
  <c r="AA707" i="1"/>
  <c r="AB706" i="1"/>
  <c r="AC705" i="1"/>
  <c r="AD704" i="1"/>
  <c r="AA703" i="1"/>
  <c r="AB702" i="1"/>
  <c r="AC701" i="1"/>
  <c r="AD700" i="1"/>
  <c r="AA699" i="1"/>
  <c r="AB698" i="1"/>
  <c r="AC697" i="1"/>
  <c r="AD696" i="1"/>
  <c r="AB694" i="1"/>
  <c r="AC693" i="1"/>
  <c r="AD692" i="1"/>
  <c r="AB690" i="1"/>
  <c r="AC689" i="1"/>
  <c r="AD688" i="1"/>
  <c r="AB686" i="1"/>
  <c r="AC685" i="1"/>
  <c r="AD684" i="1"/>
  <c r="AB682" i="1"/>
  <c r="AC681" i="1"/>
  <c r="AD680" i="1"/>
  <c r="AB678" i="1"/>
  <c r="AC677" i="1"/>
  <c r="AD676" i="1"/>
  <c r="AB674" i="1"/>
  <c r="AC673" i="1"/>
  <c r="AD672" i="1"/>
  <c r="AB670" i="1"/>
  <c r="AC669" i="1"/>
  <c r="AD668" i="1"/>
  <c r="AB666" i="1"/>
  <c r="AC665" i="1"/>
  <c r="AD664" i="1"/>
  <c r="AB662" i="1"/>
  <c r="AC661" i="1"/>
  <c r="AD660" i="1"/>
  <c r="AB658" i="1"/>
  <c r="AC657" i="1"/>
  <c r="AD656" i="1"/>
  <c r="AB654" i="1"/>
  <c r="AC653" i="1"/>
  <c r="AD652" i="1"/>
  <c r="AB650" i="1"/>
  <c r="AC649" i="1"/>
  <c r="AD648" i="1"/>
  <c r="AB646" i="1"/>
  <c r="AC645" i="1"/>
  <c r="AD644" i="1"/>
  <c r="AB642" i="1"/>
  <c r="AC641" i="1"/>
  <c r="AD640" i="1"/>
  <c r="AB638" i="1"/>
  <c r="AC637" i="1"/>
  <c r="AD636" i="1"/>
  <c r="AB634" i="1"/>
  <c r="AC633" i="1"/>
  <c r="AD632" i="1"/>
  <c r="AB630" i="1"/>
  <c r="AC629" i="1"/>
  <c r="AD628" i="1"/>
  <c r="AB626" i="1"/>
  <c r="AC625" i="1"/>
  <c r="AD624" i="1"/>
  <c r="AB622" i="1"/>
  <c r="AC621" i="1"/>
  <c r="AD620" i="1"/>
  <c r="AB618" i="1"/>
  <c r="AC617" i="1"/>
  <c r="AD616" i="1"/>
  <c r="AB614" i="1"/>
  <c r="AC613" i="1"/>
  <c r="AD612" i="1"/>
  <c r="AB610" i="1"/>
  <c r="AC609" i="1"/>
  <c r="AD608" i="1"/>
  <c r="AB606" i="1"/>
  <c r="AC605" i="1"/>
  <c r="AD604" i="1"/>
  <c r="AB602" i="1"/>
  <c r="AC601" i="1"/>
  <c r="AD600" i="1"/>
  <c r="AB598" i="1"/>
  <c r="AC597" i="1"/>
  <c r="AD596" i="1"/>
  <c r="AB594" i="1"/>
  <c r="AC593" i="1"/>
  <c r="AD592" i="1"/>
  <c r="AB590" i="1"/>
  <c r="AC589" i="1"/>
  <c r="AD588" i="1"/>
  <c r="AB586" i="1"/>
  <c r="AC585" i="1"/>
  <c r="AD584" i="1"/>
  <c r="AB582" i="1"/>
  <c r="AC581" i="1"/>
  <c r="AD580" i="1"/>
  <c r="AB578" i="1"/>
  <c r="AC577" i="1"/>
  <c r="AD576" i="1"/>
  <c r="AB574" i="1"/>
  <c r="AC573" i="1"/>
  <c r="AD572" i="1"/>
  <c r="AB570" i="1"/>
  <c r="AC569" i="1"/>
  <c r="AD568" i="1"/>
  <c r="AB566" i="1"/>
  <c r="AC565" i="1"/>
  <c r="AD564" i="1"/>
  <c r="AB562" i="1"/>
  <c r="AC561" i="1"/>
  <c r="AD560" i="1"/>
  <c r="AB558" i="1"/>
  <c r="AC557" i="1"/>
  <c r="AD556" i="1"/>
  <c r="AB554" i="1"/>
  <c r="AC553" i="1"/>
  <c r="AD552" i="1"/>
  <c r="AB550" i="1"/>
  <c r="AC549" i="1"/>
  <c r="AD548" i="1"/>
  <c r="AB546" i="1"/>
  <c r="AC545" i="1"/>
  <c r="AD544" i="1"/>
  <c r="AB542" i="1"/>
  <c r="AC541" i="1"/>
  <c r="AD540" i="1"/>
  <c r="AB538" i="1"/>
  <c r="AC537" i="1"/>
  <c r="AD536" i="1"/>
  <c r="AB534" i="1"/>
  <c r="AC533" i="1"/>
  <c r="AD532" i="1"/>
  <c r="AB530" i="1"/>
  <c r="AC529" i="1"/>
  <c r="AD528" i="1"/>
  <c r="AB526" i="1"/>
  <c r="AC525" i="1"/>
  <c r="AD524" i="1"/>
  <c r="AB522" i="1"/>
  <c r="AC521" i="1"/>
  <c r="AD520" i="1"/>
  <c r="AB518" i="1"/>
  <c r="AC517" i="1"/>
  <c r="AD516" i="1"/>
  <c r="AB514" i="1"/>
  <c r="AC513" i="1"/>
  <c r="AD512" i="1"/>
  <c r="AB510" i="1"/>
  <c r="AC509" i="1"/>
  <c r="AD508" i="1"/>
  <c r="AB506" i="1"/>
  <c r="AC505" i="1"/>
  <c r="AD504" i="1"/>
  <c r="AB502" i="1"/>
  <c r="AC501" i="1"/>
  <c r="AD500" i="1"/>
  <c r="AB498" i="1"/>
  <c r="AC497" i="1"/>
  <c r="AD496" i="1"/>
  <c r="AB494" i="1"/>
  <c r="AC493" i="1"/>
  <c r="AD492" i="1"/>
  <c r="AB490" i="1"/>
  <c r="AC489" i="1"/>
  <c r="AD488" i="1"/>
  <c r="AB486" i="1"/>
  <c r="AC485" i="1"/>
  <c r="AD484" i="1"/>
  <c r="AB482" i="1"/>
  <c r="AC481" i="1"/>
  <c r="AD480" i="1"/>
  <c r="AB478" i="1"/>
  <c r="AC477" i="1"/>
  <c r="AD476" i="1"/>
  <c r="AB474" i="1"/>
  <c r="AC473" i="1"/>
  <c r="AD472" i="1"/>
  <c r="AB470" i="1"/>
  <c r="AC469" i="1"/>
  <c r="AD468" i="1"/>
  <c r="AB466" i="1"/>
  <c r="AC465" i="1"/>
  <c r="AD464" i="1"/>
  <c r="AB462" i="1"/>
  <c r="AC461" i="1"/>
  <c r="AD460" i="1"/>
  <c r="AB458" i="1"/>
  <c r="AC457" i="1"/>
  <c r="AD456" i="1"/>
  <c r="AB454" i="1"/>
  <c r="AC453" i="1"/>
  <c r="AD452" i="1"/>
  <c r="AB450" i="1"/>
  <c r="AC802" i="1"/>
  <c r="AD449" i="1"/>
  <c r="AB447" i="1"/>
  <c r="AC446" i="1"/>
  <c r="AD445" i="1"/>
  <c r="AB801" i="1"/>
  <c r="AC443" i="1"/>
  <c r="AD442" i="1"/>
  <c r="AB440" i="1"/>
  <c r="AC439" i="1"/>
  <c r="AD438" i="1"/>
  <c r="AB436" i="1"/>
  <c r="AC435" i="1"/>
  <c r="AD434" i="1"/>
  <c r="AB432" i="1"/>
  <c r="AC431" i="1"/>
  <c r="AD430" i="1"/>
  <c r="AB428" i="1"/>
  <c r="AC427" i="1"/>
  <c r="AD426" i="1"/>
  <c r="AB424" i="1"/>
  <c r="AC423" i="1"/>
  <c r="AD422" i="1"/>
  <c r="AB420" i="1"/>
  <c r="AC419" i="1"/>
  <c r="AD418" i="1"/>
  <c r="AB416" i="1"/>
  <c r="AC415" i="1"/>
  <c r="AD414" i="1"/>
  <c r="AB412" i="1"/>
  <c r="AC411" i="1"/>
  <c r="AD410" i="1"/>
  <c r="AB408" i="1"/>
  <c r="AC407" i="1"/>
  <c r="AD406" i="1"/>
  <c r="AB404" i="1"/>
  <c r="AC403" i="1"/>
  <c r="AD402" i="1"/>
  <c r="AB400" i="1"/>
  <c r="AC399" i="1"/>
  <c r="AD398" i="1"/>
  <c r="AB396" i="1"/>
  <c r="AC395" i="1"/>
  <c r="AD394" i="1"/>
  <c r="AB392" i="1"/>
  <c r="AC391" i="1"/>
  <c r="AD390" i="1"/>
  <c r="AB388" i="1"/>
  <c r="AC387" i="1"/>
  <c r="AD386" i="1"/>
  <c r="AB384" i="1"/>
  <c r="AC383" i="1"/>
  <c r="AD382" i="1"/>
  <c r="AB380" i="1"/>
  <c r="AC379" i="1"/>
  <c r="AD378" i="1"/>
  <c r="AB376" i="1"/>
  <c r="AC375" i="1"/>
  <c r="AD374" i="1"/>
  <c r="AB372" i="1"/>
  <c r="AC371" i="1"/>
  <c r="AD370" i="1"/>
  <c r="AB368" i="1"/>
  <c r="AC367" i="1"/>
  <c r="AD366" i="1"/>
  <c r="AB364" i="1"/>
  <c r="AC363" i="1"/>
  <c r="AD362" i="1"/>
  <c r="AB360" i="1"/>
  <c r="AC359" i="1"/>
  <c r="AD358" i="1"/>
  <c r="AB356" i="1"/>
  <c r="AC355" i="1"/>
  <c r="AD354" i="1"/>
  <c r="AB352" i="1"/>
  <c r="AC351" i="1"/>
  <c r="AD350" i="1"/>
  <c r="AB348" i="1"/>
  <c r="AC347" i="1"/>
  <c r="AD346" i="1"/>
  <c r="AB344" i="1"/>
  <c r="AC343" i="1"/>
  <c r="AD342" i="1"/>
  <c r="AB340" i="1"/>
  <c r="AC339" i="1"/>
  <c r="AD338" i="1"/>
  <c r="AB336" i="1"/>
  <c r="AC335" i="1"/>
  <c r="AD334" i="1"/>
  <c r="AB332" i="1"/>
  <c r="AC331" i="1"/>
  <c r="AD330" i="1"/>
  <c r="AB328" i="1"/>
  <c r="AC327" i="1"/>
  <c r="AD326" i="1"/>
  <c r="AB324" i="1"/>
  <c r="AC323" i="1"/>
  <c r="AD322" i="1"/>
  <c r="AB320" i="1"/>
  <c r="AC319" i="1"/>
  <c r="AD318" i="1"/>
  <c r="AB316" i="1"/>
  <c r="AC315" i="1"/>
  <c r="AD314" i="1"/>
  <c r="AB312" i="1"/>
  <c r="AC311" i="1"/>
  <c r="AD310" i="1"/>
  <c r="AB308" i="1"/>
  <c r="AC307" i="1"/>
  <c r="AD306" i="1"/>
  <c r="AB304" i="1"/>
  <c r="AC303" i="1"/>
  <c r="AD302" i="1"/>
  <c r="AB300" i="1"/>
  <c r="AC299" i="1"/>
  <c r="AD298" i="1"/>
  <c r="AB296" i="1"/>
  <c r="AC295" i="1"/>
  <c r="AD294" i="1"/>
  <c r="AB292" i="1"/>
  <c r="AC291" i="1"/>
  <c r="AD290" i="1"/>
  <c r="AB288" i="1"/>
  <c r="AC287" i="1"/>
  <c r="AD286" i="1"/>
  <c r="AB284" i="1"/>
  <c r="AC283" i="1"/>
  <c r="AD282" i="1"/>
  <c r="AB280" i="1"/>
  <c r="AC279" i="1"/>
  <c r="AD278" i="1"/>
  <c r="AB276" i="1"/>
  <c r="AC275" i="1"/>
  <c r="AD274" i="1"/>
  <c r="AB272" i="1"/>
  <c r="AC271" i="1"/>
  <c r="AD270" i="1"/>
  <c r="AB268" i="1"/>
  <c r="AC267" i="1"/>
  <c r="AD266" i="1"/>
  <c r="AB264" i="1"/>
  <c r="AC263" i="1"/>
  <c r="AD262" i="1"/>
  <c r="AB260" i="1"/>
  <c r="AC259" i="1"/>
  <c r="AD258" i="1"/>
  <c r="AB256" i="1"/>
  <c r="AC255" i="1"/>
  <c r="AD254" i="1"/>
  <c r="AB252" i="1"/>
  <c r="AC251" i="1"/>
  <c r="AD250" i="1"/>
  <c r="AB248" i="1"/>
  <c r="AC247" i="1"/>
  <c r="AD246" i="1"/>
  <c r="AB244" i="1"/>
  <c r="AC243" i="1"/>
  <c r="AD242" i="1"/>
  <c r="AB240" i="1"/>
  <c r="AC239" i="1"/>
  <c r="AD238" i="1"/>
  <c r="AB236" i="1"/>
  <c r="AC235" i="1"/>
  <c r="AD234" i="1"/>
  <c r="AB232" i="1"/>
  <c r="AC231" i="1"/>
  <c r="AD230" i="1"/>
  <c r="AB228" i="1"/>
  <c r="AC227" i="1"/>
  <c r="AD226" i="1"/>
  <c r="AB224" i="1"/>
  <c r="AC223" i="1"/>
  <c r="AD222" i="1"/>
  <c r="AB220" i="1"/>
  <c r="AC800" i="1"/>
  <c r="AD219" i="1"/>
  <c r="AB217" i="1"/>
  <c r="AC216" i="1"/>
  <c r="AD215" i="1"/>
  <c r="AB213" i="1"/>
  <c r="AC212" i="1"/>
  <c r="AD211" i="1"/>
  <c r="AB209" i="1"/>
  <c r="AC208" i="1"/>
  <c r="AD207" i="1"/>
  <c r="AB205" i="1"/>
  <c r="AC204" i="1"/>
  <c r="AD203" i="1"/>
  <c r="AB201" i="1"/>
  <c r="AC200" i="1"/>
  <c r="AD199" i="1"/>
  <c r="AB197" i="1"/>
  <c r="AC196" i="1"/>
  <c r="AD195" i="1"/>
  <c r="AB193" i="1"/>
  <c r="AC192" i="1"/>
  <c r="AD191" i="1"/>
  <c r="AB189" i="1"/>
  <c r="AC188" i="1"/>
  <c r="AD187" i="1"/>
  <c r="AB185" i="1"/>
  <c r="AC184" i="1"/>
  <c r="AD183" i="1"/>
  <c r="AB181" i="1"/>
  <c r="AC180" i="1"/>
  <c r="AD179" i="1"/>
  <c r="AB177" i="1"/>
  <c r="AC176" i="1"/>
  <c r="AD175" i="1"/>
  <c r="AB173" i="1"/>
  <c r="AC172" i="1"/>
  <c r="AD171" i="1"/>
  <c r="AB169" i="1"/>
  <c r="AC168" i="1"/>
  <c r="AD167" i="1"/>
  <c r="AB165" i="1"/>
  <c r="AC164" i="1"/>
  <c r="AD163" i="1"/>
  <c r="AB161" i="1"/>
  <c r="AC160" i="1"/>
  <c r="AD159" i="1"/>
  <c r="AB157" i="1"/>
  <c r="AC156" i="1"/>
  <c r="AD155" i="1"/>
  <c r="AB153" i="1"/>
  <c r="AC152" i="1"/>
  <c r="AD151" i="1"/>
  <c r="AB149" i="1"/>
  <c r="AC148" i="1"/>
  <c r="AD147" i="1"/>
  <c r="AB145" i="1"/>
  <c r="AC144" i="1"/>
  <c r="AD143" i="1"/>
  <c r="AB141" i="1"/>
  <c r="AC140" i="1"/>
  <c r="AD139" i="1"/>
  <c r="AB137" i="1"/>
  <c r="AC136" i="1"/>
  <c r="AD135" i="1"/>
  <c r="AB133" i="1"/>
  <c r="AC132" i="1"/>
  <c r="AD131" i="1"/>
  <c r="AB129" i="1"/>
  <c r="AC128" i="1"/>
  <c r="AD127" i="1"/>
  <c r="AB125" i="1"/>
  <c r="AC124" i="1"/>
  <c r="AD123" i="1"/>
  <c r="AB121" i="1"/>
  <c r="AC120" i="1"/>
  <c r="AD119" i="1"/>
  <c r="AB117" i="1"/>
  <c r="AC116" i="1"/>
  <c r="AD115" i="1"/>
  <c r="AB113" i="1"/>
  <c r="AC112" i="1"/>
  <c r="AD111" i="1"/>
  <c r="AB109" i="1"/>
  <c r="AC108" i="1"/>
  <c r="AD107" i="1"/>
  <c r="AB105" i="1"/>
  <c r="AC104" i="1"/>
  <c r="AD103" i="1"/>
  <c r="AB101" i="1"/>
  <c r="AC100" i="1"/>
  <c r="AD99" i="1"/>
  <c r="AB97" i="1"/>
  <c r="AC96" i="1"/>
  <c r="AD95" i="1"/>
  <c r="AB93" i="1"/>
  <c r="AC92" i="1"/>
  <c r="AD91" i="1"/>
  <c r="AB90" i="1"/>
  <c r="AC89" i="1"/>
  <c r="AD88" i="1"/>
  <c r="AB86" i="1"/>
  <c r="AC85" i="1"/>
  <c r="AD798" i="1"/>
  <c r="AB83" i="1"/>
  <c r="AC82" i="1"/>
  <c r="AD81" i="1"/>
  <c r="AB79" i="1"/>
  <c r="AC78" i="1"/>
  <c r="AD77" i="1"/>
  <c r="AB75" i="1"/>
  <c r="AC74" i="1"/>
  <c r="AD73" i="1"/>
  <c r="AB71" i="1"/>
  <c r="AC70" i="1"/>
  <c r="AD69" i="1"/>
  <c r="AB67" i="1"/>
  <c r="AC66" i="1"/>
  <c r="AD65" i="1"/>
  <c r="AB63" i="1"/>
  <c r="AC62" i="1"/>
  <c r="AD61" i="1"/>
  <c r="AB59" i="1"/>
  <c r="AC58" i="1"/>
  <c r="AD797" i="1"/>
  <c r="AB56" i="1"/>
  <c r="AC55" i="1"/>
  <c r="AD54" i="1"/>
  <c r="AB52" i="1"/>
  <c r="AC51" i="1"/>
  <c r="AD50" i="1"/>
  <c r="AB48" i="1"/>
  <c r="AC47" i="1"/>
  <c r="AD46" i="1"/>
  <c r="AB44" i="1"/>
  <c r="AC43" i="1"/>
  <c r="AD42" i="1"/>
  <c r="AB40" i="1"/>
  <c r="AC39" i="1"/>
  <c r="AD38" i="1"/>
  <c r="AB36" i="1"/>
  <c r="AC35" i="1"/>
  <c r="AD34" i="1"/>
  <c r="AB32" i="1"/>
  <c r="AC31" i="1"/>
  <c r="AD30" i="1"/>
  <c r="AB28" i="1"/>
  <c r="AC27" i="1"/>
  <c r="AD26" i="1"/>
  <c r="AB24" i="1"/>
  <c r="AC23" i="1"/>
  <c r="AD22" i="1"/>
  <c r="AB20" i="1"/>
  <c r="AC19" i="1"/>
  <c r="AD18" i="1"/>
  <c r="AB16" i="1"/>
  <c r="AC15" i="1"/>
  <c r="AD14" i="1"/>
  <c r="AB12" i="1"/>
  <c r="AC11" i="1"/>
  <c r="AD10" i="1"/>
  <c r="AB8" i="1"/>
  <c r="AC7" i="1"/>
  <c r="AD6" i="1"/>
  <c r="AB4" i="1"/>
  <c r="AD52" i="1"/>
  <c r="AD48" i="1"/>
  <c r="AD44" i="1"/>
  <c r="AD40" i="1"/>
  <c r="AD36" i="1"/>
  <c r="AD32" i="1"/>
  <c r="AD28" i="1"/>
  <c r="AD24" i="1"/>
  <c r="AD20" i="1"/>
  <c r="AD16" i="1"/>
  <c r="AD12" i="1"/>
  <c r="AD8" i="1"/>
  <c r="AD4" i="1"/>
  <c r="AC2" i="1"/>
  <c r="AB795" i="1"/>
  <c r="AB791" i="1"/>
  <c r="AC796" i="1"/>
  <c r="AA794" i="1"/>
  <c r="AB793" i="1"/>
  <c r="AC792" i="1"/>
  <c r="AA790" i="1"/>
  <c r="AB789" i="1"/>
  <c r="AC788" i="1"/>
  <c r="AA786" i="1"/>
  <c r="AB785" i="1"/>
  <c r="AC784" i="1"/>
  <c r="AA782" i="1"/>
  <c r="AB781" i="1"/>
  <c r="AC780" i="1"/>
  <c r="AA778" i="1"/>
  <c r="AB777" i="1"/>
  <c r="AC776" i="1"/>
  <c r="AA774" i="1"/>
  <c r="AB773" i="1"/>
  <c r="AC772" i="1"/>
  <c r="AA770" i="1"/>
  <c r="AB769" i="1"/>
  <c r="AC768" i="1"/>
  <c r="AA766" i="1"/>
  <c r="AB765" i="1"/>
  <c r="AC764" i="1"/>
  <c r="AA762" i="1"/>
  <c r="AB761" i="1"/>
  <c r="AC760" i="1"/>
  <c r="AA758" i="1"/>
  <c r="AB757" i="1"/>
  <c r="AC756" i="1"/>
  <c r="AA754" i="1"/>
  <c r="AB753" i="1"/>
  <c r="AC752" i="1"/>
  <c r="AA750" i="1"/>
  <c r="AB749" i="1"/>
  <c r="AC748" i="1"/>
  <c r="AA746" i="1"/>
  <c r="AB745" i="1"/>
  <c r="AC744" i="1"/>
  <c r="AA742" i="1"/>
  <c r="AB741" i="1"/>
  <c r="AC740" i="1"/>
  <c r="AA738" i="1"/>
  <c r="AB737" i="1"/>
  <c r="AC736" i="1"/>
  <c r="AA734" i="1"/>
  <c r="AB733" i="1"/>
  <c r="AC732" i="1"/>
  <c r="AA730" i="1"/>
  <c r="AB729" i="1"/>
  <c r="AC728" i="1"/>
  <c r="AA726" i="1"/>
  <c r="AB725" i="1"/>
  <c r="AC724" i="1"/>
  <c r="AA722" i="1"/>
  <c r="AB721" i="1"/>
  <c r="AC720" i="1"/>
  <c r="AA718" i="1"/>
  <c r="AB717" i="1"/>
  <c r="AC716" i="1"/>
  <c r="AA714" i="1"/>
  <c r="AB713" i="1"/>
  <c r="AC712" i="1"/>
  <c r="AA710" i="1"/>
  <c r="AB709" i="1"/>
  <c r="AC708" i="1"/>
  <c r="AA706" i="1"/>
  <c r="AB705" i="1"/>
  <c r="AC704" i="1"/>
  <c r="AA702" i="1"/>
  <c r="AB701" i="1"/>
  <c r="AC700" i="1"/>
  <c r="AA698" i="1"/>
  <c r="AB697" i="1"/>
  <c r="AC696" i="1"/>
  <c r="AA694" i="1"/>
  <c r="AB693" i="1"/>
  <c r="AC692" i="1"/>
  <c r="AA690" i="1"/>
  <c r="AB689" i="1"/>
  <c r="AC688" i="1"/>
  <c r="AA686" i="1"/>
  <c r="AB685" i="1"/>
  <c r="AC684" i="1"/>
  <c r="AA695" i="1"/>
  <c r="AA691" i="1"/>
  <c r="AA687" i="1"/>
  <c r="AA683" i="1"/>
  <c r="AA679" i="1"/>
  <c r="AA675" i="1"/>
  <c r="AA671" i="1"/>
  <c r="AA667" i="1"/>
  <c r="AA663" i="1"/>
  <c r="AA659" i="1"/>
  <c r="AA655" i="1"/>
  <c r="AA651" i="1"/>
  <c r="AA647" i="1"/>
  <c r="AA643" i="1"/>
  <c r="AA639" i="1"/>
  <c r="AA635" i="1"/>
  <c r="AA631" i="1"/>
  <c r="AA627" i="1"/>
  <c r="AA623" i="1"/>
  <c r="AA619" i="1"/>
  <c r="AA615" i="1"/>
  <c r="AA611" i="1"/>
  <c r="AA607" i="1"/>
  <c r="AA603" i="1"/>
  <c r="AA599" i="1"/>
  <c r="AA595" i="1"/>
  <c r="AA591" i="1"/>
  <c r="AA587" i="1"/>
  <c r="AA583" i="1"/>
  <c r="AA579" i="1"/>
  <c r="AA575" i="1"/>
  <c r="AB2" i="1"/>
  <c r="AC794" i="1"/>
  <c r="AC790" i="1"/>
  <c r="AA788" i="1"/>
  <c r="AC786" i="1"/>
  <c r="AD781" i="1"/>
  <c r="AA780" i="1"/>
  <c r="AC778" i="1"/>
  <c r="AD777" i="1"/>
  <c r="AA776" i="1"/>
  <c r="AB775" i="1"/>
  <c r="AC774" i="1"/>
  <c r="AB771" i="1"/>
  <c r="AC770" i="1"/>
  <c r="AD769" i="1"/>
  <c r="AA768" i="1"/>
  <c r="AB767" i="1"/>
  <c r="AC766" i="1"/>
  <c r="AD765" i="1"/>
  <c r="AA764" i="1"/>
  <c r="AB763" i="1"/>
  <c r="AC762" i="1"/>
  <c r="AD761" i="1"/>
  <c r="AA760" i="1"/>
  <c r="AB759" i="1"/>
  <c r="AC758" i="1"/>
  <c r="AD757" i="1"/>
  <c r="AA756" i="1"/>
  <c r="AB755" i="1"/>
  <c r="AC754" i="1"/>
  <c r="AD753" i="1"/>
  <c r="AA752" i="1"/>
  <c r="AB751" i="1"/>
  <c r="AC750" i="1"/>
  <c r="AD749" i="1"/>
  <c r="AA748" i="1"/>
  <c r="AB747" i="1"/>
  <c r="AC746" i="1"/>
  <c r="AD745" i="1"/>
  <c r="AA744" i="1"/>
  <c r="AB743" i="1"/>
  <c r="AC742" i="1"/>
  <c r="AD741" i="1"/>
  <c r="AA740" i="1"/>
  <c r="AB739" i="1"/>
  <c r="AC738" i="1"/>
  <c r="AD737" i="1"/>
  <c r="AA736" i="1"/>
  <c r="AB735" i="1"/>
  <c r="AC734" i="1"/>
  <c r="AD733" i="1"/>
  <c r="AA732" i="1"/>
  <c r="AB731" i="1"/>
  <c r="AC730" i="1"/>
  <c r="AD729" i="1"/>
  <c r="AA728" i="1"/>
  <c r="AB727" i="1"/>
  <c r="AC726" i="1"/>
  <c r="AD725" i="1"/>
  <c r="AA724" i="1"/>
  <c r="AB723" i="1"/>
  <c r="AC722" i="1"/>
  <c r="AD721" i="1"/>
  <c r="AA720" i="1"/>
  <c r="AB719" i="1"/>
  <c r="AC718" i="1"/>
  <c r="AD717" i="1"/>
  <c r="AA716" i="1"/>
  <c r="AB715" i="1"/>
  <c r="AC714" i="1"/>
  <c r="AD713" i="1"/>
  <c r="AA712" i="1"/>
  <c r="AB711" i="1"/>
  <c r="AC710" i="1"/>
  <c r="AD709" i="1"/>
  <c r="AA708" i="1"/>
  <c r="AB707" i="1"/>
  <c r="AC706" i="1"/>
  <c r="AD705" i="1"/>
  <c r="AA704" i="1"/>
  <c r="AB703" i="1"/>
  <c r="AC702" i="1"/>
  <c r="AD701" i="1"/>
  <c r="AA700" i="1"/>
  <c r="AB699" i="1"/>
  <c r="AC698" i="1"/>
  <c r="AD697" i="1"/>
  <c r="AA696" i="1"/>
  <c r="AB695" i="1"/>
  <c r="AC694" i="1"/>
  <c r="AD693" i="1"/>
  <c r="AA692" i="1"/>
  <c r="AB691" i="1"/>
  <c r="AC690" i="1"/>
  <c r="AD689" i="1"/>
  <c r="AA688" i="1"/>
  <c r="AB687" i="1"/>
  <c r="AC686" i="1"/>
  <c r="AD685" i="1"/>
  <c r="AA684" i="1"/>
  <c r="AB683" i="1"/>
  <c r="AC682" i="1"/>
  <c r="AD681" i="1"/>
  <c r="AA680" i="1"/>
  <c r="AB679" i="1"/>
  <c r="AC678" i="1"/>
  <c r="AD677" i="1"/>
  <c r="AA676" i="1"/>
  <c r="AB675" i="1"/>
  <c r="AC674" i="1"/>
  <c r="AD673" i="1"/>
  <c r="AA672" i="1"/>
  <c r="AB671" i="1"/>
  <c r="AC670" i="1"/>
  <c r="AD669" i="1"/>
  <c r="AA668" i="1"/>
  <c r="AB667" i="1"/>
  <c r="AC666" i="1"/>
  <c r="AD665" i="1"/>
  <c r="AA664" i="1"/>
  <c r="AB663" i="1"/>
  <c r="AC662" i="1"/>
  <c r="AD661" i="1"/>
  <c r="AA660" i="1"/>
  <c r="AB659" i="1"/>
  <c r="AC658" i="1"/>
  <c r="AA796" i="1"/>
  <c r="AD793" i="1"/>
  <c r="AA792" i="1"/>
  <c r="AD789" i="1"/>
  <c r="AB787" i="1"/>
  <c r="AD785" i="1"/>
  <c r="AA784" i="1"/>
  <c r="AB783" i="1"/>
  <c r="AC782" i="1"/>
  <c r="AB779" i="1"/>
  <c r="AD773" i="1"/>
  <c r="AA772" i="1"/>
  <c r="AB796" i="1"/>
  <c r="AC795" i="1"/>
  <c r="AD794" i="1"/>
  <c r="AA793" i="1"/>
  <c r="AB792" i="1"/>
  <c r="AC791" i="1"/>
  <c r="AD790" i="1"/>
  <c r="AA789" i="1"/>
  <c r="AB788" i="1"/>
  <c r="AC787" i="1"/>
  <c r="AD786" i="1"/>
  <c r="AA785" i="1"/>
  <c r="AB784" i="1"/>
  <c r="AC783" i="1"/>
  <c r="AD782" i="1"/>
  <c r="AA781" i="1"/>
  <c r="AB780" i="1"/>
  <c r="AC779" i="1"/>
  <c r="AD778" i="1"/>
  <c r="AA777" i="1"/>
  <c r="AB776" i="1"/>
  <c r="AC775" i="1"/>
  <c r="AD774" i="1"/>
  <c r="AA773" i="1"/>
  <c r="AB772" i="1"/>
  <c r="AC771" i="1"/>
  <c r="AD770" i="1"/>
  <c r="AA769" i="1"/>
  <c r="AB768" i="1"/>
  <c r="AC767" i="1"/>
  <c r="AD766" i="1"/>
  <c r="AA765" i="1"/>
  <c r="AB764" i="1"/>
  <c r="AC763" i="1"/>
  <c r="AD762" i="1"/>
  <c r="AA761" i="1"/>
  <c r="AB760" i="1"/>
  <c r="AC759" i="1"/>
  <c r="AD758" i="1"/>
  <c r="AA757" i="1"/>
  <c r="AB756" i="1"/>
  <c r="AC755" i="1"/>
  <c r="AD754" i="1"/>
  <c r="AA753" i="1"/>
  <c r="AB752" i="1"/>
  <c r="AC751" i="1"/>
  <c r="AD750" i="1"/>
  <c r="AA749" i="1"/>
  <c r="AB748" i="1"/>
  <c r="AC747" i="1"/>
  <c r="AD746" i="1"/>
  <c r="AA745" i="1"/>
  <c r="AB744" i="1"/>
  <c r="AC743" i="1"/>
  <c r="AD742" i="1"/>
  <c r="AA741" i="1"/>
  <c r="AB740" i="1"/>
  <c r="AC739" i="1"/>
  <c r="AD738" i="1"/>
  <c r="AA737" i="1"/>
  <c r="AB736" i="1"/>
  <c r="AC735" i="1"/>
  <c r="AD734" i="1"/>
  <c r="AA733" i="1"/>
  <c r="AB732" i="1"/>
  <c r="AC731" i="1"/>
  <c r="AD730" i="1"/>
  <c r="AA729" i="1"/>
  <c r="AB728" i="1"/>
  <c r="AC727" i="1"/>
  <c r="AD726" i="1"/>
  <c r="AA725" i="1"/>
  <c r="AB724" i="1"/>
  <c r="AC723" i="1"/>
  <c r="AD722" i="1"/>
  <c r="AA721" i="1"/>
  <c r="AB720" i="1"/>
  <c r="AC719" i="1"/>
  <c r="AD718" i="1"/>
  <c r="AA717" i="1"/>
  <c r="AB716" i="1"/>
  <c r="AC715" i="1"/>
  <c r="AD714" i="1"/>
  <c r="AA713" i="1"/>
  <c r="AB712" i="1"/>
  <c r="AC711" i="1"/>
  <c r="AD710" i="1"/>
  <c r="AA709" i="1"/>
  <c r="AB708" i="1"/>
  <c r="AC707" i="1"/>
  <c r="AD706" i="1"/>
  <c r="AA705" i="1"/>
  <c r="AB704" i="1"/>
  <c r="AC703" i="1"/>
  <c r="AD702" i="1"/>
  <c r="AA701" i="1"/>
  <c r="AB700" i="1"/>
  <c r="AC699" i="1"/>
  <c r="AD698" i="1"/>
  <c r="AA697" i="1"/>
  <c r="AB696" i="1"/>
  <c r="AC695" i="1"/>
  <c r="AD694" i="1"/>
  <c r="AA693" i="1"/>
  <c r="AB692" i="1"/>
  <c r="AC691" i="1"/>
  <c r="AA682" i="1"/>
  <c r="AB681" i="1"/>
  <c r="AC680" i="1"/>
  <c r="AA678" i="1"/>
  <c r="AB677" i="1"/>
  <c r="AC676" i="1"/>
  <c r="AA674" i="1"/>
  <c r="AB673" i="1"/>
  <c r="AC672" i="1"/>
  <c r="AA670" i="1"/>
  <c r="AB669" i="1"/>
  <c r="AC668" i="1"/>
  <c r="AA666" i="1"/>
  <c r="AB665" i="1"/>
  <c r="AC664" i="1"/>
  <c r="AA662" i="1"/>
  <c r="AB661" i="1"/>
  <c r="AC660" i="1"/>
  <c r="AA658" i="1"/>
  <c r="AB657" i="1"/>
  <c r="AC656" i="1"/>
  <c r="AA654" i="1"/>
  <c r="AB653" i="1"/>
  <c r="AC652" i="1"/>
  <c r="AA650" i="1"/>
  <c r="AB649" i="1"/>
  <c r="AC648" i="1"/>
  <c r="AA646" i="1"/>
  <c r="AB645" i="1"/>
  <c r="AC644" i="1"/>
  <c r="AA642" i="1"/>
  <c r="AB641" i="1"/>
  <c r="AC640" i="1"/>
  <c r="AA638" i="1"/>
  <c r="AB637" i="1"/>
  <c r="AC636" i="1"/>
  <c r="AA634" i="1"/>
  <c r="AB633" i="1"/>
  <c r="AC632" i="1"/>
  <c r="AA630" i="1"/>
  <c r="AB629" i="1"/>
  <c r="AC628" i="1"/>
  <c r="AA626" i="1"/>
  <c r="AB625" i="1"/>
  <c r="AC624" i="1"/>
  <c r="AA622" i="1"/>
  <c r="AB621" i="1"/>
  <c r="AC620" i="1"/>
  <c r="AA618" i="1"/>
  <c r="AB617" i="1"/>
  <c r="AC616" i="1"/>
  <c r="AA614" i="1"/>
  <c r="AB613" i="1"/>
  <c r="AC612" i="1"/>
  <c r="AA610" i="1"/>
  <c r="AB609" i="1"/>
  <c r="AC608" i="1"/>
  <c r="AA606" i="1"/>
  <c r="AB605" i="1"/>
  <c r="AC604" i="1"/>
  <c r="AA602" i="1"/>
  <c r="AB601" i="1"/>
  <c r="AC600" i="1"/>
  <c r="AA598" i="1"/>
  <c r="AB597" i="1"/>
  <c r="AC596" i="1"/>
  <c r="AA594" i="1"/>
  <c r="AB593" i="1"/>
  <c r="AC592" i="1"/>
  <c r="AA590" i="1"/>
  <c r="AB589" i="1"/>
  <c r="AC588" i="1"/>
  <c r="AA586" i="1"/>
  <c r="AB585" i="1"/>
  <c r="AC584" i="1"/>
  <c r="AA582" i="1"/>
  <c r="AB581" i="1"/>
  <c r="AC580" i="1"/>
  <c r="AA578" i="1"/>
  <c r="AB577" i="1"/>
  <c r="AC576" i="1"/>
  <c r="AA574" i="1"/>
  <c r="AB573" i="1"/>
  <c r="AC572" i="1"/>
  <c r="AA570" i="1"/>
  <c r="AB569" i="1"/>
  <c r="AC568" i="1"/>
  <c r="AA566" i="1"/>
  <c r="AB565" i="1"/>
  <c r="AC564" i="1"/>
  <c r="AA562" i="1"/>
  <c r="AB561" i="1"/>
  <c r="AC560" i="1"/>
  <c r="AA558" i="1"/>
  <c r="AB557" i="1"/>
  <c r="AC556" i="1"/>
  <c r="AA554" i="1"/>
  <c r="AB553" i="1"/>
  <c r="AC552" i="1"/>
  <c r="AA550" i="1"/>
  <c r="AB549" i="1"/>
  <c r="AC548" i="1"/>
  <c r="AA546" i="1"/>
  <c r="AB545" i="1"/>
  <c r="AC544" i="1"/>
  <c r="AA542" i="1"/>
  <c r="AB541" i="1"/>
  <c r="AC540" i="1"/>
  <c r="AA538" i="1"/>
  <c r="AB537" i="1"/>
  <c r="AC536" i="1"/>
  <c r="AA534" i="1"/>
  <c r="AB533" i="1"/>
  <c r="AC532" i="1"/>
  <c r="AA530" i="1"/>
  <c r="AB529" i="1"/>
  <c r="AC528" i="1"/>
  <c r="AA526" i="1"/>
  <c r="AB525" i="1"/>
  <c r="AC524" i="1"/>
  <c r="AA522" i="1"/>
  <c r="AB521" i="1"/>
  <c r="AC520" i="1"/>
  <c r="AA518" i="1"/>
  <c r="AB517" i="1"/>
  <c r="AC516" i="1"/>
  <c r="AA514" i="1"/>
  <c r="AB513" i="1"/>
  <c r="AC512" i="1"/>
  <c r="AA510" i="1"/>
  <c r="AB509" i="1"/>
  <c r="AC508" i="1"/>
  <c r="AA506" i="1"/>
  <c r="AB505" i="1"/>
  <c r="AC504" i="1"/>
  <c r="AA502" i="1"/>
  <c r="AB501" i="1"/>
  <c r="AC500" i="1"/>
  <c r="AA498" i="1"/>
  <c r="AB497" i="1"/>
  <c r="AC496" i="1"/>
  <c r="AA494" i="1"/>
  <c r="AB493" i="1"/>
  <c r="AC492" i="1"/>
  <c r="AA490" i="1"/>
  <c r="AB489" i="1"/>
  <c r="AC488" i="1"/>
  <c r="AA486" i="1"/>
  <c r="AB485" i="1"/>
  <c r="AC484" i="1"/>
  <c r="AA482" i="1"/>
  <c r="AB481" i="1"/>
  <c r="AC480" i="1"/>
  <c r="AA478" i="1"/>
  <c r="AB477" i="1"/>
  <c r="AC476" i="1"/>
  <c r="AA474" i="1"/>
  <c r="AB473" i="1"/>
  <c r="AC472" i="1"/>
  <c r="AA470" i="1"/>
  <c r="AB469" i="1"/>
  <c r="AC468" i="1"/>
  <c r="AA466" i="1"/>
  <c r="AB465" i="1"/>
  <c r="AC464" i="1"/>
  <c r="AA462" i="1"/>
  <c r="AB461" i="1"/>
  <c r="AC460" i="1"/>
  <c r="AA458" i="1"/>
  <c r="AB457" i="1"/>
  <c r="AC456" i="1"/>
  <c r="AA454" i="1"/>
  <c r="AB453" i="1"/>
  <c r="AC452" i="1"/>
  <c r="AA450" i="1"/>
  <c r="AB802" i="1"/>
  <c r="AC449" i="1"/>
  <c r="AA447" i="1"/>
  <c r="AB446" i="1"/>
  <c r="AC445" i="1"/>
  <c r="AA801" i="1"/>
  <c r="AB443" i="1"/>
  <c r="AC442" i="1"/>
  <c r="AA440" i="1"/>
  <c r="AB439" i="1"/>
  <c r="AC438" i="1"/>
  <c r="AD437" i="1"/>
  <c r="AA436" i="1"/>
  <c r="AB435" i="1"/>
  <c r="AC434" i="1"/>
  <c r="AD433" i="1"/>
  <c r="AA432" i="1"/>
  <c r="AB431" i="1"/>
  <c r="AC430" i="1"/>
  <c r="AD429" i="1"/>
  <c r="AA428" i="1"/>
  <c r="AB427" i="1"/>
  <c r="AC426" i="1"/>
  <c r="AD425" i="1"/>
  <c r="AA424" i="1"/>
  <c r="AB423" i="1"/>
  <c r="AC422" i="1"/>
  <c r="AD421" i="1"/>
  <c r="AA420" i="1"/>
  <c r="AB419" i="1"/>
  <c r="AC418" i="1"/>
  <c r="AD417" i="1"/>
  <c r="AA416" i="1"/>
  <c r="AB415" i="1"/>
  <c r="AC414" i="1"/>
  <c r="AD413" i="1"/>
  <c r="AA412" i="1"/>
  <c r="AB411" i="1"/>
  <c r="AC410" i="1"/>
  <c r="AD409" i="1"/>
  <c r="AA408" i="1"/>
  <c r="AB407" i="1"/>
  <c r="AC406" i="1"/>
  <c r="AD405" i="1"/>
  <c r="AA404" i="1"/>
  <c r="AB403" i="1"/>
  <c r="AC402" i="1"/>
  <c r="AD401" i="1"/>
  <c r="AA400" i="1"/>
  <c r="AB399" i="1"/>
  <c r="AC398" i="1"/>
  <c r="AD397" i="1"/>
  <c r="AA396" i="1"/>
  <c r="AB395" i="1"/>
  <c r="AC394" i="1"/>
  <c r="AD393" i="1"/>
  <c r="AA392" i="1"/>
  <c r="AB391" i="1"/>
  <c r="AC390" i="1"/>
  <c r="AD389" i="1"/>
  <c r="AA388" i="1"/>
  <c r="AB387" i="1"/>
  <c r="AC386" i="1"/>
  <c r="AD385" i="1"/>
  <c r="AA384" i="1"/>
  <c r="AB383" i="1"/>
  <c r="AC382" i="1"/>
  <c r="AD381" i="1"/>
  <c r="AA380" i="1"/>
  <c r="AB379" i="1"/>
  <c r="AC378" i="1"/>
  <c r="AD377" i="1"/>
  <c r="AA376" i="1"/>
  <c r="AB375" i="1"/>
  <c r="AC374" i="1"/>
  <c r="AD373" i="1"/>
  <c r="AA372" i="1"/>
  <c r="AB371" i="1"/>
  <c r="AC370" i="1"/>
  <c r="AD369" i="1"/>
  <c r="AA368" i="1"/>
  <c r="AB367" i="1"/>
  <c r="AC366" i="1"/>
  <c r="AD365" i="1"/>
  <c r="AA364" i="1"/>
  <c r="AB363" i="1"/>
  <c r="AC362" i="1"/>
  <c r="AD361" i="1"/>
  <c r="AA360" i="1"/>
  <c r="AB359" i="1"/>
  <c r="AC358" i="1"/>
  <c r="AA571" i="1"/>
  <c r="AA567" i="1"/>
  <c r="AA563" i="1"/>
  <c r="AA559" i="1"/>
  <c r="AA555" i="1"/>
  <c r="AA551" i="1"/>
  <c r="AA547" i="1"/>
  <c r="AA543" i="1"/>
  <c r="AA539" i="1"/>
  <c r="AA535" i="1"/>
  <c r="AA531" i="1"/>
  <c r="AA527" i="1"/>
  <c r="AA523" i="1"/>
  <c r="AA519" i="1"/>
  <c r="AA515" i="1"/>
  <c r="AA511" i="1"/>
  <c r="AA507" i="1"/>
  <c r="AA503" i="1"/>
  <c r="AA499" i="1"/>
  <c r="AA495" i="1"/>
  <c r="AA491" i="1"/>
  <c r="AA487" i="1"/>
  <c r="AA483" i="1"/>
  <c r="AA479" i="1"/>
  <c r="AA475" i="1"/>
  <c r="AA471" i="1"/>
  <c r="AA467" i="1"/>
  <c r="AA463" i="1"/>
  <c r="AA459" i="1"/>
  <c r="AA455" i="1"/>
  <c r="AA451" i="1"/>
  <c r="AA448" i="1"/>
  <c r="AA444" i="1"/>
  <c r="AA441" i="1"/>
  <c r="AA437" i="1"/>
  <c r="AA433" i="1"/>
  <c r="AA429" i="1"/>
  <c r="AA425" i="1"/>
  <c r="AA421" i="1"/>
  <c r="AA417" i="1"/>
  <c r="AA413" i="1"/>
  <c r="AA409" i="1"/>
  <c r="AA405" i="1"/>
  <c r="AA401" i="1"/>
  <c r="AA397" i="1"/>
  <c r="AA393" i="1"/>
  <c r="AA389" i="1"/>
  <c r="AA385" i="1"/>
  <c r="AA381" i="1"/>
  <c r="AA377" i="1"/>
  <c r="AA373" i="1"/>
  <c r="AA369" i="1"/>
  <c r="AA365" i="1"/>
  <c r="AA361" i="1"/>
  <c r="AA357" i="1"/>
  <c r="AA353" i="1"/>
  <c r="AA349" i="1"/>
  <c r="AA345" i="1"/>
  <c r="AA341" i="1"/>
  <c r="AA337" i="1"/>
  <c r="AA333" i="1"/>
  <c r="AA329" i="1"/>
  <c r="AA325" i="1"/>
  <c r="AA321" i="1"/>
  <c r="AA317" i="1"/>
  <c r="AA313" i="1"/>
  <c r="AA309" i="1"/>
  <c r="AA305" i="1"/>
  <c r="AA301" i="1"/>
  <c r="AA297" i="1"/>
  <c r="AA293" i="1"/>
  <c r="AA289" i="1"/>
  <c r="AA285" i="1"/>
  <c r="AA281" i="1"/>
  <c r="AA277" i="1"/>
  <c r="AA273" i="1"/>
  <c r="AA269" i="1"/>
  <c r="AA265" i="1"/>
  <c r="AA261" i="1"/>
  <c r="AA257" i="1"/>
  <c r="AA253" i="1"/>
  <c r="AA249" i="1"/>
  <c r="AA245" i="1"/>
  <c r="AD657" i="1"/>
  <c r="AA656" i="1"/>
  <c r="AB655" i="1"/>
  <c r="AC654" i="1"/>
  <c r="AD653" i="1"/>
  <c r="AA652" i="1"/>
  <c r="AB651" i="1"/>
  <c r="AC650" i="1"/>
  <c r="AD649" i="1"/>
  <c r="AA648" i="1"/>
  <c r="AB647" i="1"/>
  <c r="AC646" i="1"/>
  <c r="AD645" i="1"/>
  <c r="AA644" i="1"/>
  <c r="AB643" i="1"/>
  <c r="AC642" i="1"/>
  <c r="AD641" i="1"/>
  <c r="AA640" i="1"/>
  <c r="AB639" i="1"/>
  <c r="AC638" i="1"/>
  <c r="AD637" i="1"/>
  <c r="AA636" i="1"/>
  <c r="AB635" i="1"/>
  <c r="AC634" i="1"/>
  <c r="AD633" i="1"/>
  <c r="AA632" i="1"/>
  <c r="AB631" i="1"/>
  <c r="AC630" i="1"/>
  <c r="AD629" i="1"/>
  <c r="AA628" i="1"/>
  <c r="AB627" i="1"/>
  <c r="AC626" i="1"/>
  <c r="AD625" i="1"/>
  <c r="AA624" i="1"/>
  <c r="AB623" i="1"/>
  <c r="AC622" i="1"/>
  <c r="AD621" i="1"/>
  <c r="AA620" i="1"/>
  <c r="AB619" i="1"/>
  <c r="AC618" i="1"/>
  <c r="AD617" i="1"/>
  <c r="AA616" i="1"/>
  <c r="AB615" i="1"/>
  <c r="AC614" i="1"/>
  <c r="AD613" i="1"/>
  <c r="AA612" i="1"/>
  <c r="AB611" i="1"/>
  <c r="AC610" i="1"/>
  <c r="AD609" i="1"/>
  <c r="AA608" i="1"/>
  <c r="AB607" i="1"/>
  <c r="AC606" i="1"/>
  <c r="AD605" i="1"/>
  <c r="AA604" i="1"/>
  <c r="AB603" i="1"/>
  <c r="AC602" i="1"/>
  <c r="AD601" i="1"/>
  <c r="AA600" i="1"/>
  <c r="AB599" i="1"/>
  <c r="AC598" i="1"/>
  <c r="AD597" i="1"/>
  <c r="AA596" i="1"/>
  <c r="AB595" i="1"/>
  <c r="AC594" i="1"/>
  <c r="AD593" i="1"/>
  <c r="AA592" i="1"/>
  <c r="AB591" i="1"/>
  <c r="AC590" i="1"/>
  <c r="AD589" i="1"/>
  <c r="AA588" i="1"/>
  <c r="AB587" i="1"/>
  <c r="AC586" i="1"/>
  <c r="AD585" i="1"/>
  <c r="AA584" i="1"/>
  <c r="AB583" i="1"/>
  <c r="AC582" i="1"/>
  <c r="AD581" i="1"/>
  <c r="AA580" i="1"/>
  <c r="AB579" i="1"/>
  <c r="AC578" i="1"/>
  <c r="AD577" i="1"/>
  <c r="AA576" i="1"/>
  <c r="AB575" i="1"/>
  <c r="AC574" i="1"/>
  <c r="AD573" i="1"/>
  <c r="AA572" i="1"/>
  <c r="AB571" i="1"/>
  <c r="AC570" i="1"/>
  <c r="AD569" i="1"/>
  <c r="AA568" i="1"/>
  <c r="AB567" i="1"/>
  <c r="AC566" i="1"/>
  <c r="AD565" i="1"/>
  <c r="AA564" i="1"/>
  <c r="AB563" i="1"/>
  <c r="AC562" i="1"/>
  <c r="AD561" i="1"/>
  <c r="AA560" i="1"/>
  <c r="AB559" i="1"/>
  <c r="AC558" i="1"/>
  <c r="AD557" i="1"/>
  <c r="AA556" i="1"/>
  <c r="AB555" i="1"/>
  <c r="AC554" i="1"/>
  <c r="AD553" i="1"/>
  <c r="AA552" i="1"/>
  <c r="AB551" i="1"/>
  <c r="AC550" i="1"/>
  <c r="AD549" i="1"/>
  <c r="AA548" i="1"/>
  <c r="AB547" i="1"/>
  <c r="AC546" i="1"/>
  <c r="AD545" i="1"/>
  <c r="AA544" i="1"/>
  <c r="AB543" i="1"/>
  <c r="AC542" i="1"/>
  <c r="AD541" i="1"/>
  <c r="AA540" i="1"/>
  <c r="AB539" i="1"/>
  <c r="AC538" i="1"/>
  <c r="AD537" i="1"/>
  <c r="AA536" i="1"/>
  <c r="AB535" i="1"/>
  <c r="AC534" i="1"/>
  <c r="AD533" i="1"/>
  <c r="AA532" i="1"/>
  <c r="AB531" i="1"/>
  <c r="AC530" i="1"/>
  <c r="AD529" i="1"/>
  <c r="AA528" i="1"/>
  <c r="AB527" i="1"/>
  <c r="AC526" i="1"/>
  <c r="AD525" i="1"/>
  <c r="AA524" i="1"/>
  <c r="AB523" i="1"/>
  <c r="AC522" i="1"/>
  <c r="AD521" i="1"/>
  <c r="AA520" i="1"/>
  <c r="AB519" i="1"/>
  <c r="AC518" i="1"/>
  <c r="AD517" i="1"/>
  <c r="AA516" i="1"/>
  <c r="AB515" i="1"/>
  <c r="AC514" i="1"/>
  <c r="AD513" i="1"/>
  <c r="AA512" i="1"/>
  <c r="AB511" i="1"/>
  <c r="AC510" i="1"/>
  <c r="AD509" i="1"/>
  <c r="AA508" i="1"/>
  <c r="AB507" i="1"/>
  <c r="AC506" i="1"/>
  <c r="AD505" i="1"/>
  <c r="AA504" i="1"/>
  <c r="AB503" i="1"/>
  <c r="AC502" i="1"/>
  <c r="AD501" i="1"/>
  <c r="AA500" i="1"/>
  <c r="AB499" i="1"/>
  <c r="AC498" i="1"/>
  <c r="AD497" i="1"/>
  <c r="AA496" i="1"/>
  <c r="AB495" i="1"/>
  <c r="AC494" i="1"/>
  <c r="AD493" i="1"/>
  <c r="AA492" i="1"/>
  <c r="AB491" i="1"/>
  <c r="AC490" i="1"/>
  <c r="AD489" i="1"/>
  <c r="AA488" i="1"/>
  <c r="AB487" i="1"/>
  <c r="AC486" i="1"/>
  <c r="AD485" i="1"/>
  <c r="AA484" i="1"/>
  <c r="AB483" i="1"/>
  <c r="AC482" i="1"/>
  <c r="AD481" i="1"/>
  <c r="AA480" i="1"/>
  <c r="AB479" i="1"/>
  <c r="AC478" i="1"/>
  <c r="AD477" i="1"/>
  <c r="AA476" i="1"/>
  <c r="AB475" i="1"/>
  <c r="AC474" i="1"/>
  <c r="AD473" i="1"/>
  <c r="AA472" i="1"/>
  <c r="AB471" i="1"/>
  <c r="AC470" i="1"/>
  <c r="AD469" i="1"/>
  <c r="AA468" i="1"/>
  <c r="AB467" i="1"/>
  <c r="AC466" i="1"/>
  <c r="AD465" i="1"/>
  <c r="AA464" i="1"/>
  <c r="AB463" i="1"/>
  <c r="AC462" i="1"/>
  <c r="AD461" i="1"/>
  <c r="AA460" i="1"/>
  <c r="AB459" i="1"/>
  <c r="AC458" i="1"/>
  <c r="AD457" i="1"/>
  <c r="AA456" i="1"/>
  <c r="AB455" i="1"/>
  <c r="AC454" i="1"/>
  <c r="AD453" i="1"/>
  <c r="AA452" i="1"/>
  <c r="AB451" i="1"/>
  <c r="AC450" i="1"/>
  <c r="AD802" i="1"/>
  <c r="AA449" i="1"/>
  <c r="AB448" i="1"/>
  <c r="AC447" i="1"/>
  <c r="AD446" i="1"/>
  <c r="AA445" i="1"/>
  <c r="AB444" i="1"/>
  <c r="AC801" i="1"/>
  <c r="AD443" i="1"/>
  <c r="AA442" i="1"/>
  <c r="AB441" i="1"/>
  <c r="AC440" i="1"/>
  <c r="AD439" i="1"/>
  <c r="AA438" i="1"/>
  <c r="AB437" i="1"/>
  <c r="AC436" i="1"/>
  <c r="AD435" i="1"/>
  <c r="AA434" i="1"/>
  <c r="AB433" i="1"/>
  <c r="AC432" i="1"/>
  <c r="AD431" i="1"/>
  <c r="AA430" i="1"/>
  <c r="AB429" i="1"/>
  <c r="AC428" i="1"/>
  <c r="AD427" i="1"/>
  <c r="AA426" i="1"/>
  <c r="AB425" i="1"/>
  <c r="AC424" i="1"/>
  <c r="AD423" i="1"/>
  <c r="AA422" i="1"/>
  <c r="AB421" i="1"/>
  <c r="AC420" i="1"/>
  <c r="AD419" i="1"/>
  <c r="AA418" i="1"/>
  <c r="AB417" i="1"/>
  <c r="AC416" i="1"/>
  <c r="AD415" i="1"/>
  <c r="AA414" i="1"/>
  <c r="AB413" i="1"/>
  <c r="AC412" i="1"/>
  <c r="AD411" i="1"/>
  <c r="AA410" i="1"/>
  <c r="AB409" i="1"/>
  <c r="AC408" i="1"/>
  <c r="AD407" i="1"/>
  <c r="AA406" i="1"/>
  <c r="AB405" i="1"/>
  <c r="AC404" i="1"/>
  <c r="AD403" i="1"/>
  <c r="AA402" i="1"/>
  <c r="AB401" i="1"/>
  <c r="AC400" i="1"/>
  <c r="AD399" i="1"/>
  <c r="AA398" i="1"/>
  <c r="AB397" i="1"/>
  <c r="AC396" i="1"/>
  <c r="AD395" i="1"/>
  <c r="AA394" i="1"/>
  <c r="AB393" i="1"/>
  <c r="AC392" i="1"/>
  <c r="AD391" i="1"/>
  <c r="AA390" i="1"/>
  <c r="AB389" i="1"/>
  <c r="AC388" i="1"/>
  <c r="AD387" i="1"/>
  <c r="AA386" i="1"/>
  <c r="AB385" i="1"/>
  <c r="AC384" i="1"/>
  <c r="AD383" i="1"/>
  <c r="AA382" i="1"/>
  <c r="AB381" i="1"/>
  <c r="AC380" i="1"/>
  <c r="AD379" i="1"/>
  <c r="AA378" i="1"/>
  <c r="AB377" i="1"/>
  <c r="AC376" i="1"/>
  <c r="AD375" i="1"/>
  <c r="AA374" i="1"/>
  <c r="AB373" i="1"/>
  <c r="AC372" i="1"/>
  <c r="AD371" i="1"/>
  <c r="AA370" i="1"/>
  <c r="AB369" i="1"/>
  <c r="AC368" i="1"/>
  <c r="AD367" i="1"/>
  <c r="AA366" i="1"/>
  <c r="AB365" i="1"/>
  <c r="AC364" i="1"/>
  <c r="AD363" i="1"/>
  <c r="AA362" i="1"/>
  <c r="AB361" i="1"/>
  <c r="AC360" i="1"/>
  <c r="AD359" i="1"/>
  <c r="AA358" i="1"/>
  <c r="AB357" i="1"/>
  <c r="AC356" i="1"/>
  <c r="AD355" i="1"/>
  <c r="AA354" i="1"/>
  <c r="AB353" i="1"/>
  <c r="AC352" i="1"/>
  <c r="AD351" i="1"/>
  <c r="AA350" i="1"/>
  <c r="AB349" i="1"/>
  <c r="AC348" i="1"/>
  <c r="AD347" i="1"/>
  <c r="AA346" i="1"/>
  <c r="AB345" i="1"/>
  <c r="AC344" i="1"/>
  <c r="AD343" i="1"/>
  <c r="AA342" i="1"/>
  <c r="AB341" i="1"/>
  <c r="AC340" i="1"/>
  <c r="AD339" i="1"/>
  <c r="AA338" i="1"/>
  <c r="AB337" i="1"/>
  <c r="AC336" i="1"/>
  <c r="AD335" i="1"/>
  <c r="AA334" i="1"/>
  <c r="AB333" i="1"/>
  <c r="AC332" i="1"/>
  <c r="AD331" i="1"/>
  <c r="AD690" i="1"/>
  <c r="AA689" i="1"/>
  <c r="AB688" i="1"/>
  <c r="AC687" i="1"/>
  <c r="AD686" i="1"/>
  <c r="AA685" i="1"/>
  <c r="AB684" i="1"/>
  <c r="AC683" i="1"/>
  <c r="AD682" i="1"/>
  <c r="AA681" i="1"/>
  <c r="AB680" i="1"/>
  <c r="AC679" i="1"/>
  <c r="AD678" i="1"/>
  <c r="AA677" i="1"/>
  <c r="AB676" i="1"/>
  <c r="AC675" i="1"/>
  <c r="AD674" i="1"/>
  <c r="AA673" i="1"/>
  <c r="AB672" i="1"/>
  <c r="AC671" i="1"/>
  <c r="AD670" i="1"/>
  <c r="AA669" i="1"/>
  <c r="AB668" i="1"/>
  <c r="AC667" i="1"/>
  <c r="AD666" i="1"/>
  <c r="AA665" i="1"/>
  <c r="AB664" i="1"/>
  <c r="AC663" i="1"/>
  <c r="AD662" i="1"/>
  <c r="AA661" i="1"/>
  <c r="AB660" i="1"/>
  <c r="AC659" i="1"/>
  <c r="AD658" i="1"/>
  <c r="AA657" i="1"/>
  <c r="AB656" i="1"/>
  <c r="AC655" i="1"/>
  <c r="AD654" i="1"/>
  <c r="AA653" i="1"/>
  <c r="AB652" i="1"/>
  <c r="AC651" i="1"/>
  <c r="AD650" i="1"/>
  <c r="AA649" i="1"/>
  <c r="AB648" i="1"/>
  <c r="AC647" i="1"/>
  <c r="AD646" i="1"/>
  <c r="AA645" i="1"/>
  <c r="AB644" i="1"/>
  <c r="AC643" i="1"/>
  <c r="AD642" i="1"/>
  <c r="AA641" i="1"/>
  <c r="AB640" i="1"/>
  <c r="AC639" i="1"/>
  <c r="AD638" i="1"/>
  <c r="AA637" i="1"/>
  <c r="AB636" i="1"/>
  <c r="AC635" i="1"/>
  <c r="AD634" i="1"/>
  <c r="AA633" i="1"/>
  <c r="AB632" i="1"/>
  <c r="AC631" i="1"/>
  <c r="AD630" i="1"/>
  <c r="AA629" i="1"/>
  <c r="AB628" i="1"/>
  <c r="AC627" i="1"/>
  <c r="AD626" i="1"/>
  <c r="AA625" i="1"/>
  <c r="AB624" i="1"/>
  <c r="AC623" i="1"/>
  <c r="AD622" i="1"/>
  <c r="AA621" i="1"/>
  <c r="AB620" i="1"/>
  <c r="AC619" i="1"/>
  <c r="AD618" i="1"/>
  <c r="AA617" i="1"/>
  <c r="AB616" i="1"/>
  <c r="AC615" i="1"/>
  <c r="AD614" i="1"/>
  <c r="AA613" i="1"/>
  <c r="AB612" i="1"/>
  <c r="AC611" i="1"/>
  <c r="AD610" i="1"/>
  <c r="AA609" i="1"/>
  <c r="AB608" i="1"/>
  <c r="AC607" i="1"/>
  <c r="AD606" i="1"/>
  <c r="AA605" i="1"/>
  <c r="AB604" i="1"/>
  <c r="AC603" i="1"/>
  <c r="AD602" i="1"/>
  <c r="AA601" i="1"/>
  <c r="AB600" i="1"/>
  <c r="AC599" i="1"/>
  <c r="AD598" i="1"/>
  <c r="AA597" i="1"/>
  <c r="AB596" i="1"/>
  <c r="AC595" i="1"/>
  <c r="AD594" i="1"/>
  <c r="AA593" i="1"/>
  <c r="AB592" i="1"/>
  <c r="AC591" i="1"/>
  <c r="AD590" i="1"/>
  <c r="AA589" i="1"/>
  <c r="AB588" i="1"/>
  <c r="AC587" i="1"/>
  <c r="AD586" i="1"/>
  <c r="AA585" i="1"/>
  <c r="AB584" i="1"/>
  <c r="AC583" i="1"/>
  <c r="AD582" i="1"/>
  <c r="AA581" i="1"/>
  <c r="AB580" i="1"/>
  <c r="AC579" i="1"/>
  <c r="AD578" i="1"/>
  <c r="AA577" i="1"/>
  <c r="AB576" i="1"/>
  <c r="AC575" i="1"/>
  <c r="AD574" i="1"/>
  <c r="AA573" i="1"/>
  <c r="AB572" i="1"/>
  <c r="AC571" i="1"/>
  <c r="AD570" i="1"/>
  <c r="AA569" i="1"/>
  <c r="AB568" i="1"/>
  <c r="AC567" i="1"/>
  <c r="AD566" i="1"/>
  <c r="AA565" i="1"/>
  <c r="AB564" i="1"/>
  <c r="AC563" i="1"/>
  <c r="AD562" i="1"/>
  <c r="AA561" i="1"/>
  <c r="AB560" i="1"/>
  <c r="AC559" i="1"/>
  <c r="AD558" i="1"/>
  <c r="AA557" i="1"/>
  <c r="AB556" i="1"/>
  <c r="AC555" i="1"/>
  <c r="AD554" i="1"/>
  <c r="AA553" i="1"/>
  <c r="AB552" i="1"/>
  <c r="AC551" i="1"/>
  <c r="AD550" i="1"/>
  <c r="AA549" i="1"/>
  <c r="AB548" i="1"/>
  <c r="AC547" i="1"/>
  <c r="AD546" i="1"/>
  <c r="AA545" i="1"/>
  <c r="AB544" i="1"/>
  <c r="AC543" i="1"/>
  <c r="AD542" i="1"/>
  <c r="AA541" i="1"/>
  <c r="AB540" i="1"/>
  <c r="AC539" i="1"/>
  <c r="AD538" i="1"/>
  <c r="AA537" i="1"/>
  <c r="AB536" i="1"/>
  <c r="AC535" i="1"/>
  <c r="AD534" i="1"/>
  <c r="AA533" i="1"/>
  <c r="AB532" i="1"/>
  <c r="AC531" i="1"/>
  <c r="AD530" i="1"/>
  <c r="AA529" i="1"/>
  <c r="AB528" i="1"/>
  <c r="AC527" i="1"/>
  <c r="AD526" i="1"/>
  <c r="AA525" i="1"/>
  <c r="AB524" i="1"/>
  <c r="AC523" i="1"/>
  <c r="AD522" i="1"/>
  <c r="AA521" i="1"/>
  <c r="AB520" i="1"/>
  <c r="AC519" i="1"/>
  <c r="AD518" i="1"/>
  <c r="AA517" i="1"/>
  <c r="AB516" i="1"/>
  <c r="AC515" i="1"/>
  <c r="AD514" i="1"/>
  <c r="AA513" i="1"/>
  <c r="AB512" i="1"/>
  <c r="AC511" i="1"/>
  <c r="AD510" i="1"/>
  <c r="AA509" i="1"/>
  <c r="AB508" i="1"/>
  <c r="AC507" i="1"/>
  <c r="AD506" i="1"/>
  <c r="AA505" i="1"/>
  <c r="AB504" i="1"/>
  <c r="AC503" i="1"/>
  <c r="AD502" i="1"/>
  <c r="AA501" i="1"/>
  <c r="AB500" i="1"/>
  <c r="AC499" i="1"/>
  <c r="AD498" i="1"/>
  <c r="AA497" i="1"/>
  <c r="AB496" i="1"/>
  <c r="AC495" i="1"/>
  <c r="AD494" i="1"/>
  <c r="AA493" i="1"/>
  <c r="AB492" i="1"/>
  <c r="AC491" i="1"/>
  <c r="AD490" i="1"/>
  <c r="AA489" i="1"/>
  <c r="AB488" i="1"/>
  <c r="AC487" i="1"/>
  <c r="AD486" i="1"/>
  <c r="AA485" i="1"/>
  <c r="AB484" i="1"/>
  <c r="AC483" i="1"/>
  <c r="AD482" i="1"/>
  <c r="AA481" i="1"/>
  <c r="AB480" i="1"/>
  <c r="AC479" i="1"/>
  <c r="AD478" i="1"/>
  <c r="AA477" i="1"/>
  <c r="AB476" i="1"/>
  <c r="AC475" i="1"/>
  <c r="AD474" i="1"/>
  <c r="AA473" i="1"/>
  <c r="AB472" i="1"/>
  <c r="AC471" i="1"/>
  <c r="AD470" i="1"/>
  <c r="AA469" i="1"/>
  <c r="AB468" i="1"/>
  <c r="AC467" i="1"/>
  <c r="AD466" i="1"/>
  <c r="AA465" i="1"/>
  <c r="AB464" i="1"/>
  <c r="AC463" i="1"/>
  <c r="AD462" i="1"/>
  <c r="AA461" i="1"/>
  <c r="AB460" i="1"/>
  <c r="AC459" i="1"/>
  <c r="AD458" i="1"/>
  <c r="AA457" i="1"/>
  <c r="AB456" i="1"/>
  <c r="AC455" i="1"/>
  <c r="AD454" i="1"/>
  <c r="AA453" i="1"/>
  <c r="AB452" i="1"/>
  <c r="AC451" i="1"/>
  <c r="AD450" i="1"/>
  <c r="AA802" i="1"/>
  <c r="AB449" i="1"/>
  <c r="AC448" i="1"/>
  <c r="AD447" i="1"/>
  <c r="AA446" i="1"/>
  <c r="AB445" i="1"/>
  <c r="AC444" i="1"/>
  <c r="AD801" i="1"/>
  <c r="AA443" i="1"/>
  <c r="AB442" i="1"/>
  <c r="AC441" i="1"/>
  <c r="AD440" i="1"/>
  <c r="AA439" i="1"/>
  <c r="AB438" i="1"/>
  <c r="AC437" i="1"/>
  <c r="AD436" i="1"/>
  <c r="AA435" i="1"/>
  <c r="AB434" i="1"/>
  <c r="AC433" i="1"/>
  <c r="AD432" i="1"/>
  <c r="AA431" i="1"/>
  <c r="AB430" i="1"/>
  <c r="AC429" i="1"/>
  <c r="AD428" i="1"/>
  <c r="AA427" i="1"/>
  <c r="AB426" i="1"/>
  <c r="AC425" i="1"/>
  <c r="AD424" i="1"/>
  <c r="AA423" i="1"/>
  <c r="AB422" i="1"/>
  <c r="AC421" i="1"/>
  <c r="AD420" i="1"/>
  <c r="AA419" i="1"/>
  <c r="AB418" i="1"/>
  <c r="AC417" i="1"/>
  <c r="AD416" i="1"/>
  <c r="AA415" i="1"/>
  <c r="AB414" i="1"/>
  <c r="AC413" i="1"/>
  <c r="AD412" i="1"/>
  <c r="AA411" i="1"/>
  <c r="AB410" i="1"/>
  <c r="AC409" i="1"/>
  <c r="AD408" i="1"/>
  <c r="AA407" i="1"/>
  <c r="AB406" i="1"/>
  <c r="AC405" i="1"/>
  <c r="AD404" i="1"/>
  <c r="AA403" i="1"/>
  <c r="AB402" i="1"/>
  <c r="AC401" i="1"/>
  <c r="AD400" i="1"/>
  <c r="AA399" i="1"/>
  <c r="AB398" i="1"/>
  <c r="AC397" i="1"/>
  <c r="AD396" i="1"/>
  <c r="AA395" i="1"/>
  <c r="AB394" i="1"/>
  <c r="AC393" i="1"/>
  <c r="AD392" i="1"/>
  <c r="AA391" i="1"/>
  <c r="AB390" i="1"/>
  <c r="AC389" i="1"/>
  <c r="AD388" i="1"/>
  <c r="AA387" i="1"/>
  <c r="AB386" i="1"/>
  <c r="AC385" i="1"/>
  <c r="AD384" i="1"/>
  <c r="AA383" i="1"/>
  <c r="AB382" i="1"/>
  <c r="AC381" i="1"/>
  <c r="AD380" i="1"/>
  <c r="AA379" i="1"/>
  <c r="AB378" i="1"/>
  <c r="AC377" i="1"/>
  <c r="AD376" i="1"/>
  <c r="AA375" i="1"/>
  <c r="AB374" i="1"/>
  <c r="AC373" i="1"/>
  <c r="AD372" i="1"/>
  <c r="AA371" i="1"/>
  <c r="AB370" i="1"/>
  <c r="AC369" i="1"/>
  <c r="AD368" i="1"/>
  <c r="AA367" i="1"/>
  <c r="AB366" i="1"/>
  <c r="AC365" i="1"/>
  <c r="AD364" i="1"/>
  <c r="AA363" i="1"/>
  <c r="AB362" i="1"/>
  <c r="AC361" i="1"/>
  <c r="AD360" i="1"/>
  <c r="AA359" i="1"/>
  <c r="AB358" i="1"/>
  <c r="AC357" i="1"/>
  <c r="AD356" i="1"/>
  <c r="AA355" i="1"/>
  <c r="AB354" i="1"/>
  <c r="AC353" i="1"/>
  <c r="AD352" i="1"/>
  <c r="AD357" i="1"/>
  <c r="AA356" i="1"/>
  <c r="AB355" i="1"/>
  <c r="AC354" i="1"/>
  <c r="AD353" i="1"/>
  <c r="AA352" i="1"/>
  <c r="AB351" i="1"/>
  <c r="AC350" i="1"/>
  <c r="AD349" i="1"/>
  <c r="AA348" i="1"/>
  <c r="AB347" i="1"/>
  <c r="AC346" i="1"/>
  <c r="AD345" i="1"/>
  <c r="AA344" i="1"/>
  <c r="AB343" i="1"/>
  <c r="AC342" i="1"/>
  <c r="AD341" i="1"/>
  <c r="AA340" i="1"/>
  <c r="AB339" i="1"/>
  <c r="AC338" i="1"/>
  <c r="AD337" i="1"/>
  <c r="AA336" i="1"/>
  <c r="AB335" i="1"/>
  <c r="AC334" i="1"/>
  <c r="AD333" i="1"/>
  <c r="AA332" i="1"/>
  <c r="AB331" i="1"/>
  <c r="AC330" i="1"/>
  <c r="AD329" i="1"/>
  <c r="AA328" i="1"/>
  <c r="AB327" i="1"/>
  <c r="AC326" i="1"/>
  <c r="AD325" i="1"/>
  <c r="AA324" i="1"/>
  <c r="AB323" i="1"/>
  <c r="AC322" i="1"/>
  <c r="AD321" i="1"/>
  <c r="AA320" i="1"/>
  <c r="AB319" i="1"/>
  <c r="AC318" i="1"/>
  <c r="AD317" i="1"/>
  <c r="AA316" i="1"/>
  <c r="AB315" i="1"/>
  <c r="AC314" i="1"/>
  <c r="AD313" i="1"/>
  <c r="AA312" i="1"/>
  <c r="AB311" i="1"/>
  <c r="AC310" i="1"/>
  <c r="AD309" i="1"/>
  <c r="AA308" i="1"/>
  <c r="AB307" i="1"/>
  <c r="AC306" i="1"/>
  <c r="AD305" i="1"/>
  <c r="AA304" i="1"/>
  <c r="AB303" i="1"/>
  <c r="AC302" i="1"/>
  <c r="AD301" i="1"/>
  <c r="AA300" i="1"/>
  <c r="AB299" i="1"/>
  <c r="AC298" i="1"/>
  <c r="AD297" i="1"/>
  <c r="AA296" i="1"/>
  <c r="AB295" i="1"/>
  <c r="AC294" i="1"/>
  <c r="AD293" i="1"/>
  <c r="AA292" i="1"/>
  <c r="AB291" i="1"/>
  <c r="AC290" i="1"/>
  <c r="AD289" i="1"/>
  <c r="AA288" i="1"/>
  <c r="AB287" i="1"/>
  <c r="AC286" i="1"/>
  <c r="AD285" i="1"/>
  <c r="AA284" i="1"/>
  <c r="AB283" i="1"/>
  <c r="AC282" i="1"/>
  <c r="AD281" i="1"/>
  <c r="AA280" i="1"/>
  <c r="AB279" i="1"/>
  <c r="AC278" i="1"/>
  <c r="AD277" i="1"/>
  <c r="AA276" i="1"/>
  <c r="AB275" i="1"/>
  <c r="AC274" i="1"/>
  <c r="AD273" i="1"/>
  <c r="AA272" i="1"/>
  <c r="AB271" i="1"/>
  <c r="AC270" i="1"/>
  <c r="AD269" i="1"/>
  <c r="AA268" i="1"/>
  <c r="AB267" i="1"/>
  <c r="AC266" i="1"/>
  <c r="AD265" i="1"/>
  <c r="AA264" i="1"/>
  <c r="AB263" i="1"/>
  <c r="AC262" i="1"/>
  <c r="AD261" i="1"/>
  <c r="AA260" i="1"/>
  <c r="AB259" i="1"/>
  <c r="AC258" i="1"/>
  <c r="AD257" i="1"/>
  <c r="AA256" i="1"/>
  <c r="AB255" i="1"/>
  <c r="AC254" i="1"/>
  <c r="AD253" i="1"/>
  <c r="AA252" i="1"/>
  <c r="AB251" i="1"/>
  <c r="AC250" i="1"/>
  <c r="AD249" i="1"/>
  <c r="AA248" i="1"/>
  <c r="AB247" i="1"/>
  <c r="AC246" i="1"/>
  <c r="AD245" i="1"/>
  <c r="AA244" i="1"/>
  <c r="AB243" i="1"/>
  <c r="AC242" i="1"/>
  <c r="AD241" i="1"/>
  <c r="AA240" i="1"/>
  <c r="AB239" i="1"/>
  <c r="AC238" i="1"/>
  <c r="AD237" i="1"/>
  <c r="AA236" i="1"/>
  <c r="AB235" i="1"/>
  <c r="AC234" i="1"/>
  <c r="AD233" i="1"/>
  <c r="AA232" i="1"/>
  <c r="AB231" i="1"/>
  <c r="AC230" i="1"/>
  <c r="AD229" i="1"/>
  <c r="AA228" i="1"/>
  <c r="AB227" i="1"/>
  <c r="AC226" i="1"/>
  <c r="AD225" i="1"/>
  <c r="AA224" i="1"/>
  <c r="AB223" i="1"/>
  <c r="AC222" i="1"/>
  <c r="AD221" i="1"/>
  <c r="AA220" i="1"/>
  <c r="AB800" i="1"/>
  <c r="AC219" i="1"/>
  <c r="AD218" i="1"/>
  <c r="AA217" i="1"/>
  <c r="AB216" i="1"/>
  <c r="AC215" i="1"/>
  <c r="AD214" i="1"/>
  <c r="AA213" i="1"/>
  <c r="AB212" i="1"/>
  <c r="AC211" i="1"/>
  <c r="AD210" i="1"/>
  <c r="AA209" i="1"/>
  <c r="AB208" i="1"/>
  <c r="AC207" i="1"/>
  <c r="AD206" i="1"/>
  <c r="AA205" i="1"/>
  <c r="AB204" i="1"/>
  <c r="AC203" i="1"/>
  <c r="AD202" i="1"/>
  <c r="AA201" i="1"/>
  <c r="AB200" i="1"/>
  <c r="AC199" i="1"/>
  <c r="AD198" i="1"/>
  <c r="AA197" i="1"/>
  <c r="AB196" i="1"/>
  <c r="AC195" i="1"/>
  <c r="AA193" i="1"/>
  <c r="AB192" i="1"/>
  <c r="AC191" i="1"/>
  <c r="AA189" i="1"/>
  <c r="AB188" i="1"/>
  <c r="AC187" i="1"/>
  <c r="AA241" i="1"/>
  <c r="AA237" i="1"/>
  <c r="AA233" i="1"/>
  <c r="AA229" i="1"/>
  <c r="AA225" i="1"/>
  <c r="AA221" i="1"/>
  <c r="AA218" i="1"/>
  <c r="AA214" i="1"/>
  <c r="AA210" i="1"/>
  <c r="AA206" i="1"/>
  <c r="AA202" i="1"/>
  <c r="AA198" i="1"/>
  <c r="AA194" i="1"/>
  <c r="AA190" i="1"/>
  <c r="AA186" i="1"/>
  <c r="AA182" i="1"/>
  <c r="AA178" i="1"/>
  <c r="AA174" i="1"/>
  <c r="AA170" i="1"/>
  <c r="AA166" i="1"/>
  <c r="AA162" i="1"/>
  <c r="AA158" i="1"/>
  <c r="AA154" i="1"/>
  <c r="AA150" i="1"/>
  <c r="AA146" i="1"/>
  <c r="AA142" i="1"/>
  <c r="AA138" i="1"/>
  <c r="AA134" i="1"/>
  <c r="AA130" i="1"/>
  <c r="AA126" i="1"/>
  <c r="AA122" i="1"/>
  <c r="AA118" i="1"/>
  <c r="AA114" i="1"/>
  <c r="AA110" i="1"/>
  <c r="AA106" i="1"/>
  <c r="AA102" i="1"/>
  <c r="AA98" i="1"/>
  <c r="AA330" i="1"/>
  <c r="AB329" i="1"/>
  <c r="AC328" i="1"/>
  <c r="AD327" i="1"/>
  <c r="AA326" i="1"/>
  <c r="AB325" i="1"/>
  <c r="AC324" i="1"/>
  <c r="AD323" i="1"/>
  <c r="AA322" i="1"/>
  <c r="AB321" i="1"/>
  <c r="AC320" i="1"/>
  <c r="AD319" i="1"/>
  <c r="AA318" i="1"/>
  <c r="AB317" i="1"/>
  <c r="AC316" i="1"/>
  <c r="AD315" i="1"/>
  <c r="AA314" i="1"/>
  <c r="AB313" i="1"/>
  <c r="AC312" i="1"/>
  <c r="AD311" i="1"/>
  <c r="AA310" i="1"/>
  <c r="AB309" i="1"/>
  <c r="AC308" i="1"/>
  <c r="AD307" i="1"/>
  <c r="AA306" i="1"/>
  <c r="AB305" i="1"/>
  <c r="AC304" i="1"/>
  <c r="AD303" i="1"/>
  <c r="AA302" i="1"/>
  <c r="AB301" i="1"/>
  <c r="AC300" i="1"/>
  <c r="AD299" i="1"/>
  <c r="AA298" i="1"/>
  <c r="AB297" i="1"/>
  <c r="AC296" i="1"/>
  <c r="AD295" i="1"/>
  <c r="AA294" i="1"/>
  <c r="AB293" i="1"/>
  <c r="AC292" i="1"/>
  <c r="AD291" i="1"/>
  <c r="AA290" i="1"/>
  <c r="AB289" i="1"/>
  <c r="AC288" i="1"/>
  <c r="AD287" i="1"/>
  <c r="AA286" i="1"/>
  <c r="AB285" i="1"/>
  <c r="AC284" i="1"/>
  <c r="AD283" i="1"/>
  <c r="AA282" i="1"/>
  <c r="AB281" i="1"/>
  <c r="AC280" i="1"/>
  <c r="AD279" i="1"/>
  <c r="AA278" i="1"/>
  <c r="AB277" i="1"/>
  <c r="AC276" i="1"/>
  <c r="AD275" i="1"/>
  <c r="AA274" i="1"/>
  <c r="AB273" i="1"/>
  <c r="AC272" i="1"/>
  <c r="AD271" i="1"/>
  <c r="AA270" i="1"/>
  <c r="AB269" i="1"/>
  <c r="AC268" i="1"/>
  <c r="AD267" i="1"/>
  <c r="AA266" i="1"/>
  <c r="AB265" i="1"/>
  <c r="AC264" i="1"/>
  <c r="AD263" i="1"/>
  <c r="AA262" i="1"/>
  <c r="AB261" i="1"/>
  <c r="AC260" i="1"/>
  <c r="AD259" i="1"/>
  <c r="AA258" i="1"/>
  <c r="AB257" i="1"/>
  <c r="AC256" i="1"/>
  <c r="AD255" i="1"/>
  <c r="AA254" i="1"/>
  <c r="AB253" i="1"/>
  <c r="AC252" i="1"/>
  <c r="AD251" i="1"/>
  <c r="AA250" i="1"/>
  <c r="AB249" i="1"/>
  <c r="AC248" i="1"/>
  <c r="AD247" i="1"/>
  <c r="AA246" i="1"/>
  <c r="AB245" i="1"/>
  <c r="AC244" i="1"/>
  <c r="AD243" i="1"/>
  <c r="AA242" i="1"/>
  <c r="AB241" i="1"/>
  <c r="AC240" i="1"/>
  <c r="AD239" i="1"/>
  <c r="AA238" i="1"/>
  <c r="AB237" i="1"/>
  <c r="AC236" i="1"/>
  <c r="AD235" i="1"/>
  <c r="AA234" i="1"/>
  <c r="AB233" i="1"/>
  <c r="AC232" i="1"/>
  <c r="AD231" i="1"/>
  <c r="AA230" i="1"/>
  <c r="AB229" i="1"/>
  <c r="AC228" i="1"/>
  <c r="AD227" i="1"/>
  <c r="AA226" i="1"/>
  <c r="AB225" i="1"/>
  <c r="AC224" i="1"/>
  <c r="AD223" i="1"/>
  <c r="AA222" i="1"/>
  <c r="AB221" i="1"/>
  <c r="AC220" i="1"/>
  <c r="AD800" i="1"/>
  <c r="AA219" i="1"/>
  <c r="AB218" i="1"/>
  <c r="AC217" i="1"/>
  <c r="AD216" i="1"/>
  <c r="AA215" i="1"/>
  <c r="AB214" i="1"/>
  <c r="AC213" i="1"/>
  <c r="AD212" i="1"/>
  <c r="AA211" i="1"/>
  <c r="AB210" i="1"/>
  <c r="AC209" i="1"/>
  <c r="AD208" i="1"/>
  <c r="AA207" i="1"/>
  <c r="AB206" i="1"/>
  <c r="AC205" i="1"/>
  <c r="AD204" i="1"/>
  <c r="AA203" i="1"/>
  <c r="AB202" i="1"/>
  <c r="AC201" i="1"/>
  <c r="AD200" i="1"/>
  <c r="AA199" i="1"/>
  <c r="AB198" i="1"/>
  <c r="AC197" i="1"/>
  <c r="AD196" i="1"/>
  <c r="AA195" i="1"/>
  <c r="AB194" i="1"/>
  <c r="AC193" i="1"/>
  <c r="AD192" i="1"/>
  <c r="AA191" i="1"/>
  <c r="AB190" i="1"/>
  <c r="AC189" i="1"/>
  <c r="AD188" i="1"/>
  <c r="AA187" i="1"/>
  <c r="AB186" i="1"/>
  <c r="AC185" i="1"/>
  <c r="AD184" i="1"/>
  <c r="AA183" i="1"/>
  <c r="AB182" i="1"/>
  <c r="AC181" i="1"/>
  <c r="AD180" i="1"/>
  <c r="AA179" i="1"/>
  <c r="AB178" i="1"/>
  <c r="AC177" i="1"/>
  <c r="AD176" i="1"/>
  <c r="AA175" i="1"/>
  <c r="AB174" i="1"/>
  <c r="AC173" i="1"/>
  <c r="AD172" i="1"/>
  <c r="AA171" i="1"/>
  <c r="AB170" i="1"/>
  <c r="AC169" i="1"/>
  <c r="AD168" i="1"/>
  <c r="AA167" i="1"/>
  <c r="AB166" i="1"/>
  <c r="AC165" i="1"/>
  <c r="AD164" i="1"/>
  <c r="AA163" i="1"/>
  <c r="AB162" i="1"/>
  <c r="AC161" i="1"/>
  <c r="AD160" i="1"/>
  <c r="AA159" i="1"/>
  <c r="AB158" i="1"/>
  <c r="AC157" i="1"/>
  <c r="AD156" i="1"/>
  <c r="AA155" i="1"/>
  <c r="AB154" i="1"/>
  <c r="AA351" i="1"/>
  <c r="AB350" i="1"/>
  <c r="AC349" i="1"/>
  <c r="AD348" i="1"/>
  <c r="AA347" i="1"/>
  <c r="AB346" i="1"/>
  <c r="AC345" i="1"/>
  <c r="AD344" i="1"/>
  <c r="AA343" i="1"/>
  <c r="AB342" i="1"/>
  <c r="AC341" i="1"/>
  <c r="AD340" i="1"/>
  <c r="AA339" i="1"/>
  <c r="AB338" i="1"/>
  <c r="AC337" i="1"/>
  <c r="AD336" i="1"/>
  <c r="AA335" i="1"/>
  <c r="AB334" i="1"/>
  <c r="AC333" i="1"/>
  <c r="AD332" i="1"/>
  <c r="AA331" i="1"/>
  <c r="AB330" i="1"/>
  <c r="AC329" i="1"/>
  <c r="AD328" i="1"/>
  <c r="AA327" i="1"/>
  <c r="AB326" i="1"/>
  <c r="AC325" i="1"/>
  <c r="AD324" i="1"/>
  <c r="AA323" i="1"/>
  <c r="AB322" i="1"/>
  <c r="AC321" i="1"/>
  <c r="AD320" i="1"/>
  <c r="AA319" i="1"/>
  <c r="AB318" i="1"/>
  <c r="AC317" i="1"/>
  <c r="AD316" i="1"/>
  <c r="AA315" i="1"/>
  <c r="AB314" i="1"/>
  <c r="AC313" i="1"/>
  <c r="AD312" i="1"/>
  <c r="AA311" i="1"/>
  <c r="AB310" i="1"/>
  <c r="AC309" i="1"/>
  <c r="AD308" i="1"/>
  <c r="AA307" i="1"/>
  <c r="AB306" i="1"/>
  <c r="AC305" i="1"/>
  <c r="AD304" i="1"/>
  <c r="AA303" i="1"/>
  <c r="AB302" i="1"/>
  <c r="AC301" i="1"/>
  <c r="AD300" i="1"/>
  <c r="AA299" i="1"/>
  <c r="AB298" i="1"/>
  <c r="AC297" i="1"/>
  <c r="AD296" i="1"/>
  <c r="AA295" i="1"/>
  <c r="AB294" i="1"/>
  <c r="AC293" i="1"/>
  <c r="AD292" i="1"/>
  <c r="AA291" i="1"/>
  <c r="AB290" i="1"/>
  <c r="AC289" i="1"/>
  <c r="AD288" i="1"/>
  <c r="AA287" i="1"/>
  <c r="AB286" i="1"/>
  <c r="AC285" i="1"/>
  <c r="AD284" i="1"/>
  <c r="AA283" i="1"/>
  <c r="AB282" i="1"/>
  <c r="AC281" i="1"/>
  <c r="AD280" i="1"/>
  <c r="AA279" i="1"/>
  <c r="AB278" i="1"/>
  <c r="AC277" i="1"/>
  <c r="AD276" i="1"/>
  <c r="AA275" i="1"/>
  <c r="AB274" i="1"/>
  <c r="AC273" i="1"/>
  <c r="AD272" i="1"/>
  <c r="AA271" i="1"/>
  <c r="AB270" i="1"/>
  <c r="AC269" i="1"/>
  <c r="AD268" i="1"/>
  <c r="AA267" i="1"/>
  <c r="AB266" i="1"/>
  <c r="AC265" i="1"/>
  <c r="AD264" i="1"/>
  <c r="AA263" i="1"/>
  <c r="AB262" i="1"/>
  <c r="AC261" i="1"/>
  <c r="AD260" i="1"/>
  <c r="AA259" i="1"/>
  <c r="AB258" i="1"/>
  <c r="AC257" i="1"/>
  <c r="AD256" i="1"/>
  <c r="AA255" i="1"/>
  <c r="AB254" i="1"/>
  <c r="AC253" i="1"/>
  <c r="AD252" i="1"/>
  <c r="AA251" i="1"/>
  <c r="AB250" i="1"/>
  <c r="AC249" i="1"/>
  <c r="AD248" i="1"/>
  <c r="AA247" i="1"/>
  <c r="AB246" i="1"/>
  <c r="AC245" i="1"/>
  <c r="AD244" i="1"/>
  <c r="AA243" i="1"/>
  <c r="AB242" i="1"/>
  <c r="AC241" i="1"/>
  <c r="AD240" i="1"/>
  <c r="AA239" i="1"/>
  <c r="AB238" i="1"/>
  <c r="AC237" i="1"/>
  <c r="AD236" i="1"/>
  <c r="AA235" i="1"/>
  <c r="AB234" i="1"/>
  <c r="AC233" i="1"/>
  <c r="AD232" i="1"/>
  <c r="AA231" i="1"/>
  <c r="AB230" i="1"/>
  <c r="AC229" i="1"/>
  <c r="AD228" i="1"/>
  <c r="AA227" i="1"/>
  <c r="AB226" i="1"/>
  <c r="AC225" i="1"/>
  <c r="AD224" i="1"/>
  <c r="AA223" i="1"/>
  <c r="AB222" i="1"/>
  <c r="AC221" i="1"/>
  <c r="AD220" i="1"/>
  <c r="AA800" i="1"/>
  <c r="AB219" i="1"/>
  <c r="AC218" i="1"/>
  <c r="AD217" i="1"/>
  <c r="AA216" i="1"/>
  <c r="AB215" i="1"/>
  <c r="AC214" i="1"/>
  <c r="AD213" i="1"/>
  <c r="AA212" i="1"/>
  <c r="AB211" i="1"/>
  <c r="AC210" i="1"/>
  <c r="AD209" i="1"/>
  <c r="AA208" i="1"/>
  <c r="AB207" i="1"/>
  <c r="AC206" i="1"/>
  <c r="AD205" i="1"/>
  <c r="AA204" i="1"/>
  <c r="AB203" i="1"/>
  <c r="AC202" i="1"/>
  <c r="AD201" i="1"/>
  <c r="AA200" i="1"/>
  <c r="AB199" i="1"/>
  <c r="AC198" i="1"/>
  <c r="AD197" i="1"/>
  <c r="AA196" i="1"/>
  <c r="AB195" i="1"/>
  <c r="AC194" i="1"/>
  <c r="AD193" i="1"/>
  <c r="AA192" i="1"/>
  <c r="AB191" i="1"/>
  <c r="AC190" i="1"/>
  <c r="AD189" i="1"/>
  <c r="AA188" i="1"/>
  <c r="AB187" i="1"/>
  <c r="AC186" i="1"/>
  <c r="AD185" i="1"/>
  <c r="AA184" i="1"/>
  <c r="AB183" i="1"/>
  <c r="AC182" i="1"/>
  <c r="AD181" i="1"/>
  <c r="AA185" i="1"/>
  <c r="AB184" i="1"/>
  <c r="AC183" i="1"/>
  <c r="AD182" i="1"/>
  <c r="AA181" i="1"/>
  <c r="AB180" i="1"/>
  <c r="AC179" i="1"/>
  <c r="AD178" i="1"/>
  <c r="AA177" i="1"/>
  <c r="AB176" i="1"/>
  <c r="AC175" i="1"/>
  <c r="AD174" i="1"/>
  <c r="AA173" i="1"/>
  <c r="AB172" i="1"/>
  <c r="AC171" i="1"/>
  <c r="AD170" i="1"/>
  <c r="AA169" i="1"/>
  <c r="AB168" i="1"/>
  <c r="AC167" i="1"/>
  <c r="AD166" i="1"/>
  <c r="AA165" i="1"/>
  <c r="AB164" i="1"/>
  <c r="AC163" i="1"/>
  <c r="AD162" i="1"/>
  <c r="AA161" i="1"/>
  <c r="AB160" i="1"/>
  <c r="AC159" i="1"/>
  <c r="AD158" i="1"/>
  <c r="AA157" i="1"/>
  <c r="AB156" i="1"/>
  <c r="AC155" i="1"/>
  <c r="AD154" i="1"/>
  <c r="AA153" i="1"/>
  <c r="AB152" i="1"/>
  <c r="AC151" i="1"/>
  <c r="AD150" i="1"/>
  <c r="AA149" i="1"/>
  <c r="AB148" i="1"/>
  <c r="AC147" i="1"/>
  <c r="AA145" i="1"/>
  <c r="AB144" i="1"/>
  <c r="AC143" i="1"/>
  <c r="AA141" i="1"/>
  <c r="AB140" i="1"/>
  <c r="AC139" i="1"/>
  <c r="AA137" i="1"/>
  <c r="AB136" i="1"/>
  <c r="AC135" i="1"/>
  <c r="AA133" i="1"/>
  <c r="AB132" i="1"/>
  <c r="AC131" i="1"/>
  <c r="AA129" i="1"/>
  <c r="AA125" i="1"/>
  <c r="AA121" i="1"/>
  <c r="AA117" i="1"/>
  <c r="AA113" i="1"/>
  <c r="AA109" i="1"/>
  <c r="AA105" i="1"/>
  <c r="AA101" i="1"/>
  <c r="AA97" i="1"/>
  <c r="AA93" i="1"/>
  <c r="AA90" i="1"/>
  <c r="AA86" i="1"/>
  <c r="AA83" i="1"/>
  <c r="AA79" i="1"/>
  <c r="AA75" i="1"/>
  <c r="AA71" i="1"/>
  <c r="AA67" i="1"/>
  <c r="AA63" i="1"/>
  <c r="AA59" i="1"/>
  <c r="AA56" i="1"/>
  <c r="AA52" i="1"/>
  <c r="AA48" i="1"/>
  <c r="AA44" i="1"/>
  <c r="AA40" i="1"/>
  <c r="AA36" i="1"/>
  <c r="AA32" i="1"/>
  <c r="AA28" i="1"/>
  <c r="AA24" i="1"/>
  <c r="AA20" i="1"/>
  <c r="AA16" i="1"/>
  <c r="AA12" i="1"/>
  <c r="AA8" i="1"/>
  <c r="AA4" i="1"/>
  <c r="AB3" i="1"/>
  <c r="AA94" i="1"/>
  <c r="AA799" i="1"/>
  <c r="AA87" i="1"/>
  <c r="AA84" i="1"/>
  <c r="AA80" i="1"/>
  <c r="AA76" i="1"/>
  <c r="AA72" i="1"/>
  <c r="AA68" i="1"/>
  <c r="AA64" i="1"/>
  <c r="AA60" i="1"/>
  <c r="AA57" i="1"/>
  <c r="AA53" i="1"/>
  <c r="AA49" i="1"/>
  <c r="AA45" i="1"/>
  <c r="AA41" i="1"/>
  <c r="AA37" i="1"/>
  <c r="AA33" i="1"/>
  <c r="AA29" i="1"/>
  <c r="AA25" i="1"/>
  <c r="AA21" i="1"/>
  <c r="AA17" i="1"/>
  <c r="AA13" i="1"/>
  <c r="AA9" i="1"/>
  <c r="AA5" i="1"/>
  <c r="AC3" i="1"/>
  <c r="AC153" i="1"/>
  <c r="AD152" i="1"/>
  <c r="AA151" i="1"/>
  <c r="AB150" i="1"/>
  <c r="AC149" i="1"/>
  <c r="AD148" i="1"/>
  <c r="AA147" i="1"/>
  <c r="AB146" i="1"/>
  <c r="AC145" i="1"/>
  <c r="AD144" i="1"/>
  <c r="AA143" i="1"/>
  <c r="AB142" i="1"/>
  <c r="AC141" i="1"/>
  <c r="AD140" i="1"/>
  <c r="AA139" i="1"/>
  <c r="AB138" i="1"/>
  <c r="AC137" i="1"/>
  <c r="AD136" i="1"/>
  <c r="AA135" i="1"/>
  <c r="AB134" i="1"/>
  <c r="AC133" i="1"/>
  <c r="AD132" i="1"/>
  <c r="AA131" i="1"/>
  <c r="AB130" i="1"/>
  <c r="AC129" i="1"/>
  <c r="AD128" i="1"/>
  <c r="AA127" i="1"/>
  <c r="AB126" i="1"/>
  <c r="AC125" i="1"/>
  <c r="AD124" i="1"/>
  <c r="AA123" i="1"/>
  <c r="AB122" i="1"/>
  <c r="AC121" i="1"/>
  <c r="AD120" i="1"/>
  <c r="AA119" i="1"/>
  <c r="AB118" i="1"/>
  <c r="AC117" i="1"/>
  <c r="AD116" i="1"/>
  <c r="AA115" i="1"/>
  <c r="AB114" i="1"/>
  <c r="AC113" i="1"/>
  <c r="AD112" i="1"/>
  <c r="AA111" i="1"/>
  <c r="AB110" i="1"/>
  <c r="AC109" i="1"/>
  <c r="AD108" i="1"/>
  <c r="AA107" i="1"/>
  <c r="AB106" i="1"/>
  <c r="AC105" i="1"/>
  <c r="AD104" i="1"/>
  <c r="AA103" i="1"/>
  <c r="AB102" i="1"/>
  <c r="AC101" i="1"/>
  <c r="AD100" i="1"/>
  <c r="AA99" i="1"/>
  <c r="AB98" i="1"/>
  <c r="AC97" i="1"/>
  <c r="AD96" i="1"/>
  <c r="AA95" i="1"/>
  <c r="AB94" i="1"/>
  <c r="AC93" i="1"/>
  <c r="AD92" i="1"/>
  <c r="AA91" i="1"/>
  <c r="AB799" i="1"/>
  <c r="AC90" i="1"/>
  <c r="AD89" i="1"/>
  <c r="AA88" i="1"/>
  <c r="AB87" i="1"/>
  <c r="AC86" i="1"/>
  <c r="AD85" i="1"/>
  <c r="AA798" i="1"/>
  <c r="AB84" i="1"/>
  <c r="AC83" i="1"/>
  <c r="AD82" i="1"/>
  <c r="AA81" i="1"/>
  <c r="AB80" i="1"/>
  <c r="AC79" i="1"/>
  <c r="AD78" i="1"/>
  <c r="AA77" i="1"/>
  <c r="AB76" i="1"/>
  <c r="AC75" i="1"/>
  <c r="AD74" i="1"/>
  <c r="AA73" i="1"/>
  <c r="AB72" i="1"/>
  <c r="AC71" i="1"/>
  <c r="AD70" i="1"/>
  <c r="AA69" i="1"/>
  <c r="AB68" i="1"/>
  <c r="AC67" i="1"/>
  <c r="AD66" i="1"/>
  <c r="AA65" i="1"/>
  <c r="AB64" i="1"/>
  <c r="AC63" i="1"/>
  <c r="AD62" i="1"/>
  <c r="AA61" i="1"/>
  <c r="AB60" i="1"/>
  <c r="AC59" i="1"/>
  <c r="AD58" i="1"/>
  <c r="AA797" i="1"/>
  <c r="AB57" i="1"/>
  <c r="AC56" i="1"/>
  <c r="AD55" i="1"/>
  <c r="AA54" i="1"/>
  <c r="AB53" i="1"/>
  <c r="AC52" i="1"/>
  <c r="AD51" i="1"/>
  <c r="AA50" i="1"/>
  <c r="AB49" i="1"/>
  <c r="AC48" i="1"/>
  <c r="AD47" i="1"/>
  <c r="AA46" i="1"/>
  <c r="AB45" i="1"/>
  <c r="AC44" i="1"/>
  <c r="AD43" i="1"/>
  <c r="AA42" i="1"/>
  <c r="AB41" i="1"/>
  <c r="AC40" i="1"/>
  <c r="AD39" i="1"/>
  <c r="AA38" i="1"/>
  <c r="AB37" i="1"/>
  <c r="AC36" i="1"/>
  <c r="AD35" i="1"/>
  <c r="AA34" i="1"/>
  <c r="AB33" i="1"/>
  <c r="AC32" i="1"/>
  <c r="AD31" i="1"/>
  <c r="AA30" i="1"/>
  <c r="AB29" i="1"/>
  <c r="AC28" i="1"/>
  <c r="AD27" i="1"/>
  <c r="AA26" i="1"/>
  <c r="AB25" i="1"/>
  <c r="AC24" i="1"/>
  <c r="AD23" i="1"/>
  <c r="AA22" i="1"/>
  <c r="AB21" i="1"/>
  <c r="AC20" i="1"/>
  <c r="AD19" i="1"/>
  <c r="AA18" i="1"/>
  <c r="AB17" i="1"/>
  <c r="AC16" i="1"/>
  <c r="AD15" i="1"/>
  <c r="AA14" i="1"/>
  <c r="AB13" i="1"/>
  <c r="AC12" i="1"/>
  <c r="AD11" i="1"/>
  <c r="AA10" i="1"/>
  <c r="AB9" i="1"/>
  <c r="AC8" i="1"/>
  <c r="AD7" i="1"/>
  <c r="AA6" i="1"/>
  <c r="AB5" i="1"/>
  <c r="AC4" i="1"/>
  <c r="AD3" i="1"/>
  <c r="AA180" i="1"/>
  <c r="AB179" i="1"/>
  <c r="AC178" i="1"/>
  <c r="AD177" i="1"/>
  <c r="AA176" i="1"/>
  <c r="AB175" i="1"/>
  <c r="AC174" i="1"/>
  <c r="AD173" i="1"/>
  <c r="AA172" i="1"/>
  <c r="AB171" i="1"/>
  <c r="AC170" i="1"/>
  <c r="AD169" i="1"/>
  <c r="AA168" i="1"/>
  <c r="AB167" i="1"/>
  <c r="AC166" i="1"/>
  <c r="AD165" i="1"/>
  <c r="AA164" i="1"/>
  <c r="AB163" i="1"/>
  <c r="AC162" i="1"/>
  <c r="AD161" i="1"/>
  <c r="AA160" i="1"/>
  <c r="AB159" i="1"/>
  <c r="AC158" i="1"/>
  <c r="AD157" i="1"/>
  <c r="AA156" i="1"/>
  <c r="AB155" i="1"/>
  <c r="AC154" i="1"/>
  <c r="AD153" i="1"/>
  <c r="AA152" i="1"/>
  <c r="AB151" i="1"/>
  <c r="AC150" i="1"/>
  <c r="AD149" i="1"/>
  <c r="AA148" i="1"/>
  <c r="AB147" i="1"/>
  <c r="AC146" i="1"/>
  <c r="AD145" i="1"/>
  <c r="AA144" i="1"/>
  <c r="AB143" i="1"/>
  <c r="AC142" i="1"/>
  <c r="AD141" i="1"/>
  <c r="AA140" i="1"/>
  <c r="AB139" i="1"/>
  <c r="AC138" i="1"/>
  <c r="AD137" i="1"/>
  <c r="AA136" i="1"/>
  <c r="AB135" i="1"/>
  <c r="AC134" i="1"/>
  <c r="AD133" i="1"/>
  <c r="AA132" i="1"/>
  <c r="AB131" i="1"/>
  <c r="AC130" i="1"/>
  <c r="AD129" i="1"/>
  <c r="AA128" i="1"/>
  <c r="AB127" i="1"/>
  <c r="AC126" i="1"/>
  <c r="AD125" i="1"/>
  <c r="AA124" i="1"/>
  <c r="AB123" i="1"/>
  <c r="AC122" i="1"/>
  <c r="AD121" i="1"/>
  <c r="AA120" i="1"/>
  <c r="AB119" i="1"/>
  <c r="AC118" i="1"/>
  <c r="AD117" i="1"/>
  <c r="AA116" i="1"/>
  <c r="AB115" i="1"/>
  <c r="AC114" i="1"/>
  <c r="AD113" i="1"/>
  <c r="AA112" i="1"/>
  <c r="AB111" i="1"/>
  <c r="AC110" i="1"/>
  <c r="AA108" i="1"/>
  <c r="AB107" i="1"/>
  <c r="AC106" i="1"/>
  <c r="AA104" i="1"/>
  <c r="AB103" i="1"/>
  <c r="AC102" i="1"/>
  <c r="AA100" i="1"/>
  <c r="AB99" i="1"/>
  <c r="AC98" i="1"/>
  <c r="AA96" i="1"/>
  <c r="AB95" i="1"/>
  <c r="AC94" i="1"/>
  <c r="AA92" i="1"/>
  <c r="AB91" i="1"/>
  <c r="AC799" i="1"/>
  <c r="AA89" i="1"/>
  <c r="AB88" i="1"/>
  <c r="AC87" i="1"/>
  <c r="AA85" i="1"/>
  <c r="AB798" i="1"/>
  <c r="AC84" i="1"/>
  <c r="AA82" i="1"/>
  <c r="AB81" i="1"/>
  <c r="AC80" i="1"/>
  <c r="AA78" i="1"/>
  <c r="AB77" i="1"/>
  <c r="AC76" i="1"/>
  <c r="AA74" i="1"/>
  <c r="AB73" i="1"/>
  <c r="AC72" i="1"/>
  <c r="AA70" i="1"/>
  <c r="AB69" i="1"/>
  <c r="AC68" i="1"/>
  <c r="AA66" i="1"/>
  <c r="AB65" i="1"/>
  <c r="AC64" i="1"/>
  <c r="AA62" i="1"/>
  <c r="AB61" i="1"/>
  <c r="AC60" i="1"/>
  <c r="AA58" i="1"/>
  <c r="AB797" i="1"/>
  <c r="AC57" i="1"/>
  <c r="AA55" i="1"/>
  <c r="AB54" i="1"/>
  <c r="AC53" i="1"/>
  <c r="AA51" i="1"/>
  <c r="AB50" i="1"/>
  <c r="AC49" i="1"/>
  <c r="AA47" i="1"/>
  <c r="AB46" i="1"/>
  <c r="AC45" i="1"/>
  <c r="AA43" i="1"/>
  <c r="AB42" i="1"/>
  <c r="AC41" i="1"/>
  <c r="AA39" i="1"/>
  <c r="AB38" i="1"/>
  <c r="AC37" i="1"/>
  <c r="AA35" i="1"/>
  <c r="AB34" i="1"/>
  <c r="AC33" i="1"/>
  <c r="AA31" i="1"/>
  <c r="AB30" i="1"/>
  <c r="AC29" i="1"/>
  <c r="AA27" i="1"/>
  <c r="AB26" i="1"/>
  <c r="AC25" i="1"/>
  <c r="AA23" i="1"/>
  <c r="AB22" i="1"/>
  <c r="AC21" i="1"/>
  <c r="AA19" i="1"/>
  <c r="AB18" i="1"/>
  <c r="AC17" i="1"/>
  <c r="AA15" i="1"/>
  <c r="AB14" i="1"/>
  <c r="AC13" i="1"/>
  <c r="AA11" i="1"/>
  <c r="AB10" i="1"/>
  <c r="AC9" i="1"/>
  <c r="AA7" i="1"/>
  <c r="AB6" i="1"/>
  <c r="AC5" i="1"/>
  <c r="AA3" i="1"/>
</calcChain>
</file>

<file path=xl/sharedStrings.xml><?xml version="1.0" encoding="utf-8"?>
<sst xmlns="http://schemas.openxmlformats.org/spreadsheetml/2006/main" count="6798" uniqueCount="4350">
  <si>
    <t>Authors</t>
  </si>
  <si>
    <t>Citations</t>
  </si>
  <si>
    <t>Date</t>
  </si>
  <si>
    <t>Full Text Available</t>
  </si>
  <si>
    <t>Journal</t>
  </si>
  <si>
    <t>Stats</t>
  </si>
  <si>
    <t>Summary</t>
  </si>
  <si>
    <t>Title</t>
  </si>
  <si>
    <t>Energy Absorption</t>
  </si>
  <si>
    <t>TJ Lu, HA Stone, MF Ashb</t>
  </si>
  <si>
    <t>[PDF] paper.edu.cn</t>
  </si>
  <si>
    <t>Acta materialia</t>
  </si>
  <si>
    <t>The paper explores the use of open-celled metal foams as compact heat exchangers, exploiting convective cooling. An analytical model is developed for model foams with simple cubic unit cells consisting of heated slender cylinders, based on existing heat transfer data</t>
  </si>
  <si>
    <t>Heat transfer in open-cell metal foams</t>
  </si>
  <si>
    <t>K Boomsma, D Poulikakos, Y Ventiko</t>
  </si>
  <si>
    <t>[PDF] psu.edu</t>
  </si>
  <si>
    <t>A new approach to modeling the flow through a porous medium with a well defined structure is presented. This approach entailed modeling an idealized open cell metal foam based on a fundamental periodic unit of eight cells and solving the flow through the three-dimensional</t>
  </si>
  <si>
    <t>Simulations of flow through open cell metal foams using an idealized periodic cell structure</t>
  </si>
  <si>
    <t>S Krishnan, JY Murthy</t>
  </si>
  <si>
    <t>[PDF] purdue.edu</t>
  </si>
  <si>
    <t>Flows in porous media may be modeled using two major classes of approaches:(a) a macroscopic approach, where volume-averaged semiempirical equations are used to describe flow characteristics, and (b) a microscopic approach, where small-scale flow details</t>
  </si>
  <si>
    <t>Direct simulation of transport in open-cell metal foam</t>
  </si>
  <si>
    <t>A Kopanidis, A Theodorakakos, E Gavaises</t>
  </si>
  <si>
    <t>[PDF] academia.edu</t>
  </si>
  <si>
    <t>A 3D numerical simulation methodology for the flow and heat transfer at the pore scale level of high porosity open cell metal foam is presented. The pore scale topology is directly represented with a 3D numerical model of the geometry, which is discretised using a</t>
  </si>
  <si>
    <t>3D numerical simulation of flow and conjugate heat transfer through a pore scale model of high porosity open cell metal foam</t>
  </si>
  <si>
    <t>YW Kwon, RE Cooke, C Par</t>
  </si>
  <si>
    <t>No</t>
  </si>
  <si>
    <t>Materials Science and Engineering: A</t>
  </si>
  <si>
    <t>Representative unit-cell models were developed for open-cell metallic foams in order to predict their effective elastic moduli and the failure strengths. Two different open-cell metallic foams were considered. One was just open-cell foam and the other was open-cell foam filled</t>
  </si>
  <si>
    <t>Representative unit-cell models for open-cell metal foams with or without elastic filler</t>
  </si>
  <si>
    <t>N Dukhan, PD Quinon</t>
  </si>
  <si>
    <t>amos</t>
  </si>
  <si>
    <t>A one-dimensional heat transfer model for open-cell metal foam is presented. The model combines the conduction in the ligaments and the convection to the coolant in the pores. The approach avoids a complete three-dimensional modeling of the complex flow and heat</t>
  </si>
  <si>
    <t>One-dimensional heat transfer analysis in open-cell 10-ppi metal foam</t>
  </si>
  <si>
    <t>DT Queheillalt, DD Hass, DJ Sypeck</t>
  </si>
  <si>
    <t>[PDF] 128.143.22.36</t>
  </si>
  <si>
    <t>Low-density, open-cell nickel base superalloy foams have been synthesized by a high-rate, electron beam-directed vapor deposition process and their mechanical properties evaluated. The deposition process uses an open-cell polymer foam template upon which is</t>
  </si>
  <si>
    <t>Synthesis of open-cell metal foams by templated directed vapor deposition</t>
  </si>
  <si>
    <t>B Ozmat, B Leyda, B Benso</t>
  </si>
  <si>
    <t>[PDF] metallicfoams.com</t>
  </si>
  <si>
    <t>The key structural and thermo-physical properties of reticulated metal foams (RMF) are reviewed. Analytical expressions relating such properties to basic structural parameters are developed through mathematical modeling and experimental studies. Conductive and</t>
  </si>
  <si>
    <t>Thermal applications of open-cell metal foams</t>
  </si>
  <si>
    <t>M Bai, JN Chun</t>
  </si>
  <si>
    <t>International Journal of Thermal Sciences</t>
  </si>
  <si>
    <t>Enhanced cooling methods are needed for advanced power systems. A promising method is using an open-cell metal foam to improve the heat transfer rates. However, the pressure drop induced by the metal foams is relatively higher and thus becomes a critical issue in</t>
  </si>
  <si>
    <t>Analytical and numerical prediction of heat transfer and pressure drop in open-cell metal foams</t>
  </si>
  <si>
    <t>KK Bodla, JY Murthy, SV Garimell</t>
  </si>
  <si>
    <t>Numerical Heat Transfer</t>
  </si>
  <si>
    <t>Important heat transfer parameters of aluminum foams of varying pore sizes are investigated through CT-scanning at 20 micron resolution. Small sub-samples from the resulting images are processed to generate feature-preserving, finite-volume meshes of high quality. All three</t>
  </si>
  <si>
    <t>Microtomography-based simulation of transport through open-cell metal foams</t>
  </si>
  <si>
    <t>L Jing, Z Wang, J Ning, L Zha</t>
  </si>
  <si>
    <t>Composites Part B: Engineering</t>
  </si>
  <si>
    <t>L Jing, Z Wang, J Ning, L ZhaoÂ - Composites Part B: Engineering, 2011 - Elsevier</t>
  </si>
  <si>
    <t>The dynamic response of sandwich beams with open-cell metal foam cores</t>
  </si>
  <si>
    <t>Compression Strength</t>
  </si>
  <si>
    <t>KC Leong, LW Ji</t>
  </si>
  <si>
    <t>International Journal of Heat and fluid flow</t>
  </si>
  <si>
    <t>KC Leong, LW JinÂ - International Journal of Heat and fluid flow, 2006 - Elsevier</t>
  </si>
  <si>
    <t>An experimental study was performed to investigate the characteristics of oscillating flow through a channel filled with open-cell metal foam with a fully inter-connected pore structure. Detailed experimental data of oscillating flow pressure drops and velocities for a wide range</t>
  </si>
  <si>
    <t>Characteristics of oscillating flow through a channel filled with open-cell metal foam</t>
  </si>
  <si>
    <t>WY Jang, S Kyriakides, AM Krayni</t>
  </si>
  <si>
    <t>[HTML] sciencedirect.com</t>
  </si>
  <si>
    <t>Two families of finite element models of anisotropic, aluminum alloy, open-cell foams are developed and their predictions of elastic properties and compressive strength are evaluated by direct comparison to experimental results. In the first family of models, the</t>
  </si>
  <si>
    <t>X Xiao, P Zhang, M L</t>
  </si>
  <si>
    <t>X Xiao, P Zhang, M LiÂ - International Journal of Thermal Sciences, 2014 - Elsevier</t>
  </si>
  <si>
    <t>The thermal conductivity of phase change material (PCM) significantly affects the thermal performance of latent heat thermal energy storage (LHTES) system, which is attractive for energy conservation and waste heat utilization. Metal foam can be applied to enhance the</t>
  </si>
  <si>
    <t>Effective thermal conductivity of open-cell metal foams impregnated with pure paraffin for latent heat storage</t>
  </si>
  <si>
    <t>KP Dharmasena, HNG Wadle</t>
  </si>
  <si>
    <t>[PDF] virginia.edu</t>
  </si>
  <si>
    <t>Journal of materials research</t>
  </si>
  <si>
    <t>KP Dharmasena, HNG WadleyÂ - Journal of materials research, 2002 - cambridge.org</t>
  </si>
  <si>
    <t xml:space="preserve">Cellular metal foams are of interest because of the ability to tailor their mechanical, thermal, acoustic, and electrical properties by varying the relative density and cell morphology. Here, a tetrakaidecahedral unit-cell approach is used to represent an open-cell aluminum foam </t>
  </si>
  <si>
    <t>Electrical conductivity of open-cell metal foams</t>
  </si>
  <si>
    <t>M Vesenjak, C Veyhl, T Fiedle</t>
  </si>
  <si>
    <t>M Vesenjak, C Veyhl, T FiedlerÂ - Materials Science and Engineering: A, 2012 - Elsevier</t>
  </si>
  <si>
    <t>This paper addresses numerical and experimental analysis of the m. poreÂ® aluminium foam. Numerical models are based on computed tomography data in order to capture the complex material meso-structure. Uni-axial experimental tests were performed for quasi-static loading</t>
  </si>
  <si>
    <t>Analysis of anisotropy and strain rate sensitivity of open-cell metal foam</t>
  </si>
  <si>
    <t>DT Queheillalt, Y Katsumura, HNG Wadle</t>
  </si>
  <si>
    <t>[PDF] semanticscholar.org</t>
  </si>
  <si>
    <t>Scripta Materialia</t>
  </si>
  <si>
    <t>DT Queheillalt, Y Katsumura, HNG WadleyÂ - Scripta Materialia, 2004 - Elsevier</t>
  </si>
  <si>
    <t>Synthesis of stochastic open cell Ni-based foams</t>
  </si>
  <si>
    <t>S Krishnan, SV Garimella</t>
  </si>
  <si>
    <t>Direct simulation of thermal transport in open-cell metal foams is conducted using different periodic unit-cell geometries. The periodic unit-cell structures are constructed by assuming the pore space to be spherical and subtracting the pore space from a unit cube of the metal</t>
  </si>
  <si>
    <t>Simulation of thermal transport in open-cell metal foams: effect of periodic unit-cell structure</t>
  </si>
  <si>
    <t>M Wang, N Pa</t>
  </si>
  <si>
    <t>International Journal of Heat and Mass Transfer</t>
  </si>
  <si>
    <t>M Wang, N PanÂ - International Journal of Heat and Mass Transfer, 2008 - Elsevier</t>
  </si>
  <si>
    <t>Modeling and prediction of the effective thermal conductivity of random open-cell porous foams</t>
  </si>
  <si>
    <t>C San Marchi, A Mortense</t>
  </si>
  <si>
    <t>[PDF] epfl.ch</t>
  </si>
  <si>
    <t>Acta Materialia</t>
  </si>
  <si>
    <t>C San Marchi, A MortensenÂ - Acta Materialia, 2001 - Elsevier</t>
  </si>
  <si>
    <t>Deformation of open-cell aluminum foam</t>
  </si>
  <si>
    <t>I Ghos</t>
  </si>
  <si>
    <t>Journal of heat transfer</t>
  </si>
  <si>
    <t>Forced convection heat transfer in high porosity metal foam, either attached to an isothermal surface or confined between two isothermal plates, has been analyzed, assuming a repetitive simple cubic structure for the foam matrix. The model, in the microscopic level</t>
  </si>
  <si>
    <t>Heat-transfer analysis of high porosity open-cell metal foam</t>
  </si>
  <si>
    <t>K Boomsma, D Poulikakos, F Zwic</t>
  </si>
  <si>
    <t>[PDF] dtic.mil</t>
  </si>
  <si>
    <t>Mechanics of materials</t>
  </si>
  <si>
    <t>K Boomsma, D Poulikakos, F ZwickÂ - Mechanics of materials, 2003 - Elsevier</t>
  </si>
  <si>
    <t>Metal foams as compact high performance heat exchangers</t>
  </si>
  <si>
    <t>KA Dannemann, J Lankford J</t>
  </si>
  <si>
    <t>KA Dannemann, J Lankford JrÂ - Materials Science and Engineering: A, 2000 - Elsevier</t>
  </si>
  <si>
    <t>High strain rate compression of closed-cell aluminium foams</t>
  </si>
  <si>
    <t>Journal of Heat Transfer</t>
  </si>
  <si>
    <t>High porosity open-cell metal foam is considered to be an attractive choice for compact heat exchanger applications because of its high area density and superior thermal performance. A systematic study has been made in the present article to verify the suitability of the porous</t>
  </si>
  <si>
    <t>How good is open-cell metal foam as heat transfer surface?</t>
  </si>
  <si>
    <t>N Dukhan, M Al</t>
  </si>
  <si>
    <t>N Dukhan, M AliÂ - International Journal of Thermal Sciences, 2012 - Elsevier</t>
  </si>
  <si>
    <t>In applications where a fluid flows through the open pores of metal foam, the foam is treated as an infinite porous medium for which the Darcy law and the Forchheimer equation are applied, in order to describe the pressure drop and to obtain the permeability and form drag</t>
  </si>
  <si>
    <t>Strong wall and transverse size effects on pressure drop of flow through open-cell metal foam</t>
  </si>
  <si>
    <t>Permeability</t>
  </si>
  <si>
    <t>S Kim, CW Le</t>
  </si>
  <si>
    <t>[PDF] sciencedirect.com</t>
  </si>
  <si>
    <t>Procedia Materials Science</t>
  </si>
  <si>
    <t>S Kim, CW LeeÂ - Procedia Materials Science, 2014 - Elsevier</t>
  </si>
  <si>
    <t>The present paper introduces the manufacturing process and industrial applications of Alantum metal foams having a complete open-pore structure. Wide spectrum of foam products, based on several distinguished properties of metal foams is described. Examples</t>
  </si>
  <si>
    <t>A review on manufacturing and application of open-cell metal foam</t>
  </si>
  <si>
    <t>CY Zhao, TJ Lu, HP Hodso</t>
  </si>
  <si>
    <t>Thermal radiation in ultralight metal foams with open cells</t>
  </si>
  <si>
    <t>N Dukhan, K Pate</t>
  </si>
  <si>
    <t>Journal of Porous Materials</t>
  </si>
  <si>
    <t>N Dukhan, K PatelÂ - Journal of Porous Materials, 2011 - Springer</t>
  </si>
  <si>
    <t>Many applications require fluid flow through the open pores of metal foam. The foam is usually treated as a porous medium for which the Darcy law and the Hazen-Dupuit-Darcy (or Forchheimer) equation are used to describe the pressure drop, and for obtaining the two</t>
  </si>
  <si>
    <t>Effect of sample's length on flow properties of open-cell metal foam and pressure-drop correlations</t>
  </si>
  <si>
    <t>KI Salas, AM Waa</t>
  </si>
  <si>
    <t>[PDF] researchgate.net</t>
  </si>
  <si>
    <t>Convective heat transfer in aluminum metal foam sandwich panels is investigated with potential applications to actively cooled thermal protection systems in hypersonic and re-entry vehicles. The size effects of the metal foam core are experimentally investigated and</t>
  </si>
  <si>
    <t>Convective heat transfer in open cell metal foams</t>
  </si>
  <si>
    <t>Experimental heat transfer results for a commercial open-cell aluminum foam cylinder heated at the wall by a constant heat flux and cooled by water flow, are presented. The results cover thermal-entry and fully-developed regions. Measurements include wall</t>
  </si>
  <si>
    <t>Thermal development in open-cell metal foam: an experiment with constant wall heat flux</t>
  </si>
  <si>
    <t>EA Friis, RS Lakes, JB Par</t>
  </si>
  <si>
    <t>[PDF] wisc.edu</t>
  </si>
  <si>
    <t>Journal of Materials Science</t>
  </si>
  <si>
    <t>EA Friis, RS Lakes, JB ParkÂ - Journal of Materials Science, 1988 - Springer</t>
  </si>
  <si>
    <t>â€¦ 2, 3] that man-made foams, even if closed cell in nature, often behave as an open-cell foamÂ â€¦ 9_x000D__x000D_
shows a sample in a strained state: many of the cell walls have been torn orÂ â€¦ for thermo- setting_x000D__x000D_
polymer foams; and sequential plastic com- pression in three directions for metal foamsÂ â€¦</t>
  </si>
  <si>
    <t>Negative Poisson's ratio polymeric and metallic foams</t>
  </si>
  <si>
    <t>XH Yang, JX Bai, HB Yan, JJ Kuang, TJ Lu</t>
  </si>
  <si>
    <t>An analytical unit cell model for the effective thermal conductivity of high porosity open-cell metal foams</t>
  </si>
  <si>
    <t>LE Murr, SM Gaytan, F Medina, E Martinez</t>
  </si>
  <si>
    <t>EM Castrodeza, C Mapelli, M Vedani</t>
  </si>
  <si>
    <t>Foams and other highly porous materials with a cellular structure are known to have many interesting combinations of physical and mechanical properties. In addition, foaming of shape memory alloys (SMA) greatly improves the set of application possibilities. In this work</t>
  </si>
  <si>
    <t>Processing of shape memory CuZnAl open-cell foam by molten metal infiltration</t>
  </si>
  <si>
    <t>Z Wang, H Ma, L Zhao, G Yan</t>
  </si>
  <si>
    <t>Studies on the dynamic compressive properties of open-cell aluminum alloy foams</t>
  </si>
  <si>
    <t>M Wicklein, K Thom</t>
  </si>
  <si>
    <t>Numerical investigations of the elastic and plastic behaviour of an open-cell aluminium foam</t>
  </si>
  <si>
    <t>H Liu, J Wei, Z Q</t>
  </si>
  <si>
    <t>[PDF] xjtu.edu.cn</t>
  </si>
  <si>
    <t>Journal of Sound and Vibration</t>
  </si>
  <si>
    <t>As the speed of high-speed train (HST) increases continuously, aerodynamic noise has become more remarkable compared with the wheel/rail noise, which affects the inhabited environment along the railway and the riding comfort. This paper preliminarily investigates</t>
  </si>
  <si>
    <t>Prediction of aerodynamic noise reduction by using open-cell metal foam</t>
  </si>
  <si>
    <t>S De Schampheleire, P De Jaeger, K De Kerpel</t>
  </si>
  <si>
    <t>[PDF] mdpi.com</t>
  </si>
  <si>
    <t>Materials</t>
  </si>
  <si>
    <t>This paper reviews the available methods to study thermal applications with open-cell metal foam. Both experimental and numerical work are discussed. For experimental research, the focus of this review is on the repeatability of the results. This is a major concern, as most</t>
  </si>
  <si>
    <t>How to study thermal applications of open-cell metal foam: Experiments and computational fluid dynamics</t>
  </si>
  <si>
    <t>N Michailidis, F Stergioudi, H Omar, DN Tsipa</t>
  </si>
  <si>
    <t>Mechanics of Materials</t>
  </si>
  <si>
    <t>An image-based reconstruction of the 3D geometry of an Al open-cell foam and FEM modeling of the material response</t>
  </si>
  <si>
    <t>DJ Sypeck, HNG Wadle</t>
  </si>
  <si>
    <t>Advanced Engineering Materials</t>
  </si>
  <si>
    <t>Cellular metal truss core sandwich structures</t>
  </si>
  <si>
    <t>N Jha, DP Mondal, JD Majumdar, A Badkul, AK Jha</t>
  </si>
  <si>
    <t>Materials &amp; Design</t>
  </si>
  <si>
    <t>Highly porous open cell Ti-foam using NaCl as temporary space holder through powder metallurgy route</t>
  </si>
  <si>
    <t>K Boomsma, D Poulikako</t>
  </si>
  <si>
    <t>The effects of compression and pore size variations on the liquid flow characteristics in metal foams</t>
  </si>
  <si>
    <t>S Mellouli, H Dhaou, F Askri, A Jemni</t>
  </si>
  <si>
    <t>Hydrogen storage in metal hydride tanks equipped with metal foam heat exchanger</t>
  </si>
  <si>
    <t>N Dukha</t>
  </si>
  <si>
    <t>N Dukhan - 2013 - books.google.com</t>
  </si>
  <si>
    <t>[BOOK][B] Metal foams: fundamentals and applications</t>
  </si>
  <si>
    <t>Surface Area</t>
  </si>
  <si>
    <t>S Yu, J Liu, M Wei, Y Luo, X Zhu, Y Li</t>
  </si>
  <si>
    <t>Compressive property and energy absorption characteristic of open-cell ZA22 foams</t>
  </si>
  <si>
    <t>HNG Wadley, NA Fleck, AG Evan</t>
  </si>
  <si>
    <t>Composites Science and Technology</t>
  </si>
  <si>
    <t>Fabrication and structural performance of periodic cellular metal sandwich structures</t>
  </si>
  <si>
    <t>Experimental investigation of thermal performance of aluminum finned heat exchangers and open-cell aluminum foam heat exchangers</t>
  </si>
  <si>
    <t>E Amsterdam, JTM De Hosson, PR Onc</t>
  </si>
  <si>
    <t>On the plastic collapse stress of open-cell aluminum foam</t>
  </si>
  <si>
    <t>N Dukhan, KC Che</t>
  </si>
  <si>
    <t>Experimental Thermal and Fluid Science</t>
  </si>
  <si>
    <t>Heat transfer measurements in metal foam subjected to constant heat flux</t>
  </si>
  <si>
    <t>C Moon, D Kim, GB Abadi, SY Yoon, KC Ki</t>
  </si>
  <si>
    <t>Effect of ligament hollowness on heat transfer characteristics of open-cell metal foam</t>
  </si>
  <si>
    <t>I Jin, LD Kenny, H San</t>
  </si>
  <si>
    <t>US Patent 4</t>
  </si>
  <si>
    <t>Method of producing lightweight foamed metal</t>
  </si>
  <si>
    <t>E Amsterdam, PR Onck, JTM De Hosso</t>
  </si>
  <si>
    <t>Fracture and microstructure of open cell aluminum foam</t>
  </si>
  <si>
    <t>D Baillis, M Raynaud, JF Sacadur</t>
  </si>
  <si>
    <t>Spectral radiative properties of open-cell foam insulation</t>
  </si>
  <si>
    <t>Y An, C Wen, PD Hodgson, C Yan</t>
  </si>
  <si>
    <t>Computational Materials Science</t>
  </si>
  <si>
    <t>The mechanical behaviours of metal foams greatly depend on their cell topology, including cell shape, cell size etc. as well as relative density and material properties of the cell wall. However, the cell shape effect on the mechanical behaviours of such materials appears to</t>
  </si>
  <si>
    <t>Investigation of cell shape effect on the mechanical behaviour of open-cell metal foams</t>
  </si>
  <si>
    <t>VS Deshpande, MF Ashby, NA Flec</t>
  </si>
  <si>
    <t>Foam topology: bending versus stretching dominated architectures</t>
  </si>
  <si>
    <t>JF Despois, A Mortense</t>
  </si>
  <si>
    <t>Permeability of open-pore microcellular materials</t>
  </si>
  <si>
    <t>AM Harte, NA Fleck, MF Ashb</t>
  </si>
  <si>
    <t>Fatigue failure of an open cell and a closed cell aluminium alloy foam</t>
  </si>
  <si>
    <t>CY Zhao, T Kim, TJ Lu, HP Hodso</t>
  </si>
  <si>
    <t>Thermal transport in high porosity cellular metal foams</t>
  </si>
  <si>
    <t>TJ L</t>
  </si>
  <si>
    <t>Heat transfer efficiency of metal honeycombs</t>
  </si>
  <si>
    <t>MF Ashby, T Evans, NA Fleck, JW Hutchinson</t>
  </si>
  <si>
    <t>[BOOK][B] Metal foams: a design guide</t>
  </si>
  <si>
    <t>S Lee, F Barthelat, N Moldovan, HD Espinosa</t>
  </si>
  <si>
    <t>[HTML][HTML] Deformation rate effects on failure modes of open-cell Al foams and textile cellular materials</t>
  </si>
  <si>
    <t>ZX Lu, Q Liu, JX Huan</t>
  </si>
  <si>
    <t>Analysis of defects on the compressive behaviors of open-cell metal foams through models using the FEM</t>
  </si>
  <si>
    <t>B Benicewicz, G Jarvinen, D Kathios</t>
  </si>
  <si>
    <t>[PDF] benicewiczgroup.com</t>
  </si>
  <si>
    <t>Open-celled polymeric foam monoliths for heavy metal separations study</t>
  </si>
  <si>
    <t>N Dukhan, AS Suleima</t>
  </si>
  <si>
    <t>Transport in porous media</t>
  </si>
  <si>
    <t>Open-cell metal foam is distinguished from traditional porous media by its very high porosities (often greater than 90%), and its web-like open structure and good permeability. As such, the foam is a very attractive core for many engineered systems, eg, heat</t>
  </si>
  <si>
    <t>Simulation of entry-region flow in open-cell metal foam and experimental validation</t>
  </si>
  <si>
    <t>CJ Yu, HH Eifert, J Banhart</t>
  </si>
  <si>
    <t>Metal foaming by a powder metallurgy method: Production, properties and applications</t>
  </si>
  <si>
    <t>C Perrot, R Panneton, X Oln</t>
  </si>
  <si>
    <t>[PDF] archives-ouvertes.fr</t>
  </si>
  <si>
    <t>Journal of Applied Physics</t>
  </si>
  <si>
    <t>Periodic unit cell reconstruction of porous media: Application to open-cell aluminum foams</t>
  </si>
  <si>
    <t>AH Brothers, DC Dunan</t>
  </si>
  <si>
    <t>[PDF] northwestern.edu</t>
  </si>
  <si>
    <t>Advanced Materials</t>
  </si>
  <si>
    <t>Ductile bulk metallic glass foams</t>
  </si>
  <si>
    <t>Amorphous metal foams</t>
  </si>
  <si>
    <t>EM Castrodeza, C Mapell</t>
  </si>
  <si>
    <t>Journal of Materials Processing Technology</t>
  </si>
  <si>
    <t>Processing of brass open-cell foam by silica-gel beads replication</t>
  </si>
  <si>
    <t>Preparation of high porosity metal foams</t>
  </si>
  <si>
    <t>The influence of cell-size distribution on the plastic deformation in metal foams</t>
  </si>
  <si>
    <t>Y Su, JH Davidson, FA Kulack</t>
  </si>
  <si>
    <t>A dimensionless geometry factor, defined as the ratio of the product of the microscopic length scale and the solid fluid interface area to the solid volume in a representative elementary volume (REV), connects the macroscopic and microscopic drag and heat flux</t>
  </si>
  <si>
    <t>A geometry factor for natural convection in open cell metal foam</t>
  </si>
  <si>
    <t>T Dixit, I Ghos</t>
  </si>
  <si>
    <t>Experiments have been performed with high porosity, open cell copper foam blocks sandwiched between plates at constant temperature. Convective air passing through the foam carries the heat being conducted through the plate and foam matrix. Foam acts as an</t>
  </si>
  <si>
    <t>An experimental study on open cell metal foam as extended heat transfer surface</t>
  </si>
  <si>
    <t>AE Markaki, TW Clyn</t>
  </si>
  <si>
    <t>The effect of cell wall microstructure on the deformation and fracture of aluminium-based foams</t>
  </si>
  <si>
    <t>Applied energy</t>
  </si>
  <si>
    <t>Preparation and thermal characterization of paraffin/metal foam composite phase change material</t>
  </si>
  <si>
    <t>KR Mangipudi, SW Van Buuren, PR Onc</t>
  </si>
  <si>
    <t>This paper aims at elucidating the microstructural origin of strain hardening in open-cell metal foams. We have developed a multiscale model that allows to study the development of plasticity at two length scales:(i) the development of plastic zones inside individual struts</t>
  </si>
  <si>
    <t>[HTML][HTML] The microstructural origin of strain hardening in two-dimensional open-cell metal foams</t>
  </si>
  <si>
    <t>Plasticity</t>
  </si>
  <si>
    <t>E Amsterdam, JHB De Vries, JTM De Hosson, PR Onc</t>
  </si>
  <si>
    <t>The influence of strain-induced damage on the mechanical response of open-cell aluminum foam</t>
  </si>
  <si>
    <t>AG Evans, JW Hutchinson, MF Ashb</t>
  </si>
  <si>
    <t>Progress in materials science</t>
  </si>
  <si>
    <t>Multifunctionality of cellular metal systems</t>
  </si>
  <si>
    <t>WS Sanders, LJ Gibso</t>
  </si>
  <si>
    <t>Mechanics of hollow sphere foams</t>
  </si>
  <si>
    <t>E Bianchi, T Heidig, CG Visconti, G Groppi</t>
  </si>
  <si>
    <t>An appraisal of the heat transfer properties of metallic open-cell foams for strongly exo-/endo-thermic catalytic processes in tubular reactors</t>
  </si>
  <si>
    <t>[PDF] iyte.edu.tr</t>
  </si>
  <si>
    <t>Crushing of aluminum closed cell foams: density and strain rate effects</t>
  </si>
  <si>
    <t>Synthesis and properties of open-celled metal foams</t>
  </si>
  <si>
    <t>G Ambrosio, N Bianco, WKS Chiu, M Iasiello</t>
  </si>
  <si>
    <t>Metal foams are promising materials for applications where enhancement of heat transfer is needed. Their performance depends on morphological parameters, such as the diameters of cells, pores, and struts, the porosity, the shape of struts. The effect of strut shape on</t>
  </si>
  <si>
    <t>The effect of open-cell metal foams strut shape on convection heat transfer and pressure drop</t>
  </si>
  <si>
    <t>R Lake</t>
  </si>
  <si>
    <t>Science</t>
  </si>
  <si>
    <t>Foam structures with a negative Poisson's ratio</t>
  </si>
  <si>
    <t>T Dillard, F N'guyen, E Maire, L Salvo</t>
  </si>
  <si>
    <t>3D quantitative image analysis of open-cell nickel foams under tension and compression loading using X-ray microtomography</t>
  </si>
  <si>
    <t>A Antenucci, S Guarino, V Tagliaferri, N Ucciardell</t>
  </si>
  <si>
    <t>This manuscript deals with the electro-deposition of graphene on open cell aluminium foams. It was tried to combine the superior features of stiffness and conduction of the graphene to aluminium foam. Metallic foams are highly porous materials, which present</t>
  </si>
  <si>
    <t>Electro-deposition of graphene on aluminium open cell metal foams</t>
  </si>
  <si>
    <t>KC Chan, LS Xi</t>
  </si>
  <si>
    <t>Scripta materialia</t>
  </si>
  <si>
    <t>Dependency of densification properties on cell topology of metal foams</t>
  </si>
  <si>
    <t>YY Zhao, DX Su</t>
  </si>
  <si>
    <t>[PDF] liv.ac.uk</t>
  </si>
  <si>
    <t>[PDF][PDF] A novel sintering-dissolution process for manufacturing Al foams</t>
  </si>
  <si>
    <t>P De Jaeger, C T'Joen, H Huisseune, B Ameel</t>
  </si>
  <si>
    <t>Assessing the influence of four bonding methods on the thermal contact resistance of open-cell aluminum foam</t>
  </si>
  <si>
    <t>Metal foams have acquired popular interest in recent years and are potentially useful for many applications due to their light weight, high specific stiffness, high surface to volume ratio, and adjustable cell structure. Here, current methods of producing metal foams are</t>
  </si>
  <si>
    <t>E Andrews, W Sanders, LJ Gibso</t>
  </si>
  <si>
    <t>Compressive and tensile behaviour of aluminum foams</t>
  </si>
  <si>
    <t>TG Nieh, K Higashi, J Wadswort</t>
  </si>
  <si>
    <t>Effect of cell morphology on the compressive properties of open-cell aluminum foams</t>
  </si>
  <si>
    <t>N Michailidis, F Stergioudi</t>
  </si>
  <si>
    <t>P De Jaeger, C T'Joen, H Huisseune</t>
  </si>
  <si>
    <t>An experimentally validated and parameterized periodic unit-cell reconstruction of open-cell foams</t>
  </si>
  <si>
    <t>A Jung, S Diebels</t>
  </si>
  <si>
    <t>MAA Mendes, S Ray, D Trimi</t>
  </si>
  <si>
    <t>A simple and efficient method for the evaluation of effective thermal conductivity of open-cell foam-like structures</t>
  </si>
  <si>
    <t>G Contento, M Oliviero, N Bianco, V Nas</t>
  </si>
  <si>
    <t>A theoretical approach proposed in the literature has been used to develop a new radiative heat transfer model based on the tetrakaidecahedric representation of open cell metal foams proposed by Lord Kelvin. The analytical approach has been combined with numerical</t>
  </si>
  <si>
    <t>The prediction of radiation heat transfer in open cell metal foams by a model based on the Lord Kelvin representation</t>
  </si>
  <si>
    <t>DT Queheillalt, HNG Wadle</t>
  </si>
  <si>
    <t>Cellular metal lattices with hollow trusses</t>
  </si>
  <si>
    <t>E Bianchi, G Groppi, W Schwieger, E Tronconi</t>
  </si>
  <si>
    <t>A numerical investigation of the thermal transport processes in the near-wall region of a reactor packed with metal open-cell foams is presented in view of the development of externally-cooled tubular reactors packed with catalytically active foams. Two different</t>
  </si>
  <si>
    <t>Numerical simulation of heat transfer in the near-wall region of tubular reactors packed with metal open-cell foams</t>
  </si>
  <si>
    <t>Z Dai, K Nawaz, YG Park, J Bock, AM Jacob</t>
  </si>
  <si>
    <t>US Patent 5</t>
  </si>
  <si>
    <t>Stabilized metal foam body</t>
  </si>
  <si>
    <t>VS Deshpande, NA Flec</t>
  </si>
  <si>
    <t>Journal of the Mechanics and Physics of Solids</t>
  </si>
  <si>
    <t>Isotropic constitutive models for metallic foams</t>
  </si>
  <si>
    <t xml:space="preserve">R Wulf, MAA Mendes, V Skibina, A </t>
  </si>
  <si>
    <t>oubi</t>
  </si>
  <si>
    <t>Heat transfer in metal foams is one of the fields of particular research interest due to the possibility of imparting tailored effective thermo-physical properties for various applications. Their Effective Thermal Conductivity (ETC) varies in a wide range and it is strongly</t>
  </si>
  <si>
    <t>Experimental and numerical determination of effective thermal conductivity of open cell FeCrAl-alloy metal foams</t>
  </si>
  <si>
    <t>BC Allen, MW Mote, AM Sabrof</t>
  </si>
  <si>
    <t>US Patent 3</t>
  </si>
  <si>
    <t>Method of making foamed metal</t>
  </si>
  <si>
    <t>TC Triantafillou, LJ Gibso</t>
  </si>
  <si>
    <t>Journal of engineering mechanics</t>
  </si>
  <si>
    <t>Constitutive modeling of elastic-plastic open-cell foams</t>
  </si>
  <si>
    <t>MAA Mendes, V Skibina, P Talukdar, R Wulf</t>
  </si>
  <si>
    <t>In the present study, the Effective Thermal Conductivity (ETC) of open-cell metal foams at high temperatures is numerically predicted using two different simplified homogeneous models, where relevant effective properties of foams are estimated considering their true</t>
  </si>
  <si>
    <t>B Jiang, NQ Zhao, CS Shi, XW Du, JJ Li, HC Ma</t>
  </si>
  <si>
    <t>Materials Letters</t>
  </si>
  <si>
    <t>A novel method for making open cell aluminum foams by powder sintering process</t>
  </si>
  <si>
    <t>JO Osor</t>
  </si>
  <si>
    <t>Manufacturing of open-cell Mg foams by replication process and mechanical properties</t>
  </si>
  <si>
    <t>T Abdulla, A Yerokhin, R Goodal</t>
  </si>
  <si>
    <t>Effect of Plasma Electrolytic Oxidation coating on the specific strength of open-cell aluminium foams</t>
  </si>
  <si>
    <t>S Chen, M Bourham, A Rabie</t>
  </si>
  <si>
    <t>Radiation Physics and Chemistry</t>
  </si>
  <si>
    <t>A comprehensive investigation of monochromatic neutron attenuation effectiveness for close-cell composite metal foams (CMFs) and open-cell Al foam infiltrated with variety of second phase materials is presented using both experimental and theoretical methods. The</t>
  </si>
  <si>
    <t>Neutrons attenuation on composite metal foams and hybrid open-cell Al foam</t>
  </si>
  <si>
    <t>S De Schampheleire, P De Jaeger, R Reynders</t>
  </si>
  <si>
    <t>Experimental study of buoyancy-driven flow in open-cell aluminium foam heat sinks</t>
  </si>
  <si>
    <t>OB Olurin, NA Fleck, MF Ashb</t>
  </si>
  <si>
    <t>Deformation and fracture of aluminium foams</t>
  </si>
  <si>
    <t>[PDF] fraunhofer.de</t>
  </si>
  <si>
    <t>HX Zhu, JF Knott, NJ Mill</t>
  </si>
  <si>
    <t>Analysis of the elastic properties of open-cell foams with tetrakaidecahedral cells</t>
  </si>
  <si>
    <t>International journal of heat and mass transfer</t>
  </si>
  <si>
    <t>Effect of oscillatory frequency on heat transfer in metal foam heat sinks of various pore densities</t>
  </si>
  <si>
    <t>J Zhou, WO Soboyej</t>
  </si>
  <si>
    <t>L Bonaccorsi, A Freni, E Proverbio, G Restuccia</t>
  </si>
  <si>
    <t>Zeolite coated copper foams for heat pumping applications</t>
  </si>
  <si>
    <t>P Kumar, F Topin, J Vicent</t>
  </si>
  <si>
    <t>Determination of effective thermal conductivity from geometrical properties: application to open cell foams</t>
  </si>
  <si>
    <t>CY Zhao, TJ Lu, HP Hodson, JD Jackso</t>
  </si>
  <si>
    <t>The temperature dependence of effective thermal conductivity of open-celled steel alloy foams</t>
  </si>
  <si>
    <t>F Diologent, R Goodall, A Mortense</t>
  </si>
  <si>
    <t>XH Han, Q Wang, YG Park, C T'joen</t>
  </si>
  <si>
    <t>[PDF] ugent.be</t>
  </si>
  <si>
    <t>A review of metal foam and metal matrix composites for heat exchangers and heat sinks</t>
  </si>
  <si>
    <t>Natural convection in metal foams with open cells</t>
  </si>
  <si>
    <t>E Sadeghi, S Hsieh, M Bahram</t>
  </si>
  <si>
    <t>[PDF] sfu.ca</t>
  </si>
  <si>
    <t>Thermal conductivity and contact resistance of metal foams</t>
  </si>
  <si>
    <t>C Xu, Y Ma</t>
  </si>
  <si>
    <t>Applied Acoustics</t>
  </si>
  <si>
    <t>Experimental and numerical studies were conducted to investigate passive control of a forward-curved centrifugal fan noise by employing the open-cell metal foam (OCMF). The results indicated that a reduction of about 5 dB in overall A-weighted sound pressure level</t>
  </si>
  <si>
    <t>Passive control of centrifugal fan noise by employing open-cell metal foam</t>
  </si>
  <si>
    <t>Y Mu, G Yao, L Liang, H Luo, G Z</t>
  </si>
  <si>
    <t>Deformation mechanisms of closed-cell aluminum foam in compression</t>
  </si>
  <si>
    <t>K Kitazono, E Sato, K Kuribayash</t>
  </si>
  <si>
    <t>Application of mean-field approximation to elastic-plastic behavior for closed-cell metal foams</t>
  </si>
  <si>
    <t>G Campoli, MS Borleffs, SA Yavari, R Wauthle</t>
  </si>
  <si>
    <t>Mechanical properties of open-cell metallic biomaterials manufactured using additive manufacturing</t>
  </si>
  <si>
    <t>T Braun, AB Fara</t>
  </si>
  <si>
    <t>Analytica Chimica Acta</t>
  </si>
  <si>
    <t>Chromofoams qualitative and semi-quantitative tests with chromogenic organic reagents immobilized in plasticized open-cell polyurethane foams</t>
  </si>
  <si>
    <t>SM Ahmadi, G Campoli, SA Yavari, B Sajadi</t>
  </si>
  <si>
    <t>Mechanical behavior of regular open-cell porous biomaterials made of diamond lattice unit cells</t>
  </si>
  <si>
    <t>K Ji, H Zhao, J Zhang, J Chen, Z Da</t>
  </si>
  <si>
    <t>Applied Surface Science</t>
  </si>
  <si>
    <t>S Akiyama, H Ueno, K Imagawa, A Kitahara</t>
  </si>
  <si>
    <t>Foamed metal and method of producing same</t>
  </si>
  <si>
    <t>M Lacroix, P Nguyen, D Schweich, CP Huu</t>
  </si>
  <si>
    <t>Pressure drop measurements and modeling on SiC foams</t>
  </si>
  <si>
    <t>YP Du, ZG Qu, CY Zhao, WQ Ta</t>
  </si>
  <si>
    <t>Numerical study of conjugated heat transfer in metal foam filled double-pipe</t>
  </si>
  <si>
    <t>V Paserin, S Marcuson, J Shu</t>
  </si>
  <si>
    <t>[PDF] cnemcorp.com</t>
  </si>
  <si>
    <t>CVD technique for Inco nickel foam production</t>
  </si>
  <si>
    <t>JT Beals, MS Thompso</t>
  </si>
  <si>
    <t>Density gradient effects on aluminium foam compression behaviour</t>
  </si>
  <si>
    <t>Z Dai, K Nawaz, Y Park, Q Chen</t>
  </si>
  <si>
    <t>A comparison of metal-foam heat exchangers to compact multilouver designs for air-side heat transfer applications</t>
  </si>
  <si>
    <t>HJ Sterze</t>
  </si>
  <si>
    <t>US Patent 6</t>
  </si>
  <si>
    <t>Method of stabilizing sintered foam and of producing open-cell sintered foam parts</t>
  </si>
  <si>
    <t>P Khayargoli, V Loya, LP Lefebvre, M Medra</t>
  </si>
  <si>
    <t>CSME forum</t>
  </si>
  <si>
    <t>[PDF][PDF] The impact of microstructure on the permeability of metal foams</t>
  </si>
  <si>
    <t>JP Bonnet, F Topin, L Tadris</t>
  </si>
  <si>
    <t>Transport in Porous Media</t>
  </si>
  <si>
    <t>Flow laws in metal foams: compressibility and pore size effects</t>
  </si>
  <si>
    <t>F Quadrini, A Guglielmotti, EA Squeo</t>
  </si>
  <si>
    <t>Laser forming of open-cell aluminium foams</t>
  </si>
  <si>
    <t>S Cunsolo, M Oliviero, WM Harris, A Andreozzi</t>
  </si>
  <si>
    <t>Monte Carlo determination of radiative properties of metal foams: Comparison between idealized and real cell structures</t>
  </si>
  <si>
    <t>KYG McCullough, NA Fleck, MF Ashb</t>
  </si>
  <si>
    <t>Y Feng, H Zheng, Z Zhu, F Z</t>
  </si>
  <si>
    <t>[PDF] hfcas.ac.cn</t>
  </si>
  <si>
    <t>Materials Chemistry and Physics</t>
  </si>
  <si>
    <t>The microstructure and electrical conductivity of aluminum alloy foams</t>
  </si>
  <si>
    <t>Z Chen, D Gao, J Sh</t>
  </si>
  <si>
    <t>[PDF] nsfc.gov.cn</t>
  </si>
  <si>
    <t>Experimental and numerical study on melting of phase change materials in metal foams at pore scale</t>
  </si>
  <si>
    <t>B Matijasevic, J Banhar</t>
  </si>
  <si>
    <t>[PDF] helmholtz-berlin.de</t>
  </si>
  <si>
    <t>Improvement of aluminium foam technology by tailoring of blowing agent</t>
  </si>
  <si>
    <t>LJ Gibso</t>
  </si>
  <si>
    <t>Annual review of materials science</t>
  </si>
  <si>
    <t>Mechanical behavior of metallic foams</t>
  </si>
  <si>
    <t>AE Simone, LJ Gibso</t>
  </si>
  <si>
    <t>Effects of solid distribution on the stiffness and strength of metallic foams</t>
  </si>
  <si>
    <t>DS Grummon, JA Shaw, A Gremille</t>
  </si>
  <si>
    <t>[PDF] umich.edu</t>
  </si>
  <si>
    <t>Applied Physics Letters</t>
  </si>
  <si>
    <t>Low-density open-cell foams in the NiTi system</t>
  </si>
  <si>
    <t>A Kenned</t>
  </si>
  <si>
    <t>[PDF] intechopen.com</t>
  </si>
  <si>
    <t>Powder Metallurgy</t>
  </si>
  <si>
    <t>[PDF][PDF] Porous metals and metal foams made from powders</t>
  </si>
  <si>
    <t>AS Suleiman, N Dukha</t>
  </si>
  <si>
    <t>Microporous and Mesoporous Materials</t>
  </si>
  <si>
    <t>Open-cell metal foam is a class of modern mesoporous media that possesses high thermal conductivity, large accessible surface area per unit volume and high porosities (often greater than 90%). When a fluid passes through the foam, the internal structure of the foam, which is</t>
  </si>
  <si>
    <t>Long-domain simulation of flow in open-cell mesoporous metal foam and direct comparison to experiment</t>
  </si>
  <si>
    <t>JG Carton, AG Olab</t>
  </si>
  <si>
    <t>Energy</t>
  </si>
  <si>
    <t>Three-dimensional proton exchange membrane fuel cell model: comparison of double channel and open pore cellular foam flow plates</t>
  </si>
  <si>
    <t>BA Bouwhuis, JL McCrea, G Palumbo, GD Hibbar</t>
  </si>
  <si>
    <t>Mechanical properties of hybrid nanocrystalline metal foams</t>
  </si>
  <si>
    <t>AM Hodge, DC Dunan</t>
  </si>
  <si>
    <t>Metallurgical and Materials Transactions A</t>
  </si>
  <si>
    <t>Measurement and modeling of creep in open-cell NiAl foams</t>
  </si>
  <si>
    <t>S De Schampheleire, K De Kerpel, P De Jaeger</t>
  </si>
  <si>
    <t>Heat sinks with open-cell aluminium foam are studied numerically in buoyancy driven convection with air as surrounding medium. Results from a 2D numerical model are compared to experiments for different foam heights. The numerical model is based on the</t>
  </si>
  <si>
    <t>Buoyancy driven convection in open-cell metal foam using the volume averaging theory</t>
  </si>
  <si>
    <t>FG Cuevas, JM Montes, J Cintas, P Urba</t>
  </si>
  <si>
    <t>Electrical conductivity and porosity relationship in metal foams</t>
  </si>
  <si>
    <t>N Michailidis, F Stergioudi, H Omar</t>
  </si>
  <si>
    <t>MF Ashb</t>
  </si>
  <si>
    <t>The properties of foams and lattices</t>
  </si>
  <si>
    <t>MS Al</t>
  </si>
  <si>
    <t>Behavior of closed cell aluminium foams upon compressive testing at elevated temperatures: Experimental results</t>
  </si>
  <si>
    <t>R Liu, A Antonio</t>
  </si>
  <si>
    <t>A relationship between the geometrical structure of a nanoporous metal foam and its modulus</t>
  </si>
  <si>
    <t>DC Dunan</t>
  </si>
  <si>
    <t>Advanced engineering materials</t>
  </si>
  <si>
    <t>Processing of titanium foams</t>
  </si>
  <si>
    <t>C Park, SR Nut</t>
  </si>
  <si>
    <t>PM synthesis and properties of steel foams</t>
  </si>
  <si>
    <t>Effects of replacing metal powder with powder space holder on metal foam produced by metal injection moulding</t>
  </si>
  <si>
    <t>A Della Torre, G Montenegro, GR Tabor</t>
  </si>
  <si>
    <t>[PDF] exeter.ac.uk</t>
  </si>
  <si>
    <t>CFD characterization of flow regimes inside open cell foam substrates</t>
  </si>
  <si>
    <t>Mechanics of BCC and FCC hollow-sphere foams</t>
  </si>
  <si>
    <t>L Giani, G Groppi, E Troncon</t>
  </si>
  <si>
    <t>Heat transfer characterization of metallic foams</t>
  </si>
  <si>
    <t>BV Krishna, S Bose, A Bandyopadhya</t>
  </si>
  <si>
    <t>Strength of open-cell 6101 aluminum foams under free and constrained compression</t>
  </si>
  <si>
    <t>ST Hong, DR Herlin</t>
  </si>
  <si>
    <t>Chemical engineering science</t>
  </si>
  <si>
    <t>Heat transfer in metal foams and designed porous media</t>
  </si>
  <si>
    <t>HX Peng, Z Fan, JRG Evan</t>
  </si>
  <si>
    <t>[PDF] bris.ac.uk</t>
  </si>
  <si>
    <t>Bi-continuous metal matrix composites</t>
  </si>
  <si>
    <t>WY Jang, S Kyriakide</t>
  </si>
  <si>
    <t>International Journal of Solids and Structures</t>
  </si>
  <si>
    <t>[HTML][HTML] On the crushing of aluminum open-cell foams: Part II analysis</t>
  </si>
  <si>
    <t>JB Choi, RS Lake</t>
  </si>
  <si>
    <t>International Journal of Mechanical Sciences</t>
  </si>
  <si>
    <t>Analysis of elastic modulus of conventional foams and of re-entrant foam materials with a negative Poisson's ratio</t>
  </si>
  <si>
    <t>E Pinkhaso</t>
  </si>
  <si>
    <t>Method of making an open pore structure</t>
  </si>
  <si>
    <t>LP Lefebvre, J Banhart</t>
  </si>
  <si>
    <t>Porous metals and metallic foams: current status and recent developments</t>
  </si>
  <si>
    <t>C T'Joen, P De Jaeger, H Huisseune</t>
  </si>
  <si>
    <t>Thermo-hydraulic study of a single row heat exchanger consisting of metal foam covered round tubes</t>
  </si>
  <si>
    <t>N Dukhan, PD Quinone</t>
  </si>
  <si>
    <t>abstract A one-dimensional heat transfer model for open-cell metal foam is presented. Three aluminum foams having different areas, relative densities, ligament diameters, and number of pores per inch were analyzed. The effective thermal conductivity and the heat transfer</t>
  </si>
  <si>
    <t>Convective heat transfer analysis of open cell metal foam for solar air heaters</t>
  </si>
  <si>
    <t>N Dukhan, CA Minjeu</t>
  </si>
  <si>
    <t>A two-permeability approach for assessing flow properties in metal foam</t>
  </si>
  <si>
    <t>F Laurencelle, J Goyett</t>
  </si>
  <si>
    <t>International Journal of Hydrogen Energy</t>
  </si>
  <si>
    <t>Simulation of heat transfer in a metal hydride reactor with aluminium foam</t>
  </si>
  <si>
    <t>J Zhou, C Mercer, WO Soboyej</t>
  </si>
  <si>
    <t>An investigation of the microstructure and strength of open-cell 6101 aluminum foams</t>
  </si>
  <si>
    <t>H Yu, G Yao, X Wang, Y Liu, H L</t>
  </si>
  <si>
    <t>Applied acoustics</t>
  </si>
  <si>
    <t>D Micheli, RB Morles, M Marchetti, F Moglie</t>
  </si>
  <si>
    <t>Carbon</t>
  </si>
  <si>
    <t>Broadband electromagnetic characterization of carbon foam to metal contact</t>
  </si>
  <si>
    <t>J Skibinski, K Cwieka, T Kowalkowski, B Wysocki</t>
  </si>
  <si>
    <t>The influence of pore size variation on the pressure drop in open-cell foams</t>
  </si>
  <si>
    <t>S Mancin, C Zilio, A Cavallini, L Rossett</t>
  </si>
  <si>
    <t>Pressure drop during air flow in aluminum foams</t>
  </si>
  <si>
    <t>Mechanical properties of a density-graded replicated aluminum foam</t>
  </si>
  <si>
    <t>G Laschet, T Kashko, S Angel, J Scheele</t>
  </si>
  <si>
    <t>Microstructure based model for permeability predictions of open-cell metallic foams via homogenization</t>
  </si>
  <si>
    <t>S Guarino, G Rubino, V Tagliaferri, N Ucciardell</t>
  </si>
  <si>
    <t>Measurement</t>
  </si>
  <si>
    <t>Thermal behavior of open cell aluminum foams in forced air: experimental analysis</t>
  </si>
  <si>
    <t>S Arnaboldi, P Bassani, F Passaretti, A Redaelli</t>
  </si>
  <si>
    <t xml:space="preserve">In the recent years, the research for novel materials with tailored mechanical properties, as well as functional properties, has encouraged the study of porous and cellular materials. Our previous work proposed and reported about the possibility to manufacture open-cell metal </t>
  </si>
  <si>
    <t>Functional Characterization of shape memory CuZnAl open-cell foams by molten metal infiltration</t>
  </si>
  <si>
    <t>M Saber, TT Huu, C Ph</t>
  </si>
  <si>
    <t>uu</t>
  </si>
  <si>
    <t>H Yu, Z Guo, B Li, G Yao, H Luo, Y Li</t>
  </si>
  <si>
    <t>Research into the effect of cell diameter of aluminum foam on its compressive and energy absorption properties</t>
  </si>
  <si>
    <t>Q Fabrizio, A Boschetto, L Rovatti, L Sant</t>
  </si>
  <si>
    <t>Replication casting of open-cell AlSi7Mg0. 3 foams</t>
  </si>
  <si>
    <t>P Ranut, E Nobile, L Mancin</t>
  </si>
  <si>
    <t>Applied thermal engineering</t>
  </si>
  <si>
    <t>High resolution microtomography-based CFD simulation of flow and heat transfer in aluminum metal foams</t>
  </si>
  <si>
    <t>X Han, N Kashif, J Bock, AM Jacob</t>
  </si>
  <si>
    <t>X Han, N Kashif, J Bock, AM Jacobi - 2012 - docs.lib.purdue.edu</t>
  </si>
  <si>
    <t>Metal foams with an open-cell structure have physical and mechanical properties suggesting they might have advantages over conventional fin materials for use in air-cooling heat exchangers. For example, metal foams are low weight, have high to very high specific</t>
  </si>
  <si>
    <t>Open-cell metal foams for use in dehumidifying heat exchangers</t>
  </si>
  <si>
    <t>Z Rueger, RS Lake</t>
  </si>
  <si>
    <t>Philosophical Magazine</t>
  </si>
  <si>
    <t>Experimental Cosserat elasticity in open-cell polymer foam</t>
  </si>
  <si>
    <t>A Jung, H Natter, R Hempelmann, S Diebels</t>
  </si>
  <si>
    <t>In order to enhance their stiffness, strength and energy absorption capability open-cell aluminum foams have been coated with nickel by electrodeposition. The coating thickness distribution is very important for the properties of the coated foams. A method to assess the</t>
  </si>
  <si>
    <t>Electrodeposition of nanocrystalline metals on open cell metal foams: improved mechanical properties</t>
  </si>
  <si>
    <t>G Laschet, J Sauerhering, O Reutter, T Fend</t>
  </si>
  <si>
    <t>Effective permeability and thermal conductivity of open-cell metallic foams via homogenization on a microstructure model</t>
  </si>
  <si>
    <t>C Yan, L Hao, A Hussein, SL Bubb, P Young</t>
  </si>
  <si>
    <t>Evaluation of light-weight AlSi10Mg periodic cellular lattice structures fabricated via direct metal laser sintering</t>
  </si>
  <si>
    <t>R Coquard, M Loretz, D Bailli</t>
  </si>
  <si>
    <t>DP Mondal, MD Goel, S Da</t>
  </si>
  <si>
    <t>Compressive deformation and energy absorption characteristics of closed cell aluminum-fly ash particle composite foam</t>
  </si>
  <si>
    <t>MS Aly, A Almajid, S Nakano, S Ochia</t>
  </si>
  <si>
    <t>Fracture of open cell copper foams under tension</t>
  </si>
  <si>
    <t>S Mancin, C Zilio, A Diani, L Rossett</t>
  </si>
  <si>
    <t>Air forced convection through metal foams: Experimental results and modeling</t>
  </si>
  <si>
    <t>The investigation of morphometric parameters of aluminium foams using micro-computed tomography</t>
  </si>
  <si>
    <t>BH Smith, S Szyniszewski, JF Hajjar</t>
  </si>
  <si>
    <t>[PDF] surrey.ac.uk</t>
  </si>
  <si>
    <t>Steel foam for structures: A review of applications, manufacturing and material properties</t>
  </si>
  <si>
    <t>EN Schmierer, A Razan</t>
  </si>
  <si>
    <t>Self-consistent open-celled metal foam model for thermal applications</t>
  </si>
  <si>
    <t>J Chen, D Yang, J Jiang, A Ma, D Son</t>
  </si>
  <si>
    <t>Research progress of phase change materials (PCMs) embedded with metal foam (a review)</t>
  </si>
  <si>
    <t>K Keega</t>
  </si>
  <si>
    <t>[PDF] googleapis.com</t>
  </si>
  <si>
    <t>US Patent App. 10/147</t>
  </si>
  <si>
    <t>Solid oxide fuel cell with a metal foam seal</t>
  </si>
  <si>
    <t>ZG Xu, JW Fu, TJ Luo, YS Yan</t>
  </si>
  <si>
    <t>Effects of cell size on quasi-static compressive properties of Mg alloy foams</t>
  </si>
  <si>
    <t>Y Mu, G Yao, H Lu</t>
  </si>
  <si>
    <t>Effect of cell shape anisotropy on the compressive behavior of closed-cell aluminum foams</t>
  </si>
  <si>
    <t>JB Li, HC Lin, JSC Jang, CN Kuo, JC Huan</t>
  </si>
  <si>
    <t>[PDF] nsysu.edu.tw</t>
  </si>
  <si>
    <t>Novel open-cell bulk metallic glass foams with promising characteristics</t>
  </si>
  <si>
    <t>F Garc</t>
  </si>
  <si>
    <t>oren</t>
  </si>
  <si>
    <t>Commercial applications of metal foams: Their properties and production</t>
  </si>
  <si>
    <t>Y Conde, A Pollien, A Mortense</t>
  </si>
  <si>
    <t>Functional grading of metal foam cores for yield-limited lightweight sandwich beams</t>
  </si>
  <si>
    <t>AR Kennedy, S Asavavisitcha</t>
  </si>
  <si>
    <t>Effects of TiB2 particle addition on the expansion, structure and mechanical properties of PM Al foams</t>
  </si>
  <si>
    <t>Nano-deposition on 3-D open-cell aluminum foam materials for improved energy absorption capacity</t>
  </si>
  <si>
    <t>Materials &amp; design</t>
  </si>
  <si>
    <t>[HTML][HTML] Improvement of the mechanical and thermal characteristics of open cell aluminum foams by the electrodeposition of Cu</t>
  </si>
  <si>
    <t>PR Onck, R Van Merkerk</t>
  </si>
  <si>
    <t>M Nazari, M Ashouri, MH Kayhani, A Tamayo</t>
  </si>
  <si>
    <t>Experimental study of convective heat transfer of a nanofluid through a pipe filled with metal foam</t>
  </si>
  <si>
    <t xml:space="preserve">MA </t>
  </si>
  <si>
    <t>adek</t>
  </si>
  <si>
    <t>Mechanical and physical characterization of copper foam</t>
  </si>
  <si>
    <t>E Cruz Rui</t>
  </si>
  <si>
    <t>E Cruz Ruiz - 2004 - dire.uprm.edu</t>
  </si>
  <si>
    <t>High porosity metal foams are excellent candidates for high heat dissipation. They are employed in aerospace applications mainly, but their use has been widened to include cooling in Electronic Packaging. Other important applications have been found taking</t>
  </si>
  <si>
    <t>Modelling of heat transfer in open cell metal foams</t>
  </si>
  <si>
    <t>High porosity permeable materials have been manufactured on the basis of the highly uniform structure of foamed polyurethane since the early 60 th. Open cell ceramic foams on the basis of a replication method for foundry filtration have been used. Such replication</t>
  </si>
  <si>
    <t>[PDF][PDF] Open cell metal foams-application-oriented structure and material selection</t>
  </si>
  <si>
    <t>AJ Fuller, T Kim, HP Hodson</t>
  </si>
  <si>
    <t>Measurement and interpretation of the heat transfer coefficients of metal foams</t>
  </si>
  <si>
    <t>Heat transfer during air flow in aluminum foams</t>
  </si>
  <si>
    <t>E Amsterdam, H van Hoorn</t>
  </si>
  <si>
    <t>The influence of cell shape anisotropy on the tensile behavior of open cell aluminum foam</t>
  </si>
  <si>
    <t>JL Yu, X Wang, ZG Wei, EH Wan</t>
  </si>
  <si>
    <t>Deformation and failure mechanism of dynamically loaded sandwich beams with aluminum-foam core</t>
  </si>
  <si>
    <t>PJ Tan, JJ Harrigan, SR Rei</t>
  </si>
  <si>
    <t>Materials science and technology</t>
  </si>
  <si>
    <t>Inertia effects in uniaxial dynamic compression of a closed cell aluminium alloy foam</t>
  </si>
  <si>
    <t>A Montebelli, CG Visconti, G Groppi, E Tronconi</t>
  </si>
  <si>
    <t>Washcoating and chemical testing of a commercial Cu/ZnO/Al2O3 catalyst for the methanol synthesis over copper open-cell foams</t>
  </si>
  <si>
    <t>Electrodeposited CoSn 2 on nickel open-cell foam: advancing towards high power lithium ion and sodium ion batteries</t>
  </si>
  <si>
    <t>G Hetsroni, M Gurevich, R Rozenbli</t>
  </si>
  <si>
    <t>[PDF] technion.ac.il</t>
  </si>
  <si>
    <t>Natural convection in metal foam strips with internal heat generation</t>
  </si>
  <si>
    <t>A Hamadouche, R Nebbali, H Benahmed</t>
  </si>
  <si>
    <t>Experimental investigation of convective heat transfer in an open-cell aluminum foams</t>
  </si>
  <si>
    <t>I Kurtbas, N Celi</t>
  </si>
  <si>
    <t>Experimental investigation of forced and mixed convection heat transfer in a foam-filled horizontal rectangular channel</t>
  </si>
  <si>
    <t>R Montanin</t>
  </si>
  <si>
    <t>Measurement of strain rate sensitivity of aluminium foams for energy dissipation</t>
  </si>
  <si>
    <t>S Kanaun, O Tkachenk</t>
  </si>
  <si>
    <t>International Journal of Engineering Science</t>
  </si>
  <si>
    <t>Effective conductive properties of open-cell foams</t>
  </si>
  <si>
    <t>J Banhar</t>
  </si>
  <si>
    <t>Mrs Bulletin</t>
  </si>
  <si>
    <t>Aluminum foams: on the road to real applications</t>
  </si>
  <si>
    <t>A Tamayol, K Hooma</t>
  </si>
  <si>
    <t>Thermal assessment of forced convection through metal foam heat exchangers</t>
  </si>
  <si>
    <t>[PDF] uniroma2.it</t>
  </si>
  <si>
    <t>Manufacture, characterisation and application of cellular metals and metal foams</t>
  </si>
  <si>
    <t>JM Googin, JM Napier, ME Scrivne</t>
  </si>
  <si>
    <t>Method for manufacturing foam carbon products</t>
  </si>
  <si>
    <t>Tensile properties of open-cell nickel foams</t>
  </si>
  <si>
    <t>S Feng, M Shi, Y Li, TJ L</t>
  </si>
  <si>
    <t>Pore-scale and volume-averaged numerical simulations of melting phase change heat transfer in finned metal foam</t>
  </si>
  <si>
    <t>T Fiedler, IV Belova, GE Murc</t>
  </si>
  <si>
    <t>M Amani, M Ameri, A Kasaeia</t>
  </si>
  <si>
    <t>In the present experimental study, the influence of permanent and alternating magnetic fields on the flow and thermal behavior of MnFe 2 O 4 magnetic nanofluid flowing through a circular open-cell metal foam tube is investigated under homogeneous heat flux conditions</t>
  </si>
  <si>
    <t>The efficacy of magnetic field on the thermal behavior of MnFe2O4 nanofluid as a functional fluid through an open-cell metal foam tube</t>
  </si>
  <si>
    <t>Assessing the influence of four cutting methods on the thermal contact resistance of open-cell aluminum foam</t>
  </si>
  <si>
    <t>Z Zhang, J Cheng, X H</t>
  </si>
  <si>
    <t>Conducting a thermal management system is necessary to maintain safety while using Li-ion batteries. Phase-change material (PCM) cooling is regarded as one of the most effective thermal management methods. In this work, Li-ion battery systems serve as a heat source</t>
  </si>
  <si>
    <t>Numerical simulation of flow and heat transfer in composite PCM on the basis of two different models of open-cell metal foam skeletons</t>
  </si>
  <si>
    <t>J Baumeister, H Schrade</t>
  </si>
  <si>
    <t>Methods for manufacturing foamable metal bodies</t>
  </si>
  <si>
    <t>S Cunsolo, R Coquard, D Baillis, N Bianc</t>
  </si>
  <si>
    <t>Radiative properties modeling of open cell solid foam: review and new analytical law</t>
  </si>
  <si>
    <t>FU Hil</t>
  </si>
  <si>
    <t>Method of improving foam fire resistance through the introduction of metal oxides thereinto</t>
  </si>
  <si>
    <t>X Hu, H Wan, SS Patnai</t>
  </si>
  <si>
    <t>Numerical modeling of heat transfer in open-cell micro-foam with phase change material</t>
  </si>
  <si>
    <t>International Journal of vehicle design</t>
  </si>
  <si>
    <t>[PDF][PDF] Aluminium foams for lighter vehicles</t>
  </si>
  <si>
    <t>R Surace, LAC De Filippis, AD Ludovico, G Boghetic</t>
  </si>
  <si>
    <t>Influence of processing parameters on aluminium foam produced by space holder technique</t>
  </si>
  <si>
    <t>ZG Qu, WQ Li, WQ Ta</t>
  </si>
  <si>
    <t>Numerical model of the passive thermal management system for high-power lithium ion battery by using porous metal foam saturated with phase change material</t>
  </si>
  <si>
    <t>Z Li, C Xi, L Jing, Z Wang, L Zha</t>
  </si>
  <si>
    <t>Based on the three-dimensional tetrakaidecahedron model, the dynamic compressive properties of the open-cell aluminum foam was investigated using the finite element (FE) method. Qualitatively analyzing the effects of the impact velocity and the relative density on</t>
  </si>
  <si>
    <t>Effect of loading rate on the compressive properties of open-cell metal foams</t>
  </si>
  <si>
    <t>H Li</t>
  </si>
  <si>
    <t>US Patent App. 11/677</t>
  </si>
  <si>
    <t>Porous metal foam structures and methods</t>
  </si>
  <si>
    <t>SS Sundarram, W L</t>
  </si>
  <si>
    <t>The effect of pore size and porosity on thermal management performance of phase change material infiltrated microcellular metal foams</t>
  </si>
  <si>
    <t>X Yang, W Wang, C Yang, L Jin, TJ L</t>
  </si>
  <si>
    <t>Solidification of fluid saturated in open-cell metallic foams with graded morphologies</t>
  </si>
  <si>
    <t>H Huisseune, S De Schampheleire, B Ameel</t>
  </si>
  <si>
    <t>Comparison of metal foam heat exchangers to a finned heat exchanger for low Reynolds number applications</t>
  </si>
  <si>
    <t>SK Mohammadian, SM Rassoulinej</t>
  </si>
  <si>
    <t>ousavi</t>
  </si>
  <si>
    <t>Thermal management improvement of an air-cooled high-power lithium-ion battery by embedding metal foam</t>
  </si>
  <si>
    <t>H Vandeparre, Q Liu, IR Minev, Z Suo</t>
  </si>
  <si>
    <t>Localization of folds and cracks in thin metal films coated on flexible elastomer foams</t>
  </si>
  <si>
    <t>AM Druma, MK Alam, C Drum</t>
  </si>
  <si>
    <t>[PDF] scirp.org</t>
  </si>
  <si>
    <t>[PDF][PDF] Surface area and conductivity of open-cell carbon foams</t>
  </si>
  <si>
    <t>J Liu, X Zhu, Z Huang, S Yu, X Yan</t>
  </si>
  <si>
    <t>Characterization and property of microarc oxidation coatings on open-cell aluminum foams</t>
  </si>
  <si>
    <t>SL Lopatnikov, BA Gama, JW Gillespie J</t>
  </si>
  <si>
    <t>Modeling the progressive collapse behavior of metal foams</t>
  </si>
  <si>
    <t>S Gaitanaros, S Kyriakide</t>
  </si>
  <si>
    <t>International Journal of Impact Engineering</t>
  </si>
  <si>
    <t>On the effect of relative density on the crushing and energy absorption of open-cell foams under impact</t>
  </si>
  <si>
    <t>Metal foam hydrodynamics: flow regimes from pre-Darcy to turbulent</t>
  </si>
  <si>
    <t>V Crupi, R Montanin</t>
  </si>
  <si>
    <t>Aluminium foam sandwiches collapse modes under static and dynamic three-point bending</t>
  </si>
  <si>
    <t>S Dhara, P Bhargav</t>
  </si>
  <si>
    <t>A simple direct casting route to ceramic foams</t>
  </si>
  <si>
    <t>F Yi, Z Zhu, F Zu, S Hu, P Y</t>
  </si>
  <si>
    <t>Materials Characterization</t>
  </si>
  <si>
    <t>Strain rate effects on the compressive property and the energy-absorbing capacity of aluminum alloy foams</t>
  </si>
  <si>
    <t>TP De Carvalho, HP Morvan, DM Hargreaves</t>
  </si>
  <si>
    <t>[HTML] springer.com</t>
  </si>
  <si>
    <t>The development and validation of a grid-based pore-scale numerical modelling methodology applied to five different commercial metal foam samples is described. The 3-D digital representation of the foam geometry was obtained by the use of X-ray microcomputer</t>
  </si>
  <si>
    <t>[HTML][HTML] Pore-scale numerical investigation of pressure drop behaviour across open-cell metal foams</t>
  </si>
  <si>
    <t>L Zhu, C Fu Tan, M Gao, GW H</t>
  </si>
  <si>
    <t>[PDF] hoghimwei.com</t>
  </si>
  <si>
    <t>Advanced materials</t>
  </si>
  <si>
    <t>HJ Xu, ZG Qu, WQ Ta</t>
  </si>
  <si>
    <t>Thermal transport analysis in parallel-plate channel filled with open-celled metallic foams</t>
  </si>
  <si>
    <t>Journal of materials science</t>
  </si>
  <si>
    <t>SiC-particulate aluminum composite foams produced from powder compacts: foaming and compression behavior</t>
  </si>
  <si>
    <t>JS Huang, LJ Gibso</t>
  </si>
  <si>
    <t>Creep of open-cell Voronoi foams</t>
  </si>
  <si>
    <t>A Hassani, A Habibolahzadeh, H Baft</t>
  </si>
  <si>
    <t>Production of graded aluminum foams via powder space holder technique</t>
  </si>
  <si>
    <t>WE Azz</t>
  </si>
  <si>
    <t>WE Azzi - 2004 - repository.lib.ncsu.edu</t>
  </si>
  <si>
    <t>Jet engine operating temperatures have been on the rise since the inception of the jet engine. High Operating temperatures mean increased efficiency, more power, and lesser emissions. However, operating temperatures of jet engines are limited by the operating</t>
  </si>
  <si>
    <t>A systematic study on the mechanical and thermal properties of open cell metal foams for aerospace applications</t>
  </si>
  <si>
    <t>R Coquard, D Rochais, D Bailli</t>
  </si>
  <si>
    <t>Fire technology</t>
  </si>
  <si>
    <t>Conductive and radiative heat transfer in ceramic and metal foams at fire temperatures</t>
  </si>
  <si>
    <t>YX Gan, C Chen, YP She</t>
  </si>
  <si>
    <t>[HTML][HTML] Three-dimensional modeling of the mechanical property of linearly elastic open cell foams</t>
  </si>
  <si>
    <t>EJ Cookson, DE Floyd, AJ Shi</t>
  </si>
  <si>
    <t>Design, manufacture, and analysis of metal foam electrical resistance heater</t>
  </si>
  <si>
    <t>High strain rate compressive behaviour of aluminium alloy foams</t>
  </si>
  <si>
    <t>X Chen, F Tavakkoli, K Vafa</t>
  </si>
  <si>
    <t>[PDF] ucr.edu</t>
  </si>
  <si>
    <t>Analysis and characterization of metal foam-filled double-pipe heat exchangers</t>
  </si>
  <si>
    <t>Metal foam heat sink for transmission window</t>
  </si>
  <si>
    <t>W Metzger, R Westfall, A Hermann, P Lyma</t>
  </si>
  <si>
    <t>Nickel foam substrate for nickel metal hydride electrodes and lightweight honeycomb structures</t>
  </si>
  <si>
    <t>E Bianchi, T Heidig, CG Visconti, G Groppi, H Freund</t>
  </si>
  <si>
    <t>Catalysis today</t>
  </si>
  <si>
    <t>Heat transfer properties of metal foam supports for structured catalysts: Wall heat transfer coefficient</t>
  </si>
  <si>
    <t>ES Park, SD Post</t>
  </si>
  <si>
    <t>Ceramic foams</t>
  </si>
  <si>
    <t>C Hutter, C Allemann, S Kuhn, PR Von Roh</t>
  </si>
  <si>
    <t>Scalar transport in a milli-scale metal foam reactor</t>
  </si>
  <si>
    <t>JL Grenested</t>
  </si>
  <si>
    <t>Influence of wavy imperfections in cell walls on elastic stiffness of cellular solids</t>
  </si>
  <si>
    <t>JJ Oren, KM Gough, HD Gesse</t>
  </si>
  <si>
    <t>[PDF] nrcresearchpress.com</t>
  </si>
  <si>
    <t>The solvent extraction of Fe (III) from acidic chloride solutions by open cell polyurethane foam sponge (OCPUFS)</t>
  </si>
  <si>
    <t>A Jung, H Natter, S Diebels, E Lach</t>
  </si>
  <si>
    <t>Nanonickel coated aluminum foam for enhanced impact energy absorption</t>
  </si>
  <si>
    <t>[PDF] dcu.ie</t>
  </si>
  <si>
    <t>Representative model and flow characteristics of open pore cellular foam and potential use in proton exchange membrane fuel cells</t>
  </si>
  <si>
    <t>F Bidault, DJL Brett, PH Middleton, N Abson</t>
  </si>
  <si>
    <t>A new application for nickel foam in alkaline fuel cells</t>
  </si>
  <si>
    <t>A Jinnapat, A Kenned</t>
  </si>
  <si>
    <t>Metals</t>
  </si>
  <si>
    <t>Characterisation and mechanical testing of open cell Al foams manufactured by molten metal infiltration of porous salt bead preforms: effect of bead size</t>
  </si>
  <si>
    <t>JF Rakow, AM Waa</t>
  </si>
  <si>
    <t>AIAA journal</t>
  </si>
  <si>
    <t>Size effects in metal foam cores for sandwich structures</t>
  </si>
  <si>
    <t>A Sullins, K Daryabeig</t>
  </si>
  <si>
    <t>[PDF] nasa.gov</t>
  </si>
  <si>
    <t>35th AIAA Thermophysics Conference</t>
  </si>
  <si>
    <t>Effective thermal conductivity of high porosity open cell nickel foam</t>
  </si>
  <si>
    <t>SR Annapragada, JY Murthy</t>
  </si>
  <si>
    <t>Permeability and thermal transport in compressed open-celled foams</t>
  </si>
  <si>
    <t>N Dukhan, R Pic</t>
  </si>
  <si>
    <t>eliciano</t>
  </si>
  <si>
    <t>Heat transfer analysis in metal foams with low-conductivity fluids</t>
  </si>
  <si>
    <t>HJ Sterzel, M Hesse, A Kleink</t>
  </si>
  <si>
    <t>Process for producing open-celled, inorganic sintered foam products</t>
  </si>
  <si>
    <t>H Ke, Y Donghui, H Siyuan</t>
  </si>
  <si>
    <t>Acoustic absorption properties of open-cell Al alloy foams with graded pore size</t>
  </si>
  <si>
    <t>H Zhang, WJ Suszynski, KV Agrawal</t>
  </si>
  <si>
    <t>Coating of open cell foams</t>
  </si>
  <si>
    <t>J Babjak, VA Ettel, V Paseri</t>
  </si>
  <si>
    <t>Method of forming nickel foam</t>
  </si>
  <si>
    <t>Forced convection inside metal foam: simulation over a long domain and analytical validation</t>
  </si>
  <si>
    <t>Mass-transfer characterization of metallic foams as supports for structured catalysts</t>
  </si>
  <si>
    <t>A Jung, LAA Beex, S Diebels, SPA Borda</t>
  </si>
  <si>
    <t>[PDF] uni.lu</t>
  </si>
  <si>
    <t>Open-cell aluminium foams with graded coatings as passively controllable energy absorbers</t>
  </si>
  <si>
    <t>Strain rate sensitivity and defects in steel foam</t>
  </si>
  <si>
    <t>R Jamshi</t>
  </si>
  <si>
    <t>lashti</t>
  </si>
  <si>
    <t>Producing replicated open-cell aluminum foams by a novel method of melt squeezing procedure</t>
  </si>
  <si>
    <t>T Shimizu, K Matsuura, H Furue, K Matsuza</t>
  </si>
  <si>
    <t>[HTML][HTML] Thermal conductivity of high porosity alumina refractory bricks made by a slurry gelation and foaming method</t>
  </si>
  <si>
    <t>RE Raj, V Parameswaran, BSS Danie</t>
  </si>
  <si>
    <t>Comparison of quasi-static and dynamic compression behavior of closed-cell aluminum foam</t>
  </si>
  <si>
    <t>LS Xie, KC Cha</t>
  </si>
  <si>
    <t>International journal of mechanical sciences</t>
  </si>
  <si>
    <t>The effect of strut geometry on the yielding behaviour of open-cell foams</t>
  </si>
  <si>
    <t>S Barg, C Soltmann, A Schwab, D Koch</t>
  </si>
  <si>
    <t>Novel open cell aluminum foams and their use as reactive support for zeolite crystallization</t>
  </si>
  <si>
    <t>KC Leong, HY L</t>
  </si>
  <si>
    <t>Theoretical study of the effective thermal conductivity of graphite foam based on a unit cell model</t>
  </si>
  <si>
    <t>X Yang, S Feng, Q Zhang, Y Chai, L Jin, TJ L</t>
  </si>
  <si>
    <t>The role of porous metal foam on the unidirectional solidification of saturating fluid for cold storage</t>
  </si>
  <si>
    <t>JG Fourie, JP Du Plessi</t>
  </si>
  <si>
    <t>AIChE journal</t>
  </si>
  <si>
    <t>SS Feng, JJ Kuang, T Wen, TJ Lu, K Ichimiy</t>
  </si>
  <si>
    <t>An experimental and numerical study of finned metal foam heat sinks under impinging air jet cooling</t>
  </si>
  <si>
    <t>K Korkma</t>
  </si>
  <si>
    <t>Surface and Coatings Technology</t>
  </si>
  <si>
    <t>The effect of Micro-arc Oxidation treatment on the microstructure and properties of open cell Ti6Al4V alloy foams</t>
  </si>
  <si>
    <t>M Thomas, D Kenny, H San</t>
  </si>
  <si>
    <t>Particle-stabilized metal foam and its production</t>
  </si>
  <si>
    <t>O Smorygo, V Mikutski, A Marukovich, A Ilyushchanka</t>
  </si>
  <si>
    <t>An inverted spherical model of an open-cell foam structure</t>
  </si>
  <si>
    <t>AC Kaya, C Flec</t>
  </si>
  <si>
    <t>Deformation behavior of open-cell stainless steel foams</t>
  </si>
  <si>
    <t>F Han, G Seiffert, Y Zhao, B Gibb</t>
  </si>
  <si>
    <t>Acoustic absorption behaviour of an open-celled aluminium foam</t>
  </si>
  <si>
    <t>AH Roohi, HM Naeini, MH Gollo, M Soltanpour</t>
  </si>
  <si>
    <t>On the random-based closed-cell metal foam modeling and its behavior in laser forming process</t>
  </si>
  <si>
    <t>IN Orbulov, J Ginsztle</t>
  </si>
  <si>
    <t>[PDF] mtak.hu</t>
  </si>
  <si>
    <t>Compressive characteristics of metal matrix syntactic foams</t>
  </si>
  <si>
    <t>KM Hurysz, JL Clark, AR Nagel</t>
  </si>
  <si>
    <t>Steel and titanium hollow sphere foams</t>
  </si>
  <si>
    <t>AM Parvanian, M Panjepou</t>
  </si>
  <si>
    <t>Mechanical behavior improvement of open-pore copper foams synthesized through space holder technique</t>
  </si>
  <si>
    <t>IC Konstantinidis, DP Papadopoulos, H Lefakis</t>
  </si>
  <si>
    <t>Model for determining mechanical properties of aluminum closed-cell foams</t>
  </si>
  <si>
    <t>X Fan, X Ou, F Xing, GA Turley, P Denissenko</t>
  </si>
  <si>
    <t>[PDF] manchester.ac.uk</t>
  </si>
  <si>
    <t>Catalysis Today</t>
  </si>
  <si>
    <t>IM Van Meerbeek, BC Mac Murray, JW Kim</t>
  </si>
  <si>
    <t>MS Hossain, B Shaban</t>
  </si>
  <si>
    <t>Journal of Power Sources</t>
  </si>
  <si>
    <t>Metal foams application to enhance cooling of open cathode polymer electrolyte membrane fuel cells</t>
  </si>
  <si>
    <t>SF Fische</t>
  </si>
  <si>
    <t>Energy absorption efficiency of open-cell pure aluminum foams</t>
  </si>
  <si>
    <t>AA Aal, MS Al</t>
  </si>
  <si>
    <t>A Baroutaji, J Carton, J Stokes, AG Olab</t>
  </si>
  <si>
    <t>Design and development of proton exchange membrane fuel cell using open pore cellular foam as flow plate material</t>
  </si>
  <si>
    <t>C Albanakis, D Missirlis, N Michailidis</t>
  </si>
  <si>
    <t>Experimental analysis of the pressure drop and heat transfer through metal foams used as volumetric receivers under concentrated solar radiation</t>
  </si>
  <si>
    <t>Z Zheng, C Wang, J Yu, SR Reid, JJ Harriga</t>
  </si>
  <si>
    <t>[PDF] ustc.edu.cn</t>
  </si>
  <si>
    <t>O Smorygo, A Marukovich, V Mikutski, AA Gokhale</t>
  </si>
  <si>
    <t>High-porosity titanium foams by powder coated space holder compaction method</t>
  </si>
  <si>
    <t>LH Saw, Y Ye, MC Yew, WT Chong, MK Yew, TC N</t>
  </si>
  <si>
    <t>Computational fluid dynamics simulation on open cell aluminium foams for Li-ion battery cooling system</t>
  </si>
  <si>
    <t>C Perrot, F Chevillotte, M Tan Hoang</t>
  </si>
  <si>
    <t>Microstructure, transport, and acoustic properties of open-cell foam samples: Experiments and three-dimensional numerical simulations</t>
  </si>
  <si>
    <t>LD Zardiackas, DE Parsell, LD Dillon</t>
  </si>
  <si>
    <t>Structure, metallurgy, and mechanical properties of a porous tantalum foam</t>
  </si>
  <si>
    <t>R Singh, PD Lee, RJ Dashwood</t>
  </si>
  <si>
    <t>Materials Technology</t>
  </si>
  <si>
    <t>Titanium foams for biomedical applications: a review</t>
  </si>
  <si>
    <t>olaczek</t>
  </si>
  <si>
    <t>Deformation and failure behaviour of open cell Al foams under quasistatic and impact loading</t>
  </si>
  <si>
    <t>ZG Qu, WQ Li, JL Wang, WQ Ta</t>
  </si>
  <si>
    <t>Passive thermal management using metal foam saturated with phase change material in a heat sink</t>
  </si>
  <si>
    <t>M Bianchi, F Scarpa, CW Smit</t>
  </si>
  <si>
    <t>Shape memory behaviour in auxetic foams: mechanical properties</t>
  </si>
  <si>
    <t>R Ayer, N Pokutylowic</t>
  </si>
  <si>
    <t>US Patent 7</t>
  </si>
  <si>
    <t>Method of forming metal foams by cold spray technique</t>
  </si>
  <si>
    <t>XC Xia, XW Chen, Z Zhang, X Chen, WM Zhao</t>
  </si>
  <si>
    <t>[HTML][HTML] Effects of porosity and pore size on the compressive properties of closed-cell Mg alloy foam</t>
  </si>
  <si>
    <t>S Asavavisithchai, A Oonpraderm</t>
  </si>
  <si>
    <t>The antimicrobial effect of open-cell silver foams</t>
  </si>
  <si>
    <t>H Liu, QN Yu, ZG Qu, RZ Yan</t>
  </si>
  <si>
    <t>Two ideal three-dimensional geometries are generated using cylinder-joint and sphere-subtraction methods, respectively. The former is firstly used to establish simple geometrical relations among average pore diameter, strut diameter, ligament diameter, porosity, and</t>
  </si>
  <si>
    <t>Simulation and analytical validation of forced convection inside open-cell metal foams</t>
  </si>
  <si>
    <t>H Kanahashi, T Mukai, N TG, T Aizawa</t>
  </si>
  <si>
    <t>[PDF] jst.go.jp</t>
  </si>
  <si>
    <t>Effect of cell size on the dynamic compressive properties of open-celled aluminum foams</t>
  </si>
  <si>
    <t>R Coquard, D Bailli</t>
  </si>
  <si>
    <t>[PDF] cstb.fr</t>
  </si>
  <si>
    <t>Numerical investigation of conductive heat transfer in high-porosity foams</t>
  </si>
  <si>
    <t>SK Nammi, P Myler, G Edward</t>
  </si>
  <si>
    <t>Finite element analysis of closed-cell aluminium foam under quasi-static loading</t>
  </si>
  <si>
    <t>PH Thornton, CL Mage</t>
  </si>
  <si>
    <t>Metallurgical Transactions A</t>
  </si>
  <si>
    <t>Deformation characteristics of zinc foam</t>
  </si>
  <si>
    <t>X Cao, Z Wang, L ZHAO, G YAN</t>
  </si>
  <si>
    <t>Effects of cell size on compressive properties of aluminum foam</t>
  </si>
  <si>
    <t>P Aghaei, CG Visconti, G Groppi, E Troncon</t>
  </si>
  <si>
    <t>If made of highly conductive materials, open-cell metal foams are particularly interesting as enhanced catalyst supports for fast exo/endo-thermic reactions due to their excellent heat transfer properties. We have extended previous investigations by running heat transfer</t>
  </si>
  <si>
    <t>Development of a heat transport model for open-cell metal foams with high cell densities</t>
  </si>
  <si>
    <t>A Diani, KK Bodla, L Rossetto, SV Garimell</t>
  </si>
  <si>
    <t>Energy Procedia</t>
  </si>
  <si>
    <t>Numerical analysis of air flow through metal foams</t>
  </si>
  <si>
    <t>S Demiray, W Becker, J Hoh</t>
  </si>
  <si>
    <t>International journal of solids and structures</t>
  </si>
  <si>
    <t>[HTML][HTML] Numerical determination of initial and subsequent yield surfaces of open-celled model foams</t>
  </si>
  <si>
    <t>Numerical investigation of pressure drop and heat transfer through reconstructed metal foams and comparison against experiments</t>
  </si>
  <si>
    <t>P Heinrich, H Krey</t>
  </si>
  <si>
    <t>Production of foamable metal compacts and metal foams</t>
  </si>
  <si>
    <t>A Salimon, Y Brechet, MF Ashby, AL Gree</t>
  </si>
  <si>
    <t>Potential applications for steel and titanium metal foams</t>
  </si>
  <si>
    <t>LD Kenny, M Thoma</t>
  </si>
  <si>
    <t>Process for shape casting of particle stabilized metal foam</t>
  </si>
  <si>
    <t>Z Wu, C Caliot, F Bai, G Flamant, Z Wang, J Zhang</t>
  </si>
  <si>
    <t>Applied Energy</t>
  </si>
  <si>
    <t>Experimental and numerical studies of the pressure drop in ceramic foams for volumetric solar receiver applications</t>
  </si>
  <si>
    <t>YJ Yang, FS Han, DK Yang, K Zhen</t>
  </si>
  <si>
    <t>W Xu, H Zhang, Z Yang, J Zhan</t>
  </si>
  <si>
    <t>Chemical Engineering Journal</t>
  </si>
  <si>
    <t>Numerical investigation on the flow characteristics and permeability of three-dimensional reticulated foam materials</t>
  </si>
  <si>
    <t>C Devivier, V Tagliaferri, F Trovalusci, N Ucciardell</t>
  </si>
  <si>
    <t>Mechanical characterization of open cell aluminium foams reinforced by nickel electro-deposition</t>
  </si>
  <si>
    <t>Heat Transfer Engineering</t>
  </si>
  <si>
    <t>Foam heat exchangers: a technology assessment</t>
  </si>
  <si>
    <t>DD Wal</t>
  </si>
  <si>
    <t>Method of making an inorganic reticulated foam structure</t>
  </si>
  <si>
    <t>X Xia, X Chen, C Sun, Z Li, B Li</t>
  </si>
  <si>
    <t>Experiment on the convective heat transfer from airflow to skeleton in open-cell porous foams</t>
  </si>
  <si>
    <t>JF Despois, Y Conde, C San Marchi</t>
  </si>
  <si>
    <t>Tensile behaviour of replicated aluminium foams</t>
  </si>
  <si>
    <t>M De Giorgi, A Carofalo, V Dattoma, R Nobile</t>
  </si>
  <si>
    <t>Aluminium foams structural modelling</t>
  </si>
  <si>
    <t>WT Ji, ZY Li, ZG Qu, JF Guo, DC Zhang, YL He</t>
  </si>
  <si>
    <t>Film condensing heat transfer of R134a on single horizontal tube coated with open cell copper foam</t>
  </si>
  <si>
    <t>WY Jang, AM Kraynik, S Kyriakide</t>
  </si>
  <si>
    <t>[HTML][HTML] On the microstructure of open-cell foams and its effect on elastic properties</t>
  </si>
  <si>
    <t>D Ruan, G Lu, FL Chen, E Siore</t>
  </si>
  <si>
    <t>Composite structures</t>
  </si>
  <si>
    <t>Compressive behaviour of aluminium foams at low and medium strain rates</t>
  </si>
  <si>
    <t>J Banhart, HW Seelige</t>
  </si>
  <si>
    <t>Aluminium foam sandwich panels: Manufacture, metallurgy and applications</t>
  </si>
  <si>
    <t>O Losito, D Barletta, V Dimiccol</t>
  </si>
  <si>
    <t>A wide-frequency model of metal foam for shielding applications</t>
  </si>
  <si>
    <t>P Wang, S Xu, Z Li, J Yang, C Zhang, H Zheng</t>
  </si>
  <si>
    <t>Experimental investigation on the strain-rate effect and inertia effect of closed-cell aluminum foam subjected to dynamic loading</t>
  </si>
  <si>
    <t>K Hooman, A Tamayol</t>
  </si>
  <si>
    <t>Impact of particulate deposition on the thermohydraulic performance of metal foam heat exchangers: a simplified theoretical model</t>
  </si>
  <si>
    <t>A Liebscher, C Redenbac</t>
  </si>
  <si>
    <t>[PDF] ias-iss.org</t>
  </si>
  <si>
    <t>Image Analysis &amp; Stereology</t>
  </si>
  <si>
    <t>Statistical analysis of the local strut thickness of open cell foams</t>
  </si>
  <si>
    <t>K Nawaz, J Bock, Z Dai, AM Jacob</t>
  </si>
  <si>
    <t>K Nawaz, J Bock, Z Dai, AM Jacobi - 2010 - docs.lib.purdue.edu</t>
  </si>
  <si>
    <t>[PDF][PDF] Experimental studies to evaluate the use of metal foams in highly compact air-cooling heat exchangers</t>
  </si>
  <si>
    <t>R Singh, HS Kasan</t>
  </si>
  <si>
    <t>Computational aspects of effective thermal conductivity of highly porous metal foams</t>
  </si>
  <si>
    <t>Y Hangai, K Zushida, H Fujii, R Ueji</t>
  </si>
  <si>
    <t>[PDF] core.ac.uk</t>
  </si>
  <si>
    <t>Friction powder compaction process for fabricating open-celled Cu foam by sintering-dissolution process route using NaCl space holder</t>
  </si>
  <si>
    <t>G Tondi, V Fierro, A Pizzi, A Celzar</t>
  </si>
  <si>
    <t>Tannin-based carbon foams</t>
  </si>
  <si>
    <t>Air flow through compressed and uncompressed aluminum foam: measurements and correlations</t>
  </si>
  <si>
    <t>S Kishimoto, Q Wang, Y Tanaka, Y Kagaw</t>
  </si>
  <si>
    <t>S Cunsolo, R Coquard, D Baillis, WKS Chiu</t>
  </si>
  <si>
    <t>Radiative properties of irregular open cell solid foams</t>
  </si>
  <si>
    <t>[PDF] hindawi.com</t>
  </si>
  <si>
    <t>Mesostructural design and manufacturing of open-pore metal foams by investment casting</t>
  </si>
  <si>
    <t>J Yu, E Wang, J Li, Z Zhen</t>
  </si>
  <si>
    <t>Static and low-velocity impact behavior of sandwich beams with closed-cell aluminum-foam core in three-point bending</t>
  </si>
  <si>
    <t>M Alizadeh, M Mirza</t>
  </si>
  <si>
    <t>liabad</t>
  </si>
  <si>
    <t>H Bafti, A Habibolahzade</t>
  </si>
  <si>
    <t>Materials &amp; Design (19</t>
  </si>
  <si>
    <t>Compressive properties of aluminum foam produced by powder-Carbamide spacer route</t>
  </si>
  <si>
    <t>M Gauthier, LP Lefebvre, Y Thomas</t>
  </si>
  <si>
    <t>Production of metallic foams having open porosity using a powder metallurgy approach</t>
  </si>
  <si>
    <t>Journal of spacecraft and rockets</t>
  </si>
  <si>
    <t>Thermal buckling of metal foam sandwich panels for convective thermal protection systems</t>
  </si>
  <si>
    <t>RS Lake</t>
  </si>
  <si>
    <t>Polyhedron cell structure and method of making same</t>
  </si>
  <si>
    <t>AN Leonov, OL Smorygo, VK Shele</t>
  </si>
  <si>
    <t>Monolithic catalyst supports with foam structure</t>
  </si>
  <si>
    <t>DA Ramirez, LE Murr, SJ Li, YX Tian, E Martinez</t>
  </si>
  <si>
    <t>Open-cellular copper structures fabricated by additive manufacturing using electron beam melting</t>
  </si>
  <si>
    <t>CG Lee, MK Song, JC Ryu, C Park, JW Choi, SH Le</t>
  </si>
  <si>
    <t>Chemosphere</t>
  </si>
  <si>
    <t>Application of carbon foam for heavy metal removal from industrial plating wastewater and toxicity evaluation of the adsorbent</t>
  </si>
  <si>
    <t>Q Pang, GH Wu, ZY Xiu, LT Jiang, DL Su</t>
  </si>
  <si>
    <t>[DOC] ugent.be</t>
  </si>
  <si>
    <t>Influence of geometrical parameters of open-cell aluminum foam on thermohydraulic performance</t>
  </si>
  <si>
    <t>AJ Onstad, CJ Elkins, F Medina, RB Wicker</t>
  </si>
  <si>
    <t>Experiments in fluids</t>
  </si>
  <si>
    <t>Full-field measurements of flow through a scaled metal foam replica</t>
  </si>
  <si>
    <t>Materials letters</t>
  </si>
  <si>
    <t>Structural characterisation of advanced pore morphology (APM) foam elements</t>
  </si>
  <si>
    <t>MH Luxner, J Stampfl, HE Petterman</t>
  </si>
  <si>
    <t>Journal of Materials science</t>
  </si>
  <si>
    <t>Finite element modeling concepts and linear analyses of 3D regular open cell structures</t>
  </si>
  <si>
    <t>L Yang, D Cormier, H West, O Harrysson</t>
  </si>
  <si>
    <t>X Xia, X Chen, Z Zhang, X Chen, W Zhao, B Liao</t>
  </si>
  <si>
    <t>Compressive properties of closed-cell aluminum foams with different contents of ceramic microspheres</t>
  </si>
  <si>
    <t>S Elbir, S Yilmaz, AK Toksoy, M Guden</t>
  </si>
  <si>
    <t>SiC-particulate aluminum composite foams produced by powder compacts: Foaming and compression behavior</t>
  </si>
  <si>
    <t>CD Prest, MS Scott, SP Zadesky, DJ Stratton</t>
  </si>
  <si>
    <t>Insert molding of bulk amorphous alloy into open cell foam</t>
  </si>
  <si>
    <t>Journal of fluids engineering</t>
  </si>
  <si>
    <t>Analysis of Brinkman-extended Darcy flow in porous media and experimental verification using metal foam</t>
  </si>
  <si>
    <t>P Zhang, ZN Meng, H Zhu, YL Wang, SP Pen</t>
  </si>
  <si>
    <t>Melting heat transfer characteristics of a composite phase change material fabricated by paraffin and metal foam</t>
  </si>
  <si>
    <t>IC Konstantinidis, G Paradisiadis, DN Tsipa</t>
  </si>
  <si>
    <t>Analytical models for the mechanical behavior of closed and open-cell Al foams</t>
  </si>
  <si>
    <t>T Wilberforce, A Al Makky, A Baroutaji</t>
  </si>
  <si>
    <t>[DOC] researchgate.net</t>
  </si>
  <si>
    <t>Computational Fluid Dynamic simulation and modelling (CFX) of flow plate in PEM fuel cell using aluminum open cellular foam material</t>
  </si>
  <si>
    <t>JC Blom</t>
  </si>
  <si>
    <t>Molten metal filter</t>
  </si>
  <si>
    <t>Y Luo, S Yu, J Liu, X Zhu, Y Lu</t>
  </si>
  <si>
    <t>Journal of Alloys and Compounds</t>
  </si>
  <si>
    <t>Compressive property and energy absorption characteristic of open-cell SiCp/AlSi9Mg composite foams</t>
  </si>
  <si>
    <t>XQ Cao, ZH Wang, L ZHAO, G YAN</t>
  </si>
  <si>
    <t>Effects of heat treatment on dynamic compressive properties and energy absorption characteristics of open-cell aluminum alloy foams</t>
  </si>
  <si>
    <t>P Elayiaraja, S Harish, L Wilson</t>
  </si>
  <si>
    <t>Experimental investigation on pressure drop and heat transfer characteristics of copper metal foam heat sink</t>
  </si>
  <si>
    <t>M Malekjafarian, SK Sadrnezhaa</t>
  </si>
  <si>
    <t>Closed-cell Al alloy composite foams: Production and characterization</t>
  </si>
  <si>
    <t>Z Wu, C Caliot, G Flamant, Z Wan</t>
  </si>
  <si>
    <t>Numerical simulation of convective heat transfer between air flow and ceramic foams to optimise volumetric solar air receiver performances</t>
  </si>
  <si>
    <t>H Hu, X Weng, D Zhuang, G Ding, Z Lai, X X</t>
  </si>
  <si>
    <t>Heat transfer and pressure drop characteristics of wet air flow in metal foam under dehumidifying conditions</t>
  </si>
  <si>
    <t>CC Chen, PC Huang, HY Hwan</t>
  </si>
  <si>
    <t>Enhanced forced convective cooling of heat sources by metal-foam porous layers</t>
  </si>
  <si>
    <t>NQ Zhao, B Jiang, XW Du, JJ Li, CS Shi, WX Zha</t>
  </si>
  <si>
    <t>Effect of Y2O3 on the mechanical properties of open cell aluminum foams</t>
  </si>
  <si>
    <t>AM Bayomy, MZ Saghir, T Yousef</t>
  </si>
  <si>
    <t>Electronic cooling using water flow in aluminum metal foam heat sink: Experimental and numerical approach</t>
  </si>
  <si>
    <t>L Santo, A Guglielmotti</t>
  </si>
  <si>
    <t>Formability of Open-Cell Aluminum Foams by Laser</t>
  </si>
  <si>
    <t>M Iasiello, S Cunsolo</t>
  </si>
  <si>
    <t>Numerical analysis of heat transfer and pressure drop in metal foams for different morphological models</t>
  </si>
  <si>
    <t>L Krstulov</t>
  </si>
  <si>
    <t>para</t>
  </si>
  <si>
    <t>Infrared thermography as a method for energy absorption evaluation of metal foams</t>
  </si>
  <si>
    <t>S Shahbeyk, N Petrinic, A Vafa</t>
  </si>
  <si>
    <t>Numerical modelling of dynamically loaded metal foam-filled square columns</t>
  </si>
  <si>
    <t>AA Shirzadi, M Kocak, ER Wallac</t>
  </si>
  <si>
    <t>Joining stainless steel metal foams</t>
  </si>
  <si>
    <t>P Pinto, N Peixinho, F Silva, D Soare</t>
  </si>
  <si>
    <t>Compressive properties and energy absorption of aluminum foams with modified cellular geometry</t>
  </si>
  <si>
    <t>SV Ra</t>
  </si>
  <si>
    <t>[PDF] unl.edu</t>
  </si>
  <si>
    <t>Microstructural characterization of metal foams: An examination of the applicability of the theoretical models for modeling foams</t>
  </si>
  <si>
    <t>SB Bhadur</t>
  </si>
  <si>
    <t>Advanced Performance Materials</t>
  </si>
  <si>
    <t>Science and technology of ceramic foams</t>
  </si>
  <si>
    <t>Q Pang, ZY Xiu, GH Wu, LT Jiang, DL Sun</t>
  </si>
  <si>
    <t>R Jhaver, H Tippu</t>
  </si>
  <si>
    <t>[PDF] auburn.edu</t>
  </si>
  <si>
    <t>Processing, compression response and finite element modeling of syntactic foam based interpenetrating phase composite (IPC)</t>
  </si>
  <si>
    <t>T Braun, MN Abba</t>
  </si>
  <si>
    <t>Unloaded polyurethane foams as solid extractants for some metal thiocyanate complexes from aqueous solution</t>
  </si>
  <si>
    <t>CP Stemmet, JN Jongmans, J Van der Schaaf</t>
  </si>
  <si>
    <t>An experimental study on the thermal conductivity of aluminium foams by using the transient plane source method</t>
  </si>
  <si>
    <t>E Afshari, M Moshar</t>
  </si>
  <si>
    <t>ehkordi</t>
  </si>
  <si>
    <t>An investigation of the PEM fuel cells performance with partially restricted cathode flow channels and metal foam as a flow distributor</t>
  </si>
  <si>
    <t>M Odabaee, K Hooma</t>
  </si>
  <si>
    <t>Applied Thermal Engineering</t>
  </si>
  <si>
    <t>Metal foam heat exchangers for heat transfer augmentation from a tube bank</t>
  </si>
  <si>
    <t>P Chin, X Sun, GW Roberts, JJ Spive</t>
  </si>
  <si>
    <t>Applied Catalysis A: General</t>
  </si>
  <si>
    <t>Preferential oxidation of carbon monoxide with iron-promoted platinum catalysts supported on metal foams</t>
  </si>
  <si>
    <t>J Randrianalisoa, D Baillis, CL Martin</t>
  </si>
  <si>
    <t>O Losit</t>
  </si>
  <si>
    <t>PIERS Online</t>
  </si>
  <si>
    <t>[PDF][PDF] An analytical characterizzation of metal foams for shielding applications</t>
  </si>
  <si>
    <t>Collapse mechanisms of metal foam matrix composites under static and dynamic loading conditions</t>
  </si>
  <si>
    <t>F Schorghuber, F Simancik, E Hart</t>
  </si>
  <si>
    <t>Method of producing molded bodies of a metal foam</t>
  </si>
  <si>
    <t>Investigation of the fatigue behavior of open cell foams by a micromechanical 3-D model</t>
  </si>
  <si>
    <t>D Chiappini, G Bella, A Festuccia</t>
  </si>
  <si>
    <t>Direct numerical simulation of an open-cell metallic foam through Lattice Boltzmann method</t>
  </si>
  <si>
    <t>L Montanaro, Y Jorand, G Fantozzi, A Negr</t>
  </si>
  <si>
    <t>Ceramic foams by powder processing</t>
  </si>
  <si>
    <t>E Linul, L Marsavin</t>
  </si>
  <si>
    <t>E Linul, L Marsavina - 2011 - academia.edu</t>
  </si>
  <si>
    <t>[PDF][PDF] Prediction of fracture toughness for open cell polyurethane foams by finite-element micromechanical analysis</t>
  </si>
  <si>
    <t>C Perrot, F Chevillotte, R Panneto</t>
  </si>
  <si>
    <t>Dynamic viscous permeability of an open-cell aluminum foam: Computations versus experiments</t>
  </si>
  <si>
    <t>S Ozan, S Bilha</t>
  </si>
  <si>
    <t>Effect of fabrication parameters on the pore concentration of the aluminum metal foam, manufactured by powder metallurgy process</t>
  </si>
  <si>
    <t>HR Seyf, M Layegh</t>
  </si>
  <si>
    <t>Numerical analysis of convective heat transfer from an elliptic pin fin heat sink with and without metal foam insert</t>
  </si>
  <si>
    <t>Effect of confining wall on properties of gas flow through metal foam: an experimental study</t>
  </si>
  <si>
    <t>LUZSHI Shangl</t>
  </si>
  <si>
    <t>Mechanics and Engineering</t>
  </si>
  <si>
    <t>THEORETICAL STUDIES ON MECHANICAL MODELS OF LOW DENSITY FOAM [J]</t>
  </si>
  <si>
    <t>E Tuncer, M Wegene</t>
  </si>
  <si>
    <t>[PDF] arxiv.org</t>
  </si>
  <si>
    <t>Elastic properties of highly anisotropic thin poly (propylene) foams</t>
  </si>
  <si>
    <t>J von Rickenbach, F Lucci, C Narayanan</t>
  </si>
  <si>
    <t>Multi-scale modelling of mass transfer limited heterogeneous reactions in open cell foams</t>
  </si>
  <si>
    <t>D Edouard, M Lacroix, CP Huu, F Luc</t>
  </si>
  <si>
    <t>Pressure drop modeling on SOLID foam: State-of-the art correlation</t>
  </si>
  <si>
    <t>N Michailidis, F Stergioud</t>
  </si>
  <si>
    <t>Establishment of process parameters for producing Al-foam by dissolution and powder sintering method</t>
  </si>
  <si>
    <t>JR Li, HF Cheng, JL Yu, FS Ha</t>
  </si>
  <si>
    <t>Effect of dual-size cell mix on the stiffness and strength of open-cell aluminum foams</t>
  </si>
  <si>
    <t>C Bett</t>
  </si>
  <si>
    <t>Materials Science and Technology</t>
  </si>
  <si>
    <t>Benefits of metal foams and developments in modelling techniques to assess their materials behaviour: a review</t>
  </si>
  <si>
    <t>X Zhu, S Ai, X Lu, X Ling, L Zhu, B Li</t>
  </si>
  <si>
    <t>Thermal conductivity of closed-cell aluminum foam based on the 3D geometrical reconstruction</t>
  </si>
  <si>
    <t>J Zhou, P Shrotriya, WO Soboyej</t>
  </si>
  <si>
    <t>Mechanisms and mechanics of compressive deformation in open-cell Al foams</t>
  </si>
  <si>
    <t>Toughness of aluminium alloy foams</t>
  </si>
  <si>
    <t>M Iasiello, S Cunsolo, N Bianco, WKS Chiu</t>
  </si>
  <si>
    <t>Developing thermal flow in open-cell foams</t>
  </si>
  <si>
    <t>A Bansiddhi, DC Dunan</t>
  </si>
  <si>
    <t>Intermetallics</t>
  </si>
  <si>
    <t>Shape-memory NiTi foams produced by solid-state replication with NaF</t>
  </si>
  <si>
    <t>J Chung, L Tully, JH Kim, G Jones</t>
  </si>
  <si>
    <t>Evaluation of open cell foam heat transfer enhancement for liquid rocket engines</t>
  </si>
  <si>
    <t>S Qiu, S Xu, F Ma, J Yan</t>
  </si>
  <si>
    <t>Powder technology</t>
  </si>
  <si>
    <t>The photocatalytic efficiency of the metal doped TiO2 with ceramic foam as catalyst carriers</t>
  </si>
  <si>
    <t>University of Puerto rico</t>
  </si>
  <si>
    <t>[PDF][PDF] Combined flow and heat transfer characterization of open cell aluminum foams</t>
  </si>
  <si>
    <t>Enhancement in specific strength of open cell aluminium foams through plasma electrolytic oxidation treatment</t>
  </si>
  <si>
    <t>T Zhang, E Maire, J Adrien, PR Onck</t>
  </si>
  <si>
    <t>Local tomography study of the fracture of an ERG metal foam</t>
  </si>
  <si>
    <t>I Duarte, M Vesenjak, L Krstulov</t>
  </si>
  <si>
    <t>par</t>
  </si>
  <si>
    <t>Compressive behaviour of unconstrained and constrained integral-skin closed-cell aluminium foam</t>
  </si>
  <si>
    <t>A Liebscher, C Proppe, C Redenbach</t>
  </si>
  <si>
    <t>Uncertainty quantification for metal foam structures by means of image analysis</t>
  </si>
  <si>
    <t>S Gaitanaros, S Kyriakides, AM Krayni</t>
  </si>
  <si>
    <t>[HTML][HTML] On the crushing response of random open-cell foams</t>
  </si>
  <si>
    <t>M Barletta, A Gisario, S Guarino</t>
  </si>
  <si>
    <t>Production of open cell aluminum foams by using the dissolution and sintering process (DSP)</t>
  </si>
  <si>
    <t>R Dyga, S Witcza</t>
  </si>
  <si>
    <t>Procedia Engineering</t>
  </si>
  <si>
    <t>Investigation of effective thermal conductivity aluminum foams</t>
  </si>
  <si>
    <t>W Zhai, X Yu, X Song, LYL Ang, F Cui, HP Lee, T L</t>
  </si>
  <si>
    <t>MAA Mendes, P Talukdar, S Ray, D Trimi</t>
  </si>
  <si>
    <t>Detailed and simplified models for evaluation of effective thermal conductivity of open-cell porous foams at high temperatures in presence of thermal radiation</t>
  </si>
  <si>
    <t>SA Bagsha</t>
  </si>
  <si>
    <t>Chemical Communications</t>
  </si>
  <si>
    <t>Morphosynthesis of macrocellular mesoporous silicate foams</t>
  </si>
  <si>
    <t>D Ruan, G Lu, LS Ong, B Wan</t>
  </si>
  <si>
    <t>Triaxial compression of aluminium foams</t>
  </si>
  <si>
    <t>J Tian, TJ Lu, HP Hodson, DT Queheillalt</t>
  </si>
  <si>
    <t>Cross flow heat exchange of textile cellular metal core sandwich panels</t>
  </si>
  <si>
    <t>Reticulated foam structure</t>
  </si>
  <si>
    <t>IC Cheng, AM Hodg</t>
  </si>
  <si>
    <t>Strength scale behavior of nanoporous Ag, Pd and Cu foams</t>
  </si>
  <si>
    <t>N Michailidis, F Stergioudi, A Tsouknidas</t>
  </si>
  <si>
    <t>Compressive response of Al-foams produced via a powder sintering process based on a leachable space-holder material</t>
  </si>
  <si>
    <t>TV Peter</t>
  </si>
  <si>
    <t>Process of reticulating polyurethane foams</t>
  </si>
  <si>
    <t>High resolution X-ray microtomography-based CFD simulation for the characterization of flow permeability and effective thermal conductivity of aluminum metal foams</t>
  </si>
  <si>
    <t>J Storm, M Abendroth, M Emmel, T Liedke</t>
  </si>
  <si>
    <t>[HTML][HTML] Geometrical modelling of foam structures using implicit functions</t>
  </si>
  <si>
    <t>[PDF] univ-toulouse.fr</t>
  </si>
  <si>
    <t>Hydrodynamic and mass transfer efficiency of ceramic foam packing applied to distillation</t>
  </si>
  <si>
    <t xml:space="preserve">N Dukhan, MA </t>
  </si>
  <si>
    <t>ammahi</t>
  </si>
  <si>
    <t>M Haag, A Wanner, H Clemens, P Zhang</t>
  </si>
  <si>
    <t>Creep of aluminum-based closed-cell foams</t>
  </si>
  <si>
    <t>M Odabaee, M De Paepe, P De Jaeger</t>
  </si>
  <si>
    <t>Particle deposition effects on heat transfer from a metal foam-wrapped tube bundle</t>
  </si>
  <si>
    <t>K Yuge, H Muramatsu, Y Masuda, K Uekado</t>
  </si>
  <si>
    <t>Production and use of open cell rigid polyurethane foam</t>
  </si>
  <si>
    <t>AR Studart, UT Gonzenbach, I Akartuna</t>
  </si>
  <si>
    <t>Materials from foams and emulsions stabilized by colloidal particles</t>
  </si>
  <si>
    <t>N Movahedi, A Habibolahzade</t>
  </si>
  <si>
    <t>Effect of plasma electrolytic oxidation treatment on corrosion behavior of closed-cell Al-A356 alloy foam</t>
  </si>
  <si>
    <t>[PDF][PDF] Do human osteoblasts grow into open-porous titanium</t>
  </si>
  <si>
    <t>GA La</t>
  </si>
  <si>
    <t>odriguez</t>
  </si>
  <si>
    <t>A replication-casting device for manufacturing open-cell Mg foams</t>
  </si>
  <si>
    <t>An improved model for the effective thermal conductivity of open-cell porous foams</t>
  </si>
  <si>
    <t>L Mullen, RC Stamp, WK Brooks</t>
  </si>
  <si>
    <t>M Kolluri, M Mukherjee, F Garc</t>
  </si>
  <si>
    <t>oreno</t>
  </si>
  <si>
    <t>Fatigue of a laterally constrained closed cell aluminum foam</t>
  </si>
  <si>
    <t>KYG McCullough, NA Fleck</t>
  </si>
  <si>
    <t>[PDF] cam.ac.uk</t>
  </si>
  <si>
    <t>[PDF][PDF] The stress-life fatigue behaviour of aluminium alloy foams</t>
  </si>
  <si>
    <t>HT Cu</t>
  </si>
  <si>
    <t>Experimental investigation on the heat charging process by paraffin filled with high porosity copper foam</t>
  </si>
  <si>
    <t>K Kitazono, S Nishizawa, E Sato, T Moteg</t>
  </si>
  <si>
    <t>Materials transactions</t>
  </si>
  <si>
    <t>Effect of ARB cycle number on cell morphology of closed-cell Al-Si alloy foam</t>
  </si>
  <si>
    <t>CG Aneziris, H Berek, M Hasterok</t>
  </si>
  <si>
    <t>NK Bourne, K Bennett, AM Milne, SA MacDonald</t>
  </si>
  <si>
    <t>The shock response of aluminium foams</t>
  </si>
  <si>
    <t>SHISLLU ZiXin</t>
  </si>
  <si>
    <t>Journal of Mechanical Strength</t>
  </si>
  <si>
    <t>FINITE ELEMENT ANALYSIS FOR THE ELASTIC MODULUS OF OPEN-CELL FOAMS BASED ON A TETRAKAIDECAHEDRON MODEL [J]</t>
  </si>
  <si>
    <t>CC Tseng, RL Sikorski, R Viskanta</t>
  </si>
  <si>
    <t>MAA Mendes, P Goetze, P Talukdar, E Werzner</t>
  </si>
  <si>
    <t>Measurement and simplified numerical prediction of effective thermal conductivity of open-cell ceramic foams at high temperature</t>
  </si>
  <si>
    <t>BT Tsai, CJ Tseng, ZS Liu, CH Wang, CI Lee</t>
  </si>
  <si>
    <t>Effects of flow field design on the performance of a PEM fuel cell with metal foam as the flow distributor</t>
  </si>
  <si>
    <t>C Gaillard, JF Despois, A Mortense</t>
  </si>
  <si>
    <t>Processing of NaCl powders of controlled size and shape for the microstructural tailoring of aluminium foams</t>
  </si>
  <si>
    <t>G Tondi, CW Oo, A Pizzi, A Trosa</t>
  </si>
  <si>
    <t>Metal adsorption of tannin based rigid foams</t>
  </si>
  <si>
    <t>Experimental thermal and fluid science</t>
  </si>
  <si>
    <t>Experimental air heat transfer and pressure drop through copper foams</t>
  </si>
  <si>
    <t>A Baroutaji, JG Carton, J Stokes, AG Olab</t>
  </si>
  <si>
    <t>[PDF] openrepository.com</t>
  </si>
  <si>
    <t>Application of Open Pore Cellular Foam for air breathing PEM fuel cell</t>
  </si>
  <si>
    <t>XH Yang, SW Ren, WB Wang, X Liu, FX Xin</t>
  </si>
  <si>
    <t>A simplistic unit cell model for sound absorption of cellular foams with fully/semi-open cells</t>
  </si>
  <si>
    <t>J Kim, N Cunningha</t>
  </si>
  <si>
    <t>Development of porous carbon foam polymer electrolyte membrane fuel cell</t>
  </si>
  <si>
    <t>V Goussery, Y Bienvenu, S Forest</t>
  </si>
  <si>
    <t>[PDF] mines-paristech.fr</t>
  </si>
  <si>
    <t>A Jung, E Lach, S Diebel</t>
  </si>
  <si>
    <t>New hybrid foam materials for impact protection</t>
  </si>
  <si>
    <t>H Wang, R Li, Y Wu, XM Chu, XJ Liu, TG Nieh</t>
  </si>
  <si>
    <t>Plasticity improvement in a bulk metallic glass composed of an open-cell Cu foam as the skeleton</t>
  </si>
  <si>
    <t>S Venkataraman, RT Haftka, B Sankar, H Zhu</t>
  </si>
  <si>
    <t>[PDF] ufl.edu</t>
  </si>
  <si>
    <t>Optimal functionally graded metallic foam thermal insulation</t>
  </si>
  <si>
    <t>[PDF] eyoungindustry.com</t>
  </si>
  <si>
    <t>T Fiedler, N White, M Dahari, K Hooma</t>
  </si>
  <si>
    <t>On the electrical and thermal contact resistance of metal foam</t>
  </si>
  <si>
    <t>S Glorius, B Nies, J Farack, P Quadbeck</t>
  </si>
  <si>
    <t>H Ji, DP Sellan, MT Pettes, X Kong, J Ji, L Shi</t>
  </si>
  <si>
    <t>Enhanced thermal conductivity of phase change materials with ultrathin-graphite foams for thermal energy storage</t>
  </si>
  <si>
    <t>V Kathare, JH Davidson, FA Kulack</t>
  </si>
  <si>
    <t>Natural convection in water-saturated metal foam</t>
  </si>
  <si>
    <t>IDJ Dupere, AP Dowling, TJ L</t>
  </si>
  <si>
    <t>The absorption of sound in cellular foams</t>
  </si>
  <si>
    <t>RAW Mine</t>
  </si>
  <si>
    <t>Strain</t>
  </si>
  <si>
    <t>NJ Mill</t>
  </si>
  <si>
    <t>[PDF] birmingham.ac.uk</t>
  </si>
  <si>
    <t>Cellular polymers</t>
  </si>
  <si>
    <t>Finite element models for the viscoelasticity of open-cell polyurethane foam</t>
  </si>
  <si>
    <t>Acoustic emission of metal foams during tension</t>
  </si>
  <si>
    <t>ZM Ali, LJ Gibso</t>
  </si>
  <si>
    <t>[PDF] mit.edu</t>
  </si>
  <si>
    <t>Soft Matter</t>
  </si>
  <si>
    <t>The structure and mechanics of nanofibrillar cellulose foams</t>
  </si>
  <si>
    <t>M Taherishargh, MA Sulong, IV Belova</t>
  </si>
  <si>
    <t>On the particle size effect in expanded perlite aluminium syntactic foam</t>
  </si>
  <si>
    <t>S Mao, N Love, A Leanos, G Rodrigu</t>
  </si>
  <si>
    <t>el</t>
  </si>
  <si>
    <t>Correlation studies of hydrodynamics and heat transfer in metal foam heat exchangers</t>
  </si>
  <si>
    <t>AN Pestryakov, VV Lunin, AN Devochkin</t>
  </si>
  <si>
    <t>Selective oxidation of alcohols over foam-metal catalysts</t>
  </si>
  <si>
    <t>Effect of annealing on the mechanical properties of nano-copper reinforced open-cell aluminum foams</t>
  </si>
  <si>
    <t>H Xu, L Gong, S Huang, M X</t>
  </si>
  <si>
    <t>Non-equilibrium heat transfer in metal-foam solar collector with no-slip boundary condition</t>
  </si>
  <si>
    <t>K Kitazono, R Suzuki, Y Inu</t>
  </si>
  <si>
    <t>journal of materials processing technology</t>
  </si>
  <si>
    <t>Novel strengthening method of closed-cell aluminum foams through surface treatment by resin</t>
  </si>
  <si>
    <t>[PDF] upm.es</t>
  </si>
  <si>
    <t>Thermal and acoustic properties of aluminium foams manufactured by the infiltration process</t>
  </si>
  <si>
    <t>CA Biffi, D Colombo, A Tuiss</t>
  </si>
  <si>
    <t>Optics and Lasers in Engineering</t>
  </si>
  <si>
    <t>Laser beam welding of CuZn open-cell foams</t>
  </si>
  <si>
    <t>Measurements of thermal radiation in ultralight metal foams with open cells</t>
  </si>
  <si>
    <t>N Michailidis, F Stergioudi, A Tsouknida</t>
  </si>
  <si>
    <t>Deformation and energy absorption properties of powder-metallurgy produced Al foams</t>
  </si>
  <si>
    <t>Numerical and experimental aluminum foam microstructure testing with the use of computed tomography</t>
  </si>
  <si>
    <t>DX Sun, YY Zha</t>
  </si>
  <si>
    <t>Metallurgical and Materials Transactions B</t>
  </si>
  <si>
    <t>Static and dynamic energy absorption of Al foams produced by the sintering and dissolution process</t>
  </si>
  <si>
    <t>E Fletche</t>
  </si>
  <si>
    <t>Open cell foam device for gas distribution in filament quenching chimneys</t>
  </si>
  <si>
    <t>D Li, L Dong, RS Lake</t>
  </si>
  <si>
    <t>physica status solidi (b)</t>
  </si>
  <si>
    <t>The properties of copper foams with negative Poisson's ratio via resonant ultrasound spectroscopy</t>
  </si>
  <si>
    <t>G Ercolino, S Karimi, P Stelmachowski</t>
  </si>
  <si>
    <t>Catalytic combustion of residual methane on alumina monoliths and open cell foams coated with Pd/Co3O4</t>
  </si>
  <si>
    <t>Novel manufacturing process of closed-cell aluminum foam by accumulative roll-bonding</t>
  </si>
  <si>
    <t>T Shimizu, K Matsuzak</t>
  </si>
  <si>
    <t>Materials science forum</t>
  </si>
  <si>
    <t>Metal foam production process using hydro-gel and its improvement</t>
  </si>
  <si>
    <t>A Cavallini, S Mancin, L Rossetto</t>
  </si>
  <si>
    <t>Air flow in aluminum foam: heat transfer and pressure drops measurements</t>
  </si>
  <si>
    <t>A Inayat, H Freund, T Zeiser, W Schwiege</t>
  </si>
  <si>
    <t>Chemical Engineering Science</t>
  </si>
  <si>
    <t>Determining the specific surface area of ceramic foams: The tetrakaidecahedra model revisited</t>
  </si>
  <si>
    <t>P Kumar, F Topi</t>
  </si>
  <si>
    <t>Investigation of fluid flow properties in open cell foams: Darcy and weak inertia regimes</t>
  </si>
  <si>
    <t>M Ghafarian, D Moheb</t>
  </si>
  <si>
    <t>alhori</t>
  </si>
  <si>
    <t>Analysis of heat transfer in oscillating flow through a channel filled with metal foam using computational fluid dynamics</t>
  </si>
  <si>
    <t>M Weisma</t>
  </si>
  <si>
    <t>Technique for property enhancement of open-cell foam material</t>
  </si>
  <si>
    <t>HX Peng, Z Fan, JRG Evans, JJC Busfiel</t>
  </si>
  <si>
    <t>Microstructure of ceramic foams</t>
  </si>
  <si>
    <t>N Dukhan, KP Pate</t>
  </si>
  <si>
    <t>AIP Conference Proceedings</t>
  </si>
  <si>
    <t>Entrance and exit effects for fluid flow in metal foam</t>
  </si>
  <si>
    <t>AD Moghadam, BF Schultz, JB Ferguson, E Omrani</t>
  </si>
  <si>
    <t>Jom</t>
  </si>
  <si>
    <t>Functional metal matrix composites: self-lubricating, self-healing, and nanocomposites-an outlook</t>
  </si>
  <si>
    <t>H CHENG, X HUANG, G CHE</t>
  </si>
  <si>
    <t>Light Alloy Fabrication Technology</t>
  </si>
  <si>
    <t>Study on Technology of Making Foam Aluminium Alloy by Pressure Die</t>
  </si>
  <si>
    <t>E Linul, N Movahedi, L Marsavin</t>
  </si>
  <si>
    <t>The temperature and anisotropy effect on compressive behavior of cylindrical closed-cell aluminum-alloy foams</t>
  </si>
  <si>
    <t>IO Salyer, N Wynne, MA Swan</t>
  </si>
  <si>
    <t>Micropore open cell foam composite and method for manufacturing same</t>
  </si>
  <si>
    <t>VC Srivastava, KL Saho</t>
  </si>
  <si>
    <t>Materials Scien</t>
  </si>
  <si>
    <t>[PDF][PDF] Processing, stabilization and applications of metallic foams. Art of science</t>
  </si>
  <si>
    <t>Z Wang, Z Li, J Ning, L Zha</t>
  </si>
  <si>
    <t>Effect of heat treatments on the crushing behaviour and energy absorbing performance of aluminium alloy foams</t>
  </si>
  <si>
    <t>M Kolluri, S Karthikeyan, U Ramamurt</t>
  </si>
  <si>
    <t>Effect of lateral constraint on the mechanical properties of a closed-cell Al foam: I. Experiments</t>
  </si>
  <si>
    <t>X Xia, W Zhao, X Feng, H Feng, X Zhan</t>
  </si>
  <si>
    <t>Effect of homogenizing heat treatment on the compressive properties of closed-cell Mg alloy foams</t>
  </si>
  <si>
    <t>N Dukhan, N Rayess, J Hadle</t>
  </si>
  <si>
    <t>TJ Lu, M Kepets, AP Dowlin</t>
  </si>
  <si>
    <t>[PDF] scichina.com</t>
  </si>
  <si>
    <t>Acoustic properties of sintered FeCrAlY foams with open cells (I): Static flow resistance</t>
  </si>
  <si>
    <t>S Angel, W Bleck, PF Scholz</t>
  </si>
  <si>
    <t>DL Burris, WG Sawye</t>
  </si>
  <si>
    <t>[PDF] udel.edu</t>
  </si>
  <si>
    <t>Wear</t>
  </si>
  <si>
    <t>Hierarchically constructed metal foam/polymer composite for high thermal conductivity</t>
  </si>
  <si>
    <t>B Jiang, Z Wang, N Zha</t>
  </si>
  <si>
    <t>Effect of pore size and relative density on the mechanical properties of open cell aluminum foams</t>
  </si>
  <si>
    <t>NA Fleck, OB Olurin, C Chen, MF Ashb</t>
  </si>
  <si>
    <t>The effect of hole size upon the strength of metallic and polymeric foams</t>
  </si>
  <si>
    <t>P Gilso</t>
  </si>
  <si>
    <t>Occluder device formed from an open cell foam material</t>
  </si>
  <si>
    <t>YQ Sun, T Ga</t>
  </si>
  <si>
    <t>The optimum wetting angle for the stabilization of liquid-metal foams by ceramic particles: Experimental simulations</t>
  </si>
  <si>
    <t>ME Dizlek, M Guden, U Turkan</t>
  </si>
  <si>
    <t>Processing and compression testing of Ti6Al4V foams for biomedical applications</t>
  </si>
  <si>
    <t>G Groppi, L Giani, E Troncon</t>
  </si>
  <si>
    <t>Generalized correlation for gas/solid mass-transfer coefficients in metallic and ceramic foams</t>
  </si>
  <si>
    <t>SB Bonabi, JK Khabushan, R Kahani, AH Raou</t>
  </si>
  <si>
    <t>RML Tin</t>
  </si>
  <si>
    <t>Vented composite foam panel</t>
  </si>
  <si>
    <t>DP Haack, CL Lin, M Specker</t>
  </si>
  <si>
    <t>Method of co-forming metal foam articles and the articles formed by the method thereof</t>
  </si>
  <si>
    <t>A Kumar, RG Redd</t>
  </si>
  <si>
    <t>Journal of power sources</t>
  </si>
  <si>
    <t>Modeling of polymer electrolyte membrane fuel cell with metal foam in the flow-field of the bipolar/end plates</t>
  </si>
  <si>
    <t>P Parthasarathy, P Habisreuther, N Zarzali</t>
  </si>
  <si>
    <t>Evaluation of longitudinal dispersion coefficient in open-cell foams using transient direct pore level simulation</t>
  </si>
  <si>
    <t>Morphology, oxidation, and mechanical behavior of nanoporous Cu foams</t>
  </si>
  <si>
    <t>PJ Tan, SR Reid, JJ Harrigan, Z Zou, S L</t>
  </si>
  <si>
    <t>KR Vaidyanathan, JL Lombardi, J Walish</t>
  </si>
  <si>
    <t>Method for preparation of metallic foam products and products made</t>
  </si>
  <si>
    <t>Sintered metallic foams for biodegradable bone replacement materials</t>
  </si>
  <si>
    <t>H Altenbach, VA Eremeye</t>
  </si>
  <si>
    <t>Acta Mechanica</t>
  </si>
  <si>
    <t>On the bending of viscoelastic plates made of polymer foams</t>
  </si>
  <si>
    <t>Periodic open-cell foams: pressure drop measurements and modeling of an ideal tetrakaidecahedra packing</t>
  </si>
  <si>
    <t>SA McDonald, PM Mummery, G Johnson</t>
  </si>
  <si>
    <t>[PDF] wiley.com</t>
  </si>
  <si>
    <t>Critical analysis of the experimental determination of the thermal resistance of metal foams</t>
  </si>
  <si>
    <t>K Mohan, TH Yip, I Sridhar, HP Seo</t>
  </si>
  <si>
    <t>Effect of face sheet material on the indentation response of metallic foams</t>
  </si>
  <si>
    <t>B Jiang, C He, N Zhao, P Nash, C Shi, Z Wan</t>
  </si>
  <si>
    <t>[HTML] nature.com</t>
  </si>
  <si>
    <t>Scientific reports</t>
  </si>
  <si>
    <t>[HTML][HTML] Ultralight metal foams</t>
  </si>
  <si>
    <t>DL Duan, RL Zhang, XJ Ding, S L</t>
  </si>
  <si>
    <t>Calculation of specific surface area of foam metals using dodecahedron model</t>
  </si>
  <si>
    <t>N Bekoz, E Okta</t>
  </si>
  <si>
    <t>Effects of carbamide shape and content on processing and properties of steel foams</t>
  </si>
  <si>
    <t>ST Le</t>
  </si>
  <si>
    <t>Polymeric foams</t>
  </si>
  <si>
    <t>Introduction: polymeric foams, mechanisms, and materials</t>
  </si>
  <si>
    <t>Z Nie, Y Lin, Q Ton</t>
  </si>
  <si>
    <t>Numerical investigation of pressure drop and heat transfer through open cell foams with 3D Laguerre-Voronoi model</t>
  </si>
  <si>
    <t>K Mohan, TH Yip, S Idapalapati, Z Che</t>
  </si>
  <si>
    <t>Impact response of aluminum foam core sandwich structures</t>
  </si>
  <si>
    <t>R Prieto, E Louis, JM Molin</t>
  </si>
  <si>
    <t>Fabrication of mesophase pitch-derived open-pore carbon foams by replication processing</t>
  </si>
  <si>
    <t>AG Straatman, NC Gallego</t>
  </si>
  <si>
    <t>Characterization of porous carbon foam as a material for compact recuperators</t>
  </si>
  <si>
    <t>A Kim, K Tunvir, GD Jeong</t>
  </si>
  <si>
    <t>A multi-cell FE-model for compressive behaviour analysis of heterogeneous Al-alloy foam</t>
  </si>
  <si>
    <t>YP Du, CY Zhao, Y Tian, ZG Q</t>
  </si>
  <si>
    <t>[PDF] herts.ac.uk</t>
  </si>
  <si>
    <t>Heat and Mass Transfer</t>
  </si>
  <si>
    <t>Analytical considerations of flow boiling heat transfer in metal-foam filled tubes</t>
  </si>
  <si>
    <t>E Pardieu, NTT Chau, T Dintzer, T Romero</t>
  </si>
  <si>
    <t>Polydopamine-coated open cell polyurethane foams as an inexpensive, flexible yet robust catalyst support: a proof of concept</t>
  </si>
  <si>
    <t>A Jung, H Natter, R Hempelmann</t>
  </si>
  <si>
    <t>Metal foams</t>
  </si>
  <si>
    <t>Determination of spectral radiative properties of open cell foam: model validation</t>
  </si>
  <si>
    <t>F Han, H Cheng, Q Wang, Z L</t>
  </si>
  <si>
    <t>The strain rate effect of an open cell aluminum foam</t>
  </si>
  <si>
    <t>I Duarte, J Ferreir</t>
  </si>
  <si>
    <t>Composite and nanocomposite metal foams</t>
  </si>
  <si>
    <t>S Arisetty, AK Prasad, SG Advan</t>
  </si>
  <si>
    <t>Metal foams as flow field and gas diffusion layer in direct methanol fuel cells</t>
  </si>
  <si>
    <t>K Ji, H Zhao, Z Huang, Z Da</t>
  </si>
  <si>
    <t>AH Astaraie, HR Shahverdi, SH Elah</t>
  </si>
  <si>
    <t>X Hu, SS Patnai</t>
  </si>
  <si>
    <t>Modeling phase change material in micro-foam under constant temperature condition</t>
  </si>
  <si>
    <t>PS Liu, HB Qing, HL Ho</t>
  </si>
  <si>
    <t>Primary investigation on sound absorption performance of highly porous titanium foams</t>
  </si>
  <si>
    <t>MA Islam, MA Kader, PJ Hazell, AD Brown</t>
  </si>
  <si>
    <t>Investigation of microstructural and mechanical properties of cell walls of closed-cell aluminium alloy foams</t>
  </si>
  <si>
    <t>Solar Energy</t>
  </si>
  <si>
    <t>Coupled radiation and flow modeling in ceramic foam volumetric solar air receivers</t>
  </si>
  <si>
    <t>X Xia, J Feng, J Ding, K Song, X Chen, W Zhao, B Liao</t>
  </si>
  <si>
    <t>Fabrication and characterization of closed-cell magnesium-based composite foams</t>
  </si>
  <si>
    <t>OE Sotomayor, HV Tippu</t>
  </si>
  <si>
    <t>Role of cell regularity and relative density on elastoplastic compression response of 3-D open-cell foam core sandwich structure generated using Voronoi diagrams</t>
  </si>
  <si>
    <t>Response of actively cooled metal foam sandwich panels exposed to thermal loading</t>
  </si>
  <si>
    <t>F Diologent, E Combaz, V Laporte, R Goodall, L Weber</t>
  </si>
  <si>
    <t>S Moghaddam, M Ohadi, J Q</t>
  </si>
  <si>
    <t>Pool boiling of water and FC-72 on copper and graphite foams</t>
  </si>
  <si>
    <t>M Odabaee, S Mancin, K Hooma</t>
  </si>
  <si>
    <t>Behavior of Metallic Foam under shock wave loading</t>
  </si>
  <si>
    <t>DY Gao, ZQ Chen, MH Shi, ZS W</t>
  </si>
  <si>
    <t>Study on the melting process of phase change materials in metal foams using lattice Boltzmann method</t>
  </si>
  <si>
    <t>YB Tao, Y You, YL H</t>
  </si>
  <si>
    <t>Lattice Boltzmann simulation on phase change heat transfer in metal foams/paraffin composite phase change material</t>
  </si>
  <si>
    <t>On the effective thermal conductivity of a three-dimensionally structured fluid-saturated metal foam</t>
  </si>
  <si>
    <t>MJ Pryor, TJ Gra</t>
  </si>
  <si>
    <t>Ceramic foam filter</t>
  </si>
  <si>
    <t>LP Lefebvre, J Banhart, D Dunan</t>
  </si>
  <si>
    <t>[PDF][PDF] Porous metals and metallic foams</t>
  </si>
  <si>
    <t>DW Gibbons, MF Cahil</t>
  </si>
  <si>
    <t>Production of a porous foam product for battery electrodes</t>
  </si>
  <si>
    <t>N Dukhan, S Bodk</t>
  </si>
  <si>
    <t>An improved PCM heat storage technology utilizing metal foam</t>
  </si>
  <si>
    <t>[PDF] electrochemsci.org</t>
  </si>
  <si>
    <t>[PDF][PDF] Iron based degradable foam structures for potential orthopedic applications</t>
  </si>
  <si>
    <t>A Kim, I Ki</t>
  </si>
  <si>
    <t>Acta Mechanica Solida Sinica</t>
  </si>
  <si>
    <t>Effect of specimen aspect ratio on fatigue life of closed cell Al-Si-Ca alloy foam</t>
  </si>
  <si>
    <t>N Michailidi</t>
  </si>
  <si>
    <t>Strain rate dependent compression response of Ni-foam investigated by experimental and FEM simulation methods</t>
  </si>
  <si>
    <t>A Bhattacharya, RL Mahaja</t>
  </si>
  <si>
    <t>Finned metal foam heat sinks for electronics cooling in forced convection</t>
  </si>
  <si>
    <t>H Yang, M Zhao, ZL Gu, LW Jin, JC Cha</t>
  </si>
  <si>
    <t>[PDF] hud.ac.uk</t>
  </si>
  <si>
    <t>A further discussion on the effective thermal conductivity of metal foam: An improved model</t>
  </si>
  <si>
    <t>D Guan, JH Wu, J Wu, J Li, W Zha</t>
  </si>
  <si>
    <t>Acoustic performance of aluminum foams with semiopen cells</t>
  </si>
  <si>
    <t>S Amja</t>
  </si>
  <si>
    <t>[PDF][PDF] Thermal conductivity and noise attenuation in aluminium foams</t>
  </si>
  <si>
    <t>SA Rickles, JK Cochran</t>
  </si>
  <si>
    <t>The production and compressive characteristics of a low density syntactic metal/ceramic foam</t>
  </si>
  <si>
    <t>L Tuchinskiy, R Loutf</t>
  </si>
  <si>
    <t>Titanium foams for medical applications</t>
  </si>
  <si>
    <t>The experimental study of convection heat transfer characteristics and pressure drop of magnetite nanofluid in a porous metal foam tube</t>
  </si>
  <si>
    <t>NA Flec</t>
  </si>
  <si>
    <t>Cell Met Polym</t>
  </si>
  <si>
    <t>[PDF][PDF] An overview of the mechanical properties of foams and periodic lattice materials</t>
  </si>
  <si>
    <t>T Braun, AB Farag, A Klim</t>
  </si>
  <si>
    <t>zmi</t>
  </si>
  <si>
    <t>Reversed-phase foam chromatography: Redox reactions on open-cell polyurethane foam columns supporting tetrachlorohydroquinone</t>
  </si>
  <si>
    <t>MA Kader, MA Islam, PJ Hazell, JP Escobedo</t>
  </si>
  <si>
    <t>[PDF] cranfield.ac.uk</t>
  </si>
  <si>
    <t>Modelling and characterization of cell collapse in aluminium foams during dynamic loading</t>
  </si>
  <si>
    <t>TF Fay III, R La Ferla, AJ Sherman</t>
  </si>
  <si>
    <t>Foam catalyst support for exhaust purification</t>
  </si>
  <si>
    <t>T Shimizu, K Matsuzaki, H Nagai, N Kanetak</t>
  </si>
  <si>
    <t>Production of high porosity metal foams using EPS beads as space holders</t>
  </si>
  <si>
    <t>F Zhu, C Zhang, X Gon</t>
  </si>
  <si>
    <t>Numerical analysis and comparison of the thermal performance enhancement methods for metal foam/phase change material composite</t>
  </si>
  <si>
    <t>G Pia, F Delog</t>
  </si>
  <si>
    <t>On the elastic deformation behavior of nanoporous metal foams</t>
  </si>
  <si>
    <t>KL Thunhorst, DA Hangg</t>
  </si>
  <si>
    <t>Foams containing functionalized metal oxide nanoparticles and methods of making same</t>
  </si>
  <si>
    <t>Q Ji, LH Le, LJ Filipow, SA Jackso</t>
  </si>
  <si>
    <t>Ultrasonics</t>
  </si>
  <si>
    <t>Ultrasonic wave propagation in water-saturated aluminum foams</t>
  </si>
  <si>
    <t>Stochastic multiscale modeling of metal foams</t>
  </si>
  <si>
    <t>MD Demetriou, G Duan, WL Johnson</t>
  </si>
  <si>
    <t>Amorphous Fe and Co based metallic foams and methods of producing the same</t>
  </si>
  <si>
    <t>C Tekog, LJ Gibson, T Pardoen, PR Onc</t>
  </si>
  <si>
    <t>[PDF] uclouvain.be</t>
  </si>
  <si>
    <t>Progress in Materials Science</t>
  </si>
  <si>
    <t>Size effects in foams: Experiments and modeling</t>
  </si>
  <si>
    <t>MF Cahill, GS Sha</t>
  </si>
  <si>
    <t>Metal foam support, electrode and method of making same</t>
  </si>
  <si>
    <t>A Inayat, H Freund, A Schwab, T Zeiser</t>
  </si>
  <si>
    <t>Predicting the specific surface area and pressure drop of reticulated ceramic foams used as catalyst support</t>
  </si>
  <si>
    <t>LJ Gauckler, MM Waeber, C Conti</t>
  </si>
  <si>
    <t>Industrial application of open pore ceramic foam for molten metal filtration</t>
  </si>
  <si>
    <t>D Edouard, M Lacroix, C Pham, M Mbodji</t>
  </si>
  <si>
    <t>Experimental measurements and multiphase flow models in solid SiC foam beds</t>
  </si>
  <si>
    <t>H Omar, DP Papadopoulos, SA Tsipas, H Lefaki</t>
  </si>
  <si>
    <t>Aluminizing nickel foam by a slurry coating process</t>
  </si>
  <si>
    <t>DP Mondal, N Jha, B Gull, S Das, A Badku</t>
  </si>
  <si>
    <t>GB Ribeiro, JR Barbosa Jr, AT Prat</t>
  </si>
  <si>
    <t>Performance of microchannel condensers with metal foams on the air-side: Application in small-scale refrigeration systems</t>
  </si>
  <si>
    <t>Attenuation efficiency of X-ray and comparison to gamma ray and neutrons in composite metal foams</t>
  </si>
  <si>
    <t>M Taherishargh, IV Belova, GE Murch</t>
  </si>
  <si>
    <t>The effect of particle shape on mechanical properties of perlite/metal syntactic foam</t>
  </si>
  <si>
    <t>A relation between relative density, alloy composition and sample shrinkage for nanoporous metal foams</t>
  </si>
  <si>
    <t>O Reutter, E Smirnova</t>
  </si>
  <si>
    <t>[PDF] dlr.de</t>
  </si>
  <si>
    <t>Characterization of air flow through sintered metal foams</t>
  </si>
  <si>
    <t>T Lee, RS Lake</t>
  </si>
  <si>
    <t>Anisotropic polyurethane foam with Poisson'sratio greater than 1</t>
  </si>
  <si>
    <t>[HTML][HTML] Modeling and simulation of the quasi-static compressive behavior of Al/Cu hybrid open-cell foams</t>
  </si>
  <si>
    <t>J Liu, Q Qu, Y Liu, R Li, B Li</t>
  </si>
  <si>
    <t>Compressive properties of Al-Si-SiC composite foams at elevated temperatures</t>
  </si>
  <si>
    <t>ZJLLU ZiXin</t>
  </si>
  <si>
    <t>FINITE ELEMENT ANALYSIS FOR THE ELASTIC PROPERTIES OF CLOSED-CELL FOAMS BASED ON A TETRAKAIDECAHEDRON MODEL [J]</t>
  </si>
  <si>
    <t>H Tawfik, Y Hung, D Mahaja</t>
  </si>
  <si>
    <t>Y Mu, G Ya</t>
  </si>
  <si>
    <t>G Zaragoza, R Goodal</t>
  </si>
  <si>
    <t>Metal foams with graded pore size for heat transfer applications</t>
  </si>
  <si>
    <t>KC Chan, SH Cha</t>
  </si>
  <si>
    <t>Materials and Manufacturing Processes</t>
  </si>
  <si>
    <t>Effect of cell morphology and heat treatment on compressive properties of aluminum foams</t>
  </si>
  <si>
    <t>K Nawaz, J Bock, AM Jacob</t>
  </si>
  <si>
    <t>K Nawaz, J Bock, AM Jacobi - 2012 - docs.lib.purdue.edu</t>
  </si>
  <si>
    <t>Thermal-hydraulic performance of metal foam heat exchangers</t>
  </si>
  <si>
    <t>M Hajipour, AM Dehkord</t>
  </si>
  <si>
    <t>H Wang, L Gu</t>
  </si>
  <si>
    <t>Experimental investigation on pressure drop and heat transfer in metal foam filled tubes under convective boundary condition</t>
  </si>
  <si>
    <t>E Combaz, C Bacciarini, R Charvet, W Dufour</t>
  </si>
  <si>
    <t>Multiaxial yield behaviour of Al replicated foam</t>
  </si>
  <si>
    <t>E Combaz, A Mortense</t>
  </si>
  <si>
    <t>Fracture toughness of Al replicated foam</t>
  </si>
  <si>
    <t>PR Onc</t>
  </si>
  <si>
    <t>Application of a continuum constitutive model to metallic foam DEN-specimens in compression</t>
  </si>
  <si>
    <t>V Gergely, B Clyn</t>
  </si>
  <si>
    <t>The FORMGRIP process: foaming of reinforced metals by gas release in precursors</t>
  </si>
  <si>
    <t>SH Park, YH Cho, M Choi, H Choi, JS Kang</t>
  </si>
  <si>
    <t>[PDF] kookmin.ac.kr</t>
  </si>
  <si>
    <t>Nickel-nitride-coated nickel foam as a counter electrode for dye-sensitized solar cells</t>
  </si>
  <si>
    <t>PS Li</t>
  </si>
  <si>
    <t>Mechanical relations for porous metal foams under several typical loads of shearing, torsion and bending</t>
  </si>
  <si>
    <t>AJ Svagan, MASA Samir, LA Berglun</t>
  </si>
  <si>
    <t>[HTML] diva-portal.org</t>
  </si>
  <si>
    <t>Biomimetic foams of high mechanical performance based on nanostructured cell walls reinforced by native cellulose nanofibrils</t>
  </si>
  <si>
    <t>T Imwinkelrie</t>
  </si>
  <si>
    <t>A Jung, S Diebel</t>
  </si>
  <si>
    <t>Microstructural characterisation and experimental determination of a multiaxial yield surface for open-cell aluminium foams</t>
  </si>
  <si>
    <t>E Amsterdam, R Goodall, A Mortensen, PR Onck</t>
  </si>
  <si>
    <t>Fracture behavior of low-density replicated aluminum alloy foams</t>
  </si>
  <si>
    <t>X Zhu, S Ai, D Fang, B Liu, X L</t>
  </si>
  <si>
    <t>[PDF] novintarjome.com</t>
  </si>
  <si>
    <t>A novel modeling approach of aluminum foam based on MATLAB image processing</t>
  </si>
  <si>
    <t>[PDF][PDF] Thermal transport phenomena in porvair metal foams and sintered beds</t>
  </si>
  <si>
    <t>Experimental validation of micromechanical models for brittle aluminium alloy foam</t>
  </si>
  <si>
    <t>Production of aluminum foam by spherical carbamide space holder technique-processing parameters</t>
  </si>
  <si>
    <t>BC Tappan, SA Steiner III</t>
  </si>
  <si>
    <t>Nanoporous metal foams</t>
  </si>
  <si>
    <t>Processing of titanium foams using magnesium spacer particles</t>
  </si>
  <si>
    <t>DP Mondal, JD Majumder, N Jha, A Badkul, S Das</t>
  </si>
  <si>
    <t>Titanium-cenosphere syntactic foam made through powder metallurgy route</t>
  </si>
  <si>
    <t>DP Mondal, MD Goel, N Bagde, N Jha, S Sahu</t>
  </si>
  <si>
    <t>erez</t>
  </si>
  <si>
    <t>Density gradients in aluminium foams: characterisation by computed tomography and measurements of the effective thermal conductivity</t>
  </si>
  <si>
    <t>J Zhou, Z Gao, S Allameh, E Akpan</t>
  </si>
  <si>
    <t>Multiscale deformation of open cell aluminum foams</t>
  </si>
  <si>
    <t>Dynamic and quasi-static bending behaviour of thin-walled aluminium tubes filled with aluminium foam</t>
  </si>
  <si>
    <t>AG Mamalis, DE Manolakos, MB Ioannidis</t>
  </si>
  <si>
    <t>On the crashworthiness of composite rectangular thin-walled tubes internally reinforced with aluminium or polymeric foams: Experimental and numerical simulation</t>
  </si>
  <si>
    <t>BE Williams, J Brockmeyer, RH Tuffia</t>
  </si>
  <si>
    <t>Composite foam structures</t>
  </si>
  <si>
    <t>N Movahedi, E Linul, L Marsavin</t>
  </si>
  <si>
    <t>The temperature effect on the compressive behavior of closed-cell aluminum-alloy foams</t>
  </si>
  <si>
    <t>DD Luong, OM Strbik III, VH Hammond, N Gupta</t>
  </si>
  <si>
    <t>[PDF] teamdst.com</t>
  </si>
  <si>
    <t>Development of high performance lightweight aluminum alloy/SiC hollow sphere syntactic foams and compressive characterization at quasi-static and high strain rates</t>
  </si>
  <si>
    <t>JW Brockmeye</t>
  </si>
  <si>
    <t>W Knott, B Niedermann, M Recksik, A Weie</t>
  </si>
  <si>
    <t>Process for producing metal/metal foam composite components</t>
  </si>
  <si>
    <t>CJ Tseng, BT Tsai, ZS Liu, TC Cheng</t>
  </si>
  <si>
    <t>A PEM fuel cell with metal foam as flow distributor</t>
  </si>
  <si>
    <t>G Monti, L Catarinucci</t>
  </si>
  <si>
    <t>New materials for electromagnetic shielding: Metal foams with plasma properties</t>
  </si>
  <si>
    <t>R Goodall, JF Despois, A Marmottant, L Salvo</t>
  </si>
  <si>
    <t>The effect of preform processing on replicated aluminium foam structure and mechanical properties</t>
  </si>
  <si>
    <t>C Chen, AM Harte, NA Flec</t>
  </si>
  <si>
    <t>The plastic collapse of sandwich beams with a metallic foam core</t>
  </si>
  <si>
    <t>Y Alvan</t>
  </si>
  <si>
    <t>abrizi</t>
  </si>
  <si>
    <t>Use of composite metal foam for improving absorption of collision forces</t>
  </si>
  <si>
    <t>Y Li, Y He, W Yan</t>
  </si>
  <si>
    <t>[PDF] iop.org</t>
  </si>
  <si>
    <t>X-ray and finite element analysis of deformation response of closed-cell metal foam subjected to compressive loading</t>
  </si>
  <si>
    <t>S Ryan, T Hedman, EL Christianse</t>
  </si>
  <si>
    <t>Acta astronautica</t>
  </si>
  <si>
    <t>Honeycomb vs. foam: Evaluating potential upgrades to ISS module shielding</t>
  </si>
  <si>
    <t>Evaluation of effective thermal conductivity of porous foams in presence of arbitrary working fluid</t>
  </si>
  <si>
    <t>O Kesler, LK Crews, LJ Gibso</t>
  </si>
  <si>
    <t>Creep of sandwich beams with metallic foam cores</t>
  </si>
  <si>
    <t>W Yuan, Y Tang, X Yang, Z Wa</t>
  </si>
  <si>
    <t>AA Shirzadi, Y Zhu, H Bhadeshi</t>
  </si>
  <si>
    <t>[PDF] open.ac.uk</t>
  </si>
  <si>
    <t>Joining ceramics to metals using metallic foam</t>
  </si>
  <si>
    <t>VSK Lo, A Cho</t>
  </si>
  <si>
    <t>Talanta</t>
  </si>
  <si>
    <t>Extraction of tin by the use of polyurethane foam</t>
  </si>
  <si>
    <t>R Gil, A Jinnapat, AR Kenned</t>
  </si>
  <si>
    <t>Pressure-assisted infiltration of molten aluminium into open cell ceramic foams: Experimental observations and infiltration modelling</t>
  </si>
  <si>
    <t>Y Du, Y Din</t>
  </si>
  <si>
    <t>Towards improving charge/discharge rate of latent heat thermal energy storage (LHTES) by embedding metal foams in phase change materials (PCMs)</t>
  </si>
  <si>
    <t xml:space="preserve">KS </t>
  </si>
  <si>
    <t>the</t>
  </si>
  <si>
    <t>A computational methodology for assessing the thermal behavior of metal foam heat sinks</t>
  </si>
  <si>
    <t>S Mancin, C Zilio, L Rossetto, A Cavallin</t>
  </si>
  <si>
    <t>Foam height effects on heat transfer performance of 20 ppi aluminum foams</t>
  </si>
  <si>
    <t>TT Huu, M Lacroix, CP Huu, D Schweich</t>
  </si>
  <si>
    <t>Towards a more realistic modeling of solid foam: use of the pentagonal dodecahedron geometry</t>
  </si>
  <si>
    <t>A simple expression for the normal spectral emittance of open-cell foams composed of optically thick and smooth struts</t>
  </si>
  <si>
    <t>Y Matsumoto, AH Brothers, SR Stock</t>
  </si>
  <si>
    <t>Uniform and graded chemical milling of aluminum foams</t>
  </si>
  <si>
    <t>N Michailidis, F Stergioudi, H Omar, D Missirlis</t>
  </si>
  <si>
    <t>[PDF] uc3m.es</t>
  </si>
  <si>
    <t>Flow, thermal and structural application of Ni-foam as volumetric solar receiver</t>
  </si>
  <si>
    <t>K John, WF Clar</t>
  </si>
  <si>
    <t>Shock treatment of plastic foams</t>
  </si>
  <si>
    <t>S Xie, JRG Evan</t>
  </si>
  <si>
    <t>High porosity copper foam</t>
  </si>
  <si>
    <t>S Das, NG Deen, JAM Kuiper</t>
  </si>
  <si>
    <t>Direct numerical simulation for flow and heat transfer through random open-cell solid foams: Development of an IBM based CFD model</t>
  </si>
  <si>
    <t>Y Du, AB Li, XX Zhang, ZB Tan, RZ Su, F Pu, L Gen</t>
  </si>
  <si>
    <t>Enhancement of the mechanical strength of aluminum foams by SiC nanoparticles</t>
  </si>
  <si>
    <t>Z Zhang, J Ding, X Xia, X Sun, K Song, W Zhao</t>
  </si>
  <si>
    <t>Fabrication and characterization of closed-cell aluminum foams with different contents of multi-walled carbon nanotubes</t>
  </si>
  <si>
    <t>ZG Fan, CQ Chen, TJ L</t>
  </si>
  <si>
    <t>Multiaxial creep of low density open-cell foams</t>
  </si>
  <si>
    <t>LE Murr, KN Amato, SJ Li, YX Tian, XY Cheng</t>
  </si>
  <si>
    <t>Microstructure and mechanical properties of open-cellular biomaterials prototypes for total knee replacement implants fabricated by electron beam melting</t>
  </si>
  <si>
    <t>SS Feng, JJ Kuang, TJ Lu</t>
  </si>
  <si>
    <t>Heat transfer and pressure drop characteristics of finned metal foam heat sinks under uniform impinging flow</t>
  </si>
  <si>
    <t>OB Olurin, DS Wilkinson, GC Weatherly</t>
  </si>
  <si>
    <t>Strength and ductility of as-plated and sintered CVD nickel foams</t>
  </si>
  <si>
    <t>Y Yamada, C Wen, K Shimojima, M Mabuchi</t>
  </si>
  <si>
    <t>Effects of cell geometry on the compressive properties of nickel foams</t>
  </si>
  <si>
    <t>Size effects and the shear response of aluminum foam</t>
  </si>
  <si>
    <t>KLV Thunhorst, DA Hangg</t>
  </si>
  <si>
    <t>ZG Xu, ZG Qu, CY Zhao, WQ Ta</t>
  </si>
  <si>
    <t>Pool boiling heat transfer on open-celled metallic foam sintered surface under saturation condition</t>
  </si>
  <si>
    <t>JC Elliot</t>
  </si>
  <si>
    <t>US Patent 2</t>
  </si>
  <si>
    <t>Method of producing metal foam</t>
  </si>
  <si>
    <t>LA Prociw, M Dowhan, J Bran</t>
  </si>
  <si>
    <t>Foam wall combustor construction</t>
  </si>
  <si>
    <t>K Yuge, H Muramats</t>
  </si>
  <si>
    <t>Method for producing open cell rigid polyurethane foam</t>
  </si>
  <si>
    <t>[PDF] osti.gov</t>
  </si>
  <si>
    <t>Thermal-hydraulic performance of metal foam heat exchangers under dry operating conditions</t>
  </si>
  <si>
    <t>C Zhang, W Zhou, Q Wang, H Wang, Y Tang</t>
  </si>
  <si>
    <t>Comparison of static contact angle of various metal foams and porous copper fiber sintered sheet</t>
  </si>
  <si>
    <t>Biomaterials</t>
  </si>
  <si>
    <t>Metals foams for biomedical applications: Processing and mechanical properties</t>
  </si>
  <si>
    <t>CC Tseng, AD Swanson, R Viskanta</t>
  </si>
  <si>
    <t>Effect of foam properties on radiative properties of open-cell silicon carbide foams</t>
  </si>
  <si>
    <t>Q Liu, G Subhash, XL Ga</t>
  </si>
  <si>
    <t>A parametric study on crushability of open-cell structural polymeric foams</t>
  </si>
  <si>
    <t>MK Alam, AM Druma, C Drum</t>
  </si>
  <si>
    <t>Thermal transport in graphitic carbon foams</t>
  </si>
  <si>
    <t>A Rabiei, B Neville, N Reese, L Vendr</t>
  </si>
  <si>
    <t>New composite metal foams under compressive cyclic loadings</t>
  </si>
  <si>
    <t>CM Austin, RJ Gryll</t>
  </si>
  <si>
    <t>Structure with ceramic foam thermal barrier coating, and its preparation</t>
  </si>
  <si>
    <t>JM Ruffon</t>
  </si>
  <si>
    <t>Foam absorber</t>
  </si>
  <si>
    <t>ST Mayer, RW Pekala, JL Kaschmitte</t>
  </si>
  <si>
    <t>Composite carbon foam electrode</t>
  </si>
  <si>
    <t>OO Popoola, R Jahn, RC McCun</t>
  </si>
  <si>
    <t>Forming metal foam structures</t>
  </si>
  <si>
    <t>A Celzard, G Tondi, D Lacroix, G Jeandel, B Monod</t>
  </si>
  <si>
    <t>Radiative properties of tannin-based, glasslike, carbon foams</t>
  </si>
  <si>
    <t>E Afshari, M Zia</t>
  </si>
  <si>
    <t>ad</t>
  </si>
  <si>
    <t>A study on using metal foam as coolant fluid distributor in the polymer electrolyte membrane fuel cell</t>
  </si>
  <si>
    <t>Ceramic foam</t>
  </si>
  <si>
    <t>JN Tourvieille, R Philippe, C De Bellefo</t>
  </si>
  <si>
    <t>JK Khabushan, SB Bonabi, FM Aghbagh</t>
  </si>
  <si>
    <t>P Srivatsa, R Baby, C Balaj</t>
  </si>
  <si>
    <t>Numerical investigation of PCM based heat sinks with embedded metal foam/crossed plate fins</t>
  </si>
  <si>
    <t>CJ Yu, HH Eifert, M Knuewer, M Weber</t>
  </si>
  <si>
    <t>Investigation for the selection of foaming agents to produce steel foams</t>
  </si>
  <si>
    <t>AT Barnes, K Ra</t>
  </si>
  <si>
    <t>handar</t>
  </si>
  <si>
    <t>NVR Kumar, NR Rao, B Sudhakar</t>
  </si>
  <si>
    <t>Foaming experiments on LM25 alloy reinforced with SiC particulates</t>
  </si>
  <si>
    <t>S Ryan, E Ordonez, EL Christiansen, DM Lea</t>
  </si>
  <si>
    <t>S Ryan, E Ordonez, EL Christiansen, DM Lear - 2010 - ntrs.nasa.gov</t>
  </si>
  <si>
    <t>Hypervelocity impact performance of open cell foam core sandwich panel structures</t>
  </si>
  <si>
    <t>Journal of Materials Research</t>
  </si>
  <si>
    <t>CE Wen, Y Yamada, K Shimojima, Y Chino</t>
  </si>
  <si>
    <t>Novel titanium foam for bone tissue engineering</t>
  </si>
  <si>
    <t>JW Brockmeyer, LS Aubrey, JE Dor</t>
  </si>
  <si>
    <t>V Kathare, FA Kulacki</t>
  </si>
  <si>
    <t>Buoyant convection in superposed metal foam and water layers</t>
  </si>
  <si>
    <t>Z Hussain, NSA Suffi</t>
  </si>
  <si>
    <t>[PDF] usm.my</t>
  </si>
  <si>
    <t>J. Eng. Sci</t>
  </si>
  <si>
    <t>[PDF][PDF] Microstructure and mechanical behaviour of aluminium foam produced by sintering dissolution process using NaCl space holder</t>
  </si>
  <si>
    <t>WG Alshaer, SA Nada, MA Rady, C Le Bot</t>
  </si>
  <si>
    <t>Numerical investigations of using carbon foam/PCM/Nano carbon tubes composites in thermal management of electronic equipment</t>
  </si>
  <si>
    <t>Y Li, Z Li, F Ha</t>
  </si>
  <si>
    <t>Air flow resistance and sound absorption behavior of open-celled aluminum foams with spherical cells</t>
  </si>
  <si>
    <t>M Bracconi, M Ambrosetti, M Maestri, G Groppi</t>
  </si>
  <si>
    <t>[HTML][HTML] A systematic procedure for the virtual reconstruction of open-cell foams</t>
  </si>
  <si>
    <t>TD Claar, CJ Yu, I Hall, J Banhart, J Baumeister</t>
  </si>
  <si>
    <t>SAE transactions</t>
  </si>
  <si>
    <t>Ultra-lightweight aluminum foam materials for automotive applications</t>
  </si>
  <si>
    <t>MI Idris, T Vodenitcharova, M Hoffma</t>
  </si>
  <si>
    <t>Mechanical behaviour and energy absorption of closed-cell aluminium foam panels in uniaxial compression</t>
  </si>
  <si>
    <t>A Moloodi, R Raiszade</t>
  </si>
  <si>
    <t>Fabricating Al foam from turning scraps</t>
  </si>
  <si>
    <t>I Mutlu, E Okta</t>
  </si>
  <si>
    <t>Materials Science and Engineering: C</t>
  </si>
  <si>
    <t>Characterization of 17-4 PH stainless steel foam for biomedical applications in simulated body fluid and artificial saliva environments</t>
  </si>
  <si>
    <t>S Mancin, A Diani, L Doretti, K Hooman</t>
  </si>
  <si>
    <t>Experimental analysis of phase change phenomenon of paraffin waxes embedded in copper foams</t>
  </si>
  <si>
    <t>MD Goel, M Peroni, G Solomos, DP Mondal</t>
  </si>
  <si>
    <t>Dynamic compression behavior of cenosphere aluminum alloy syntactic foam</t>
  </si>
  <si>
    <t>MA Di Prima, M Lesniewski, K Gall</t>
  </si>
  <si>
    <t>Thermo-mechanical behavior of epoxy shape memory polymer foams</t>
  </si>
  <si>
    <t>M Medraj, E Baril, V Loya, LP Lefebvr</t>
  </si>
  <si>
    <t>The effect of microstructure on the permeability of metallic foams</t>
  </si>
  <si>
    <t>AM Parvanian, M Saadatfar, M Panjepour, A Kingston</t>
  </si>
  <si>
    <t>The effects of manufacturing parameters on geometrical and mechanical properties of copper foams produced by space holder technique</t>
  </si>
  <si>
    <t>DM Spradling, RA Gut</t>
  </si>
  <si>
    <t>[PDF] cfoam.com</t>
  </si>
  <si>
    <t>Advanced materials &amp; processes</t>
  </si>
  <si>
    <t>[PDF][PDF] Carbon foams</t>
  </si>
  <si>
    <t>JH Davidson, FA Kulacki, D Savel</t>
  </si>
  <si>
    <t>Natural convection in water-saturated reticulated vitreous carbon foam</t>
  </si>
  <si>
    <t>Method and means for producing moulded foam bodies</t>
  </si>
  <si>
    <t>A Alderson, KL Alderson, PJ Davies</t>
  </si>
  <si>
    <t>Process for the preparation of auxetic foams</t>
  </si>
  <si>
    <t>PS Liu, HB Qing, HL Hou, YQ Wang, YL Zhan</t>
  </si>
  <si>
    <t>EMI shielding and thermal conductivity of a high porosity reticular titanium foam</t>
  </si>
  <si>
    <t>X Ji, J Xu, AA Marthial, Q Xu</t>
  </si>
  <si>
    <t>Investigation on heat transfer performance of flat heat pipes with ultra-light porous metal foam wicks</t>
  </si>
  <si>
    <t>Y YU, Z LI, J LI</t>
  </si>
  <si>
    <t>Journal of Liaoning Technical University</t>
  </si>
  <si>
    <t>Research present situation and prospect for application on porous foam aluminum [J]</t>
  </si>
  <si>
    <t>Micro-structural Impact of different strut shapes and porosity on hydraulic properties of Kelvin-like metal foams</t>
  </si>
  <si>
    <t>Y Zhao, CY Zhao, ZG Xu, HJ X</t>
  </si>
  <si>
    <t>Modeling metal foam enhanced phase change heat transfer in thermal energy storage by using phase field method</t>
  </si>
  <si>
    <t>G Petrone, V D'Alessandro, F Franco, S De Ros</t>
  </si>
  <si>
    <t>Composite Structures</t>
  </si>
  <si>
    <t>Numerical and experimental investigations on the acoustic power radiated by Aluminium Foam Sandwich panels</t>
  </si>
  <si>
    <t>Mechanical relation for porous metal foams under complex loads of triaxial tension and compression</t>
  </si>
  <si>
    <t>AJ Wang, DL McDowel</t>
  </si>
  <si>
    <t>International Journal of Plasticity</t>
  </si>
  <si>
    <t>Yield surfaces of various periodic metal honeycombs at intermediate relative density</t>
  </si>
  <si>
    <t>R Ra</t>
  </si>
  <si>
    <t>Process for making silicate foams from alkali metal silicates</t>
  </si>
  <si>
    <t>G Ercolino, P Stelmachowski</t>
  </si>
  <si>
    <t>Catalytic Performance of Pd/Co3O4 on SiC and ZrO2 Open Cell Foams for Process Intensification of Methane Combustion in Lean Conditions</t>
  </si>
  <si>
    <t>Influence of slurry characteristics on porosity and mechanical properties of alumina foams</t>
  </si>
  <si>
    <t>J Yang, L Yang, C Xu, X D</t>
  </si>
  <si>
    <t>X Xia, W Zhao, Z Wei, Z Wan</t>
  </si>
  <si>
    <t>Effects of specimen aspect ratio on the compressive properties of Mg alloy foam</t>
  </si>
  <si>
    <t>T Wada, H Kat</t>
  </si>
  <si>
    <t>Three-dimensional open-cell macroporous iron, chromium and ferritic stainless steel</t>
  </si>
  <si>
    <t>J Kadkhodapour, S Raeis</t>
  </si>
  <si>
    <t>L Salvo, G Martin, M Suard, A Marmottant</t>
  </si>
  <si>
    <t>Processing and structures of solids foams</t>
  </si>
  <si>
    <t>[PDF] whiterose.ac.uk</t>
  </si>
  <si>
    <t>ava</t>
  </si>
  <si>
    <t>The effect of density and feature size on mechanical properties of isostructural metallic foams produced by additive manufacturing</t>
  </si>
  <si>
    <t>K Hooman, MR Malayer</t>
  </si>
  <si>
    <t>[PDF] uq.edu.au</t>
  </si>
  <si>
    <t>Energy Conversion and Management</t>
  </si>
  <si>
    <t>Metal foams as gas coolers for exhaust gas recirculation systems subjected to particulate fouling</t>
  </si>
  <si>
    <t>Investigating the convection heat transfer of Fe3O4 nanofluid in a porous metal foam tube under constant magnetic field</t>
  </si>
  <si>
    <t>Journal of materials engineering and performance</t>
  </si>
  <si>
    <t>Effect of fly ash particles on the compressive properties of closed-cell aluminum foams</t>
  </si>
  <si>
    <t>C Tuck, JRG Evan</t>
  </si>
  <si>
    <t>Journal of materials science letters</t>
  </si>
  <si>
    <t>Porous ceramics prepared from aqueous foams</t>
  </si>
  <si>
    <t>ZX Lu, Q Liu, ZY Yan</t>
  </si>
  <si>
    <t>Predictions of Young's modulus and negative Poisson's ratio of auxetic foams</t>
  </si>
  <si>
    <t>L Jin, KC Leon</t>
  </si>
  <si>
    <t>Heat transfer performance of metal foam heat sinks subjected to oscillating flow</t>
  </si>
  <si>
    <t>PJ Veal</t>
  </si>
  <si>
    <t>[PDF] umass.edu</t>
  </si>
  <si>
    <t>PJ Veale - 2010 - scholarworks.umass.edu</t>
  </si>
  <si>
    <t>Investigation of the behavior of open cell aluminum foam</t>
  </si>
  <si>
    <t>Y Li, Y Wei, L Hou, C Guo, S Yan</t>
  </si>
  <si>
    <t>Fabrication and compressive behaviour of an aluminium foam composite</t>
  </si>
  <si>
    <t>Compressive behavior of aluminum/copper hybrid foams under high strain rate loading</t>
  </si>
  <si>
    <t>YA Samad, Y Li, A Schiffer, SM Alhassan, K Lia</t>
  </si>
  <si>
    <t>Small</t>
  </si>
  <si>
    <t>H Eifert, CJ Yu, J Banhart, J Baumeister, W Seellge</t>
  </si>
  <si>
    <t>Weight savings by aluminum metal foams: production, properties and applications in automotive</t>
  </si>
  <si>
    <t>JM Thompson, A Goraltchouk</t>
  </si>
  <si>
    <t>US Patent App. 13/160</t>
  </si>
  <si>
    <t>Open-cell surface foam materials</t>
  </si>
  <si>
    <t>C Heisig, W Zhang, ST Oyam</t>
  </si>
  <si>
    <t>Applied catalysis B: environmental</t>
  </si>
  <si>
    <t>Decomposition of ozone using carbon-supported metal oxide catalysts</t>
  </si>
  <si>
    <t>L Gong, S Kyriakides, WY Jan</t>
  </si>
  <si>
    <t>[HTML][HTML] Compressive response of open-cell foams. Part I: Morphology and elastic properties</t>
  </si>
  <si>
    <t>PK Pinnoji, P Mahajan, N Bourdet, C Deck</t>
  </si>
  <si>
    <t>Impact dynamics of metal foam shells for motorcycle helmets: Experiments &amp; numerical modeling</t>
  </si>
  <si>
    <t>A Burteau, F N'Guyen, JD Bartout, S Forest</t>
  </si>
  <si>
    <t>[HTML][HTML] Impact of material processing and deformation on cell morphology and mechanical behavior of polyurethane and nickel foams</t>
  </si>
  <si>
    <t>KS Boomsm</t>
  </si>
  <si>
    <t>[PDF] ethz.ch</t>
  </si>
  <si>
    <t>KS Boomsma - 2002 - research-collection.ethz.ch</t>
  </si>
  <si>
    <t>[PDF][PDF] Metal foams as novel compact high performance heat exchangers for the coolig of electronics</t>
  </si>
  <si>
    <t>Acoustic emission of salt-replicated foams during compression</t>
  </si>
  <si>
    <t>J Randrianalisoa, D Bailli</t>
  </si>
  <si>
    <t>Comptes Rendus Physique</t>
  </si>
  <si>
    <t>Thermal conductive and radiative properties of solid foams: Traditional and recent advanced modelling approaches</t>
  </si>
  <si>
    <t>P Ranu</t>
  </si>
  <si>
    <t>On the effective thermal conductivity of aluminum metal foams: Review and improvement of the available empirical and analytical models</t>
  </si>
  <si>
    <t>W Yang, P He, T Lin, C Song, R Li, D Ji</t>
  </si>
  <si>
    <t>KC Kelley, JJ Votoupa</t>
  </si>
  <si>
    <t>Battery including carbon foam current collectors</t>
  </si>
  <si>
    <t>Tensile Strength</t>
  </si>
  <si>
    <t>Capacitance</t>
  </si>
  <si>
    <t>Elastic Modulus</t>
  </si>
  <si>
    <t>Shear Strength</t>
  </si>
  <si>
    <t>Thermal Expansion</t>
  </si>
  <si>
    <t>Thermal Conductivity</t>
  </si>
  <si>
    <t>Electrical Conductivity</t>
  </si>
  <si>
    <t>Electrical Resistivity</t>
  </si>
  <si>
    <t>Thermal Resistivity</t>
  </si>
  <si>
    <t>Pressure Drop</t>
  </si>
  <si>
    <t>Column Labels</t>
  </si>
  <si>
    <t>Grand Total</t>
  </si>
  <si>
    <t>Row Labels</t>
  </si>
  <si>
    <t>Thermal Properties</t>
  </si>
  <si>
    <t>Electrical Properties</t>
  </si>
  <si>
    <t>Fluid Properties</t>
  </si>
  <si>
    <t>Journals</t>
  </si>
  <si>
    <t>US Patent 4,973,358</t>
  </si>
  <si>
    <t>US Patent 5,112,697</t>
  </si>
  <si>
    <t>US Patent 3,087,807</t>
  </si>
  <si>
    <t>US Patent 6,171,532</t>
  </si>
  <si>
    <t>US Patent 4,975,230</t>
  </si>
  <si>
    <t>US Patent App. 10/147,406</t>
  </si>
  <si>
    <t>US Patent 3,345,440</t>
  </si>
  <si>
    <t>US Patent 5,151,246</t>
  </si>
  <si>
    <t>US Patent 5,000,813</t>
  </si>
  <si>
    <t>US Patent App. 11/677,140</t>
  </si>
  <si>
    <t>US Patent 5,185,297</t>
  </si>
  <si>
    <t>US Patent 5,976,454</t>
  </si>
  <si>
    <t>US Patent 4,957,543</t>
  </si>
  <si>
    <t>US Patent 5,622,542</t>
  </si>
  <si>
    <t>US Patent 7,402,277</t>
  </si>
  <si>
    <t>US Patent 5,441,919</t>
  </si>
  <si>
    <t>US Patent 6,408,928</t>
  </si>
  <si>
    <t>US Patent 5,281,251</t>
  </si>
  <si>
    <t>US Patent 3,616,841</t>
  </si>
  <si>
    <t>Materials &amp; Design (1980-2015)</t>
  </si>
  <si>
    <t>US Patent 4,668,557</t>
  </si>
  <si>
    <t>US Patent 4,265,659</t>
  </si>
  <si>
    <t>US Patent 5,865,237</t>
  </si>
  <si>
    <t>US Patent 3,946,039</t>
  </si>
  <si>
    <t>US Patent 3,475,525</t>
  </si>
  <si>
    <t>US Patent 4,808,558</t>
  </si>
  <si>
    <t>US Patent 3,834,847</t>
  </si>
  <si>
    <t>US Patent 4,525,386</t>
  </si>
  <si>
    <t>US Patent 6,765,031</t>
  </si>
  <si>
    <t>Materials Science-Poland</t>
  </si>
  <si>
    <t>US Patent 5,904,703</t>
  </si>
  <si>
    <t>US Patent 4,743,485</t>
  </si>
  <si>
    <t>US Patent 6,706,239</t>
  </si>
  <si>
    <t>US Patent 5,061,660</t>
  </si>
  <si>
    <t>US Patent 3,947,363</t>
  </si>
  <si>
    <t>US Patent 6,383,687</t>
  </si>
  <si>
    <t>US Patent 6,462,100</t>
  </si>
  <si>
    <t>US Patent 6,238,819</t>
  </si>
  <si>
    <t>US Patent 6,929,866</t>
  </si>
  <si>
    <t>US Patent 4,343,704</t>
  </si>
  <si>
    <t>US Patent 6,874,562</t>
  </si>
  <si>
    <t>US Patent 3,239,585</t>
  </si>
  <si>
    <t>US Patent 6,353,037</t>
  </si>
  <si>
    <t>US Patent 2,751,289</t>
  </si>
  <si>
    <t>US Patent 7,263,772</t>
  </si>
  <si>
    <t>US Patent 5,457,138</t>
  </si>
  <si>
    <t>US Patent 6,428,280</t>
  </si>
  <si>
    <t>US Patent 5,151,222</t>
  </si>
  <si>
    <t>US Patent 5,626,977</t>
  </si>
  <si>
    <t>US Patent 6,464,933</t>
  </si>
  <si>
    <t>US Patent 4,803,025</t>
  </si>
  <si>
    <t>US Patent 4,975,191</t>
  </si>
  <si>
    <t>US Patent 6,866,084</t>
  </si>
  <si>
    <t>US Patent 3,743,601</t>
  </si>
  <si>
    <t>US Patent App. 13/160,325</t>
  </si>
  <si>
    <t>US Patent 6,979,513</t>
  </si>
  <si>
    <t>First Author</t>
  </si>
  <si>
    <t>K Boomsma</t>
  </si>
  <si>
    <t>S Krishnan</t>
  </si>
  <si>
    <t>N Dukhan</t>
  </si>
  <si>
    <t>DT Queheillalt</t>
  </si>
  <si>
    <t>M Bai</t>
  </si>
  <si>
    <t>KC Leong</t>
  </si>
  <si>
    <t>WY Jang</t>
  </si>
  <si>
    <t>KP Dharmasena</t>
  </si>
  <si>
    <t>M Wang</t>
  </si>
  <si>
    <t>C San Marchi</t>
  </si>
  <si>
    <t>KA Dannemann</t>
  </si>
  <si>
    <t>S Kim</t>
  </si>
  <si>
    <t>KI Salas</t>
  </si>
  <si>
    <t>EM Castrodeza</t>
  </si>
  <si>
    <t>M Wicklein</t>
  </si>
  <si>
    <t>N Michailidis</t>
  </si>
  <si>
    <t>DJ Sypeck</t>
  </si>
  <si>
    <t>E Amsterdam</t>
  </si>
  <si>
    <t>VS Deshpande</t>
  </si>
  <si>
    <t>JF Despois</t>
  </si>
  <si>
    <t>AH Brothers</t>
  </si>
  <si>
    <t>T Dixit</t>
  </si>
  <si>
    <t>AE Markaki</t>
  </si>
  <si>
    <t>WS Sanders</t>
  </si>
  <si>
    <t>KC Chan</t>
  </si>
  <si>
    <t>YY Zhao</t>
  </si>
  <si>
    <t>A Jung</t>
  </si>
  <si>
    <t>TC Triantafillou</t>
  </si>
  <si>
    <t>J Zhou</t>
  </si>
  <si>
    <t>P Kumar</t>
  </si>
  <si>
    <t>C Xu</t>
  </si>
  <si>
    <t>Y Mu</t>
  </si>
  <si>
    <t>T Braun</t>
  </si>
  <si>
    <t>JT Beals</t>
  </si>
  <si>
    <t>KYG McCullough</t>
  </si>
  <si>
    <t>B Matijasevic</t>
  </si>
  <si>
    <t>AE Simone</t>
  </si>
  <si>
    <t>AS Suleiman</t>
  </si>
  <si>
    <t>JG Carton</t>
  </si>
  <si>
    <t>AM Hodge</t>
  </si>
  <si>
    <t>R Liu</t>
  </si>
  <si>
    <t>C Park</t>
  </si>
  <si>
    <t>ST Hong</t>
  </si>
  <si>
    <t>JB Choi</t>
  </si>
  <si>
    <t>LP Lefebvre</t>
  </si>
  <si>
    <t>F Laurencelle</t>
  </si>
  <si>
    <t>Z Rueger</t>
  </si>
  <si>
    <t>R Coquard</t>
  </si>
  <si>
    <t>EN Schmierer</t>
  </si>
  <si>
    <t>AR Kennedy</t>
  </si>
  <si>
    <t>PR Onck</t>
  </si>
  <si>
    <t>I Kurtbas</t>
  </si>
  <si>
    <t>S Kanaun</t>
  </si>
  <si>
    <t>A Tamayol</t>
  </si>
  <si>
    <t>J Baumeister</t>
  </si>
  <si>
    <t>X Hu</t>
  </si>
  <si>
    <t>SS Sundarram</t>
  </si>
  <si>
    <t>SK Mohammadian</t>
  </si>
  <si>
    <t>S Gaitanaros</t>
  </si>
  <si>
    <t>V Crupi</t>
  </si>
  <si>
    <t>S Dhara</t>
  </si>
  <si>
    <t>M Guden</t>
  </si>
  <si>
    <t>JS Huang</t>
  </si>
  <si>
    <t>ES Park</t>
  </si>
  <si>
    <t>A Jinnapat</t>
  </si>
  <si>
    <t>JF Rakow</t>
  </si>
  <si>
    <t>A Sullins</t>
  </si>
  <si>
    <t>SR Annapragada</t>
  </si>
  <si>
    <t>T Shimizu</t>
  </si>
  <si>
    <t>LS Xie</t>
  </si>
  <si>
    <t>JG Fourie</t>
  </si>
  <si>
    <t>AC Kaya</t>
  </si>
  <si>
    <t>IN Orbulov</t>
  </si>
  <si>
    <t>AM Parvanian</t>
  </si>
  <si>
    <t>MS Hossain</t>
  </si>
  <si>
    <t>AA Aal</t>
  </si>
  <si>
    <t>R Singh</t>
  </si>
  <si>
    <t>R Ayer</t>
  </si>
  <si>
    <t>S Asavavisithchai</t>
  </si>
  <si>
    <t>PH Thornton</t>
  </si>
  <si>
    <t>P Heinrich</t>
  </si>
  <si>
    <t>LD Kenny</t>
  </si>
  <si>
    <t>J Banhart</t>
  </si>
  <si>
    <t>K Hooman</t>
  </si>
  <si>
    <t>A Liebscher</t>
  </si>
  <si>
    <t>M Alizadeh</t>
  </si>
  <si>
    <t>H Bafti</t>
  </si>
  <si>
    <t>M Malekjafarian</t>
  </si>
  <si>
    <t>L Santo</t>
  </si>
  <si>
    <t>M Iasiello</t>
  </si>
  <si>
    <t>R Jhaver</t>
  </si>
  <si>
    <t>E Afshari</t>
  </si>
  <si>
    <t>M Odabaee</t>
  </si>
  <si>
    <t>J Randrianalisoa</t>
  </si>
  <si>
    <t>E Linul</t>
  </si>
  <si>
    <t>S Ozan</t>
  </si>
  <si>
    <t>HR Seyf</t>
  </si>
  <si>
    <t>E Tuncer</t>
  </si>
  <si>
    <t>A Bansiddhi</t>
  </si>
  <si>
    <t>I Duarte</t>
  </si>
  <si>
    <t>R Dyga</t>
  </si>
  <si>
    <t>IC Cheng</t>
  </si>
  <si>
    <t>K Yuge</t>
  </si>
  <si>
    <t>N Movahedi</t>
  </si>
  <si>
    <t>J Kim</t>
  </si>
  <si>
    <t>H Wang</t>
  </si>
  <si>
    <t>V Kathare</t>
  </si>
  <si>
    <t>ZM Ali</t>
  </si>
  <si>
    <t>DX Sun</t>
  </si>
  <si>
    <t>G Ercolino</t>
  </si>
  <si>
    <t>M Ghafarian</t>
  </si>
  <si>
    <t>VC Srivastava</t>
  </si>
  <si>
    <t>DL Burris</t>
  </si>
  <si>
    <t>YQ Sun</t>
  </si>
  <si>
    <t>A Kumar</t>
  </si>
  <si>
    <t>H Altenbach</t>
  </si>
  <si>
    <t>N Bekoz</t>
  </si>
  <si>
    <t>AG Straatman</t>
  </si>
  <si>
    <t>A Kim</t>
  </si>
  <si>
    <t>OE Sotomayor</t>
  </si>
  <si>
    <t>MJ Pryor</t>
  </si>
  <si>
    <t>DW Gibbons</t>
  </si>
  <si>
    <t>A Bhattacharya</t>
  </si>
  <si>
    <t>SA Rickles</t>
  </si>
  <si>
    <t>L Tuchinskiy</t>
  </si>
  <si>
    <t>G Pia</t>
  </si>
  <si>
    <t>KL Thunhorst</t>
  </si>
  <si>
    <t>MF Cahill</t>
  </si>
  <si>
    <t>O Reutter</t>
  </si>
  <si>
    <t>T Lee</t>
  </si>
  <si>
    <t>G Zaragoza</t>
  </si>
  <si>
    <t>M Hajipour</t>
  </si>
  <si>
    <t>E Combaz</t>
  </si>
  <si>
    <t>V Gergely</t>
  </si>
  <si>
    <t>BC Tappan</t>
  </si>
  <si>
    <t>Z Esen</t>
  </si>
  <si>
    <t>G Monti</t>
  </si>
  <si>
    <t>VSK Lo</t>
  </si>
  <si>
    <t>Y Du</t>
  </si>
  <si>
    <t>K John</t>
  </si>
  <si>
    <t>S Xie</t>
  </si>
  <si>
    <t>KLV Thunhorst</t>
  </si>
  <si>
    <t>CM Austin</t>
  </si>
  <si>
    <t>AT Barnes</t>
  </si>
  <si>
    <t>Z Hussain</t>
  </si>
  <si>
    <t>A Moloodi</t>
  </si>
  <si>
    <t>I Mutlu</t>
  </si>
  <si>
    <t>DM Spradling</t>
  </si>
  <si>
    <t>AJ Wang</t>
  </si>
  <si>
    <t>T Wada</t>
  </si>
  <si>
    <t>J Kadkhodapour</t>
  </si>
  <si>
    <t>C Tuck</t>
  </si>
  <si>
    <t>L Jin</t>
  </si>
  <si>
    <t>JM Thompson</t>
  </si>
  <si>
    <t>KC Kelley</t>
  </si>
  <si>
    <t>Mechanical Properties</t>
  </si>
  <si>
    <t>TJ Lu, HA Stone, MF AshbyÃ‚Â - Acta materialia, 1998 - Elsevier</t>
  </si>
  <si>
    <t>TJ Lu, HA Stone</t>
  </si>
  <si>
    <t>Ã¢â‚¬Â¦Ã‚Â Journal of Heat and Fluid Flow</t>
  </si>
  <si>
    <t>K Boomsma, D Poulikakos, Y VentikosÃ‚Â - Ã¢â‚¬Â¦Ã‚Â Journal of Heat and Fluid Flow, 2003 - Elsevier</t>
  </si>
  <si>
    <t>K Boomsma, D Poulikakos</t>
  </si>
  <si>
    <t>Journal ofÃ‚Â Ã¢â‚¬Â¦</t>
  </si>
  <si>
    <t>S Krishnan, JY MurthyÃ¢â‚¬Â¦Ã‚Â - Journal ofÃ‚Â Ã¢â‚¬Â¦, 2006 - Ã¢â‚¬Â¦Ã‚Â .asmedigitalcollection.asme.org</t>
  </si>
  <si>
    <t>International Journal ofÃ‚Â Ã¢â‚¬Â¦</t>
  </si>
  <si>
    <t>A Kopanidis, A Theodorakakos, E GavaisesÃ¢â‚¬Â¦Ã‚Â - International Journal ofÃ‚Â Ã¢â‚¬Â¦, 2010 - Elsevier</t>
  </si>
  <si>
    <t>A Kopanidis, A Theodorakakos</t>
  </si>
  <si>
    <t>YW Kwon, RE Cooke, C ParkÃ‚Â - Materials Science and Engineering: A, 2003 - Elsevier</t>
  </si>
  <si>
    <t>YW Kwon, RE Cooke</t>
  </si>
  <si>
    <t>N Dukhan, PD Quinones-Ramos, E Cruz-RuizÃ¢â‚¬Â¦Ã‚Â - International Journal ofÃ‚Â Ã¢â‚¬Â¦, 2005 - Elsevier</t>
  </si>
  <si>
    <t>Journal of MaterialsÃ‚Â Ã¢â‚¬Â¦</t>
  </si>
  <si>
    <t>DT Queheillalt, DD Hass, DJ SypeckÃ¢â‚¬Â¦Ã‚Â - Journal of MaterialsÃ‚Â Ã¢â‚¬Â¦, 2001 - cambridge.org</t>
  </si>
  <si>
    <t>DT Queheillalt, DD Hass</t>
  </si>
  <si>
    <t>Materials and manufacturingÃ‚Â Ã¢â‚¬Â¦</t>
  </si>
  <si>
    <t>B Ozmat, B Leyda, B BensonÃ‚Â - Materials and manufacturingÃ‚Â Ã¢â‚¬Â¦, 2004 - Taylor &amp; Franci</t>
  </si>
  <si>
    <t>B Ozmat, B Leyda</t>
  </si>
  <si>
    <t>M Bai, JN ChungÃ‚Â - International Journal of Thermal Sciences, 2011 - Elsevier</t>
  </si>
  <si>
    <t>KK Bodla, JY Murthy, SV GarimellaÃ‚Â - Numerical Heat Transfer, PartÃ‚Â Ã¢â‚¬Â¦, 2010 - Taylor &amp; Franci</t>
  </si>
  <si>
    <t>Numerical Heat Transfer, PartÃ‚Â Ã¢â‚¬Â¦</t>
  </si>
  <si>
    <t>KK Bodla, JY Murthy</t>
  </si>
  <si>
    <t>The deformation and failure modes of dynamically loaded sandwich beams made of aluminum skins with open-cell aluminum foam cores were investigated experimentally. The dynamic compressive stressâ€œstrain curves of core materials, open-cell aluminum foam, were</t>
  </si>
  <si>
    <t>L Jing, Z Wang, J Ning</t>
  </si>
  <si>
    <t xml:space="preserve"> sciencedirect.com</t>
  </si>
  <si>
    <t>International Journal of Solids andÂ </t>
  </si>
  <si>
    <t>WY Jang, S Kyriakides, AM KraynikÂ - International Journal of Solids andÂ , 2010 - Elsevier</t>
  </si>
  <si>
    <t xml:space="preserve"> On the compressive strength of open-cell metal foams with Kelvin and random cell structures</t>
  </si>
  <si>
    <t>WY Jang, S Kyriakides</t>
  </si>
  <si>
    <t>X Xiao, P Zhang</t>
  </si>
  <si>
    <t>M Vesenjak, C Veyhl</t>
  </si>
  <si>
    <t xml:space="preserve"> The powder coated carbon foam was transient liquid phase sintered, densifying the powder_x000D__x000D_
coating resultingÂ  were measured and found to be comparable to theoretical models for open cell,_x000D__x000D_
stochastic foamsÂ  [1] HNG WadleyCellular metals and metal foaming technology. VerlagÂ </t>
  </si>
  <si>
    <t>DT Queheillalt, Y Katsumura</t>
  </si>
  <si>
    <t>Journal ofÂ </t>
  </si>
  <si>
    <t>S Krishnan, SV GarimellaÂ - Journal ofÂ , 2008 - Â .asmedigitalcollection.asme.org</t>
  </si>
  <si>
    <t xml:space="preserve"> and burn rate enhancer for solid propellants [7], [8]. More recently, the metal foams have beenÂ _x000D__x000D_
evaluations of the effective thermal transport properties of such porous foam materialsÂ  proposed_x000D__x000D_
for modeling and predicting the effective thermal conductivity of open-cell porous foamÂ </t>
  </si>
  <si>
    <t xml:space="preserve"> g cm Ë†â€™3 ). These foams feature cells of relatively uniform size and a cell diameter ofÂ  The replication_x000D__x000D_
technique consists of three basic steps: preparation of an open-pore pattern, infiltration of theÂ _x000D__x000D_
the desired metal, and subsequent removal of the pattern to produce a metal spongeÂ </t>
  </si>
  <si>
    <t>I GhoshÂ - Journal of heat transfer, 2008 - Â .asmedigitalcollection.asme.org</t>
  </si>
  <si>
    <t xml:space="preserve"> Almost every assembled heat exchanger showed an increase in the flow resistance compared_x000D__x000D_
to its unbrazed counterpart due to the presence of the brazing material in the pores of the_x000D__x000D_
open-cell metal foam at the brazing interface. Foams 95-08 and 92-06 showed a slightÂ </t>
  </si>
  <si>
    <t xml:space="preserve"> 2. Additional investigations have been conducted in our laboratory on open- and_x000D__x000D_
closed-cell (Alporas) metal foams in an effort to better understand the factors contributing_x000D__x000D_
to strain-rate dependency in these materials. Download full-size image. FigÂ </t>
  </si>
  <si>
    <t>I GhoshÂ - Journal of Heat Transfer, 2009 - ebooks.asmedigitalcollection.asmeÂ </t>
  </si>
  <si>
    <t>International Journal of Heat and MassÂ </t>
  </si>
  <si>
    <t>CY Zhao, TJ Lu, HP HodsonÂ - International Journal of Heat and MassÂ , 2004 - Elsevier</t>
  </si>
  <si>
    <t xml:space="preserve"> radiation mechanisms in open-celled cellular metal foams. The metal foam will be considered_x000D__x000D_
as a semi-transparent medium capable of absorbing, emitting and scattering thermal radiation._x000D__x000D_
The spectral transmittance and reflectance of FeCrAlY foams with different cell sizes butÂ </t>
  </si>
  <si>
    <t>CY Zhao, TJ Lu</t>
  </si>
  <si>
    <t>KI Salas, AM WaasÂ - Journal of heat transfer, 2007 - Â .asmedigitalcollection.asme.org</t>
  </si>
  <si>
    <t>N Dukhan,  Bac, M zdemi</t>
  </si>
  <si>
    <t>N Dukhan,  Bac, M zdemirÂ - International Journal of Heat and MassÂ , 2015 - Elsevier</t>
  </si>
  <si>
    <t>N Dukhan,  Bac</t>
  </si>
  <si>
    <t>A Bhattacharya, VV Calmidi, RL Mahaja</t>
  </si>
  <si>
    <t>International Journal of HeatÃ‚Â Ã¢â‚¬Â¦</t>
  </si>
  <si>
    <t>A Bhattacharya, VV Calmidi, RL MahajanÃ‚Â - International Journal of HeatÃ‚Â Ã¢â‚¬Â¦, 2002 - Elsevier</t>
  </si>
  <si>
    <t>Ã¢â‚¬Â¦ For these, ÃŽÂµ varies from 0.3 to 0.6. The subject matter of this paper is high porosity_x000D__x000D_
fibrous metal foams for which ÃŽÂµ&gt;0.9Ã‚Â Ã¢â‚¬Â¦ (b) Open cell representation of metal foam and_x000D__x000D_
schematics of the fiber cross-sections at different porositiesÃ‚Â Ã¢â‚¬Â¦</t>
  </si>
  <si>
    <t>Thermophysical properties of high porosity metal foams</t>
  </si>
  <si>
    <t>A Bhattacharya, VV Calmidi</t>
  </si>
  <si>
    <t>B Jiang, NQ Zhao, CS Shi, JJ L</t>
  </si>
  <si>
    <t>B Jiang, NQ Zhao, CS Shi, JJ LiÃ‚Â - Scripta Materialia, 2005 - Elsevier</t>
  </si>
  <si>
    <t>Ã¢â‚¬Â¦ Metal foams are a new class of materials with low densities and novel physical, mechanical,_x000D__x000D_
thermal, electrical andÃ‚Â Ã¢â‚¬Â¦ Among current foam-production methods, the preform infiltration technique_x000D__x000D_
is well suited for the production of uniform and fine open cell foams of lowerÃ‚Â Ã¢â‚¬Â¦</t>
  </si>
  <si>
    <t>Processing of open cell aluminum foams with tailored porous morphology</t>
  </si>
  <si>
    <t>B Jiang, NQ Zhao, CS Shi</t>
  </si>
  <si>
    <t>CY Zhao, SA Tassou, TJ L</t>
  </si>
  <si>
    <t>International Journal of Heat and MassÃ‚Â Ã¢â‚¬Â¦</t>
  </si>
  <si>
    <t>CY Zhao, SA Tassou, TJ LuÃ‚Â - International Journal of Heat and MassÃ‚Â Ã¢â‚¬Â¦, 2008 - Elsevier</t>
  </si>
  <si>
    <t>Ã¢â‚¬Â¦ and using it to establish functional relationships between the cellular structure and the_x000D__x000D_
radiative-transfer characteristics of open-celled metal foams. The effective medium approach_x000D__x000D_
will be totally abandoned, and a simple cubic cell model consisting of slender cylinders asÃ‚Â Ã¢â‚¬Â¦</t>
  </si>
  <si>
    <t>Analytical considerations of thermal radiation in cellular metal foams with open cells</t>
  </si>
  <si>
    <t>CY Zhao, SA Tassou</t>
  </si>
  <si>
    <t>XH Yang, JJ Kuang, TJ Lu, FS Han</t>
  </si>
  <si>
    <t>Journal of Physics DÃ‚Â Ã¢â‚¬Â¦</t>
  </si>
  <si>
    <t>XH Yang, JJ Kuang, TJ Lu, FS HanÃ¢â‚¬Â¦Ã‚Â - Journal of Physics DÃ‚Â Ã¢â‚¬Â¦, 2013 - iopscience.iop.org</t>
  </si>
  <si>
    <t>We present a simplistic yet accurate analytical model for the effective thermal conductivity of high porosity open-cell metal foams saturated in a low conducting fluid (air). The model is derived analytically based on a realistic representative unit cell (a tetrakaidecahedron)</t>
  </si>
  <si>
    <t>A simplistic analytical unit cell based model for the effective thermal conductivity of high porosity open-cell metal foams</t>
  </si>
  <si>
    <t>XH Yang, JJ Kuang, TJ Lu</t>
  </si>
  <si>
    <t>S Feng, Y Zhang, M Shi, T Wen, TJ L</t>
  </si>
  <si>
    <t>S Feng, Y Zhang, M Shi, T Wen, TJ LuÃ‚Â - Applied Thermal Engineering, 2015 - Elsevier</t>
  </si>
  <si>
    <t>An experimental and theoretical study of the unidirectional freezing of water as a PCM filled in metal foams has been carried out. Particular concern is placed upon determining how the contact conditions between the metal foam and the cold wall influence the freezing process</t>
  </si>
  <si>
    <t>Unidirectional freezing of phase change materials saturated in open-cell metal foams</t>
  </si>
  <si>
    <t>S Feng, Y Zhang, M Shi, T Wen</t>
  </si>
  <si>
    <t>RB Kapla</t>
  </si>
  <si>
    <t>RB KaplanÃ‚Â - US Patent 5,282,861, 1994 - Google Patent</t>
  </si>
  <si>
    <t>Ã¢â‚¬Â¦ A61L27/56Ã¢â‚¬â€Porous materials, eg foams or sponges. AÃ¢â‚¬â€HUMAN NECESSITIES; A61Ã¢â‚¬â€MEDICAL_x000D__x000D_
ORÃ‚Â Ã¢â‚¬Â¦ of elasticity than do the thin sections of vitreous carbon in the foam substrateÃ‚Â Ã¢â‚¬Â¦ The open cell_x000D__x000D_
metal structures of the present invention are fabricated using the tantalum metal filmÃ‚Â Ã¢â‚¬Â¦</t>
  </si>
  <si>
    <t>Open cell tantalum structures for cancellous bone implants and cell and tissue receptors</t>
  </si>
  <si>
    <t>US Patent 5,282,861</t>
  </si>
  <si>
    <t>DP Haack, KR Butcher, T Kim, TJ L</t>
  </si>
  <si>
    <t>2001 ASME CongressÃ‚Â Ã¢â‚¬Â¦</t>
  </si>
  <si>
    <t>DP Haack, KR Butcher, T Kim, TJ LuÃ‚Â - 2001 ASME CongressÃ‚Â Ã¢â‚¬Â¦, 2001 - researchgate.net</t>
  </si>
  <si>
    <t>Ã¢â‚¬Â¦ Metallic sintering, metal deposition through evaporation, electrodeposition or chemical vapor_x000D__x000D_
decomposition (CVD), and investment casting (among numerous other methods) have created_x000D__x000D_
open cell foams. In foam creation through metal sintering, metallic particles areÃ‚Â Ã¢â‚¬Â¦</t>
  </si>
  <si>
    <t>[PDF][PDF] Novel lightweight metal foam heat exchangers</t>
  </si>
  <si>
    <t>DP Haack, KR Butcher, T Kim</t>
  </si>
  <si>
    <t>Y Yao, H Wu, Z Li</t>
  </si>
  <si>
    <t>Y Yao, H Wu, Z LiuÃ‚Â - International Journal of Thermal Sciences, 2015 - Elsevier</t>
  </si>
  <si>
    <t>In this paper, a new prediction model for the effective thermal conductivity (ETC) of high porosity open-cell metal foams is proposed by introducing the concave tri-prism foam ligament to the tetrakaidecahedron-based foam cell structure as well as considering the</t>
  </si>
  <si>
    <t>A new prediction model for the effective thermal conductivity of high porosity open-cell metal foams</t>
  </si>
  <si>
    <t>Y Yao, H Wu</t>
  </si>
  <si>
    <t>M Zafari, M Panjepour, MD Emami</t>
  </si>
  <si>
    <t>Applied ThermalÃ‚Â Ã¢â‚¬Â¦</t>
  </si>
  <si>
    <t>M Zafari, M Panjepour, MD EmamiÃ¢â‚¬Â¦Ã‚Â - Applied ThermalÃ‚Â Ã¢â‚¬Â¦, 2015 - Elsevier</t>
  </si>
  <si>
    <t>Engineering design of foams employed for specific applications such as heat exchangers entails adequate understanding of their behavior, regarding thermal and hydrodynamic characteristics, which proves to be a serious challenge for the researchers at present. The</t>
  </si>
  <si>
    <t>Microtomography-based numerical simulation of fluid flow and heat transfer in open cell metal foams</t>
  </si>
  <si>
    <t>M Zafari, M Panjepour</t>
  </si>
  <si>
    <t>CY Zhao, W Lu, SA Tasso</t>
  </si>
  <si>
    <t>CY Zhao, W Lu, SA TassouÃ‚Â - International Journal of Heat and MassÃ‚Â Ã¢â‚¬Â¦, 2006 - Elsevier</t>
  </si>
  <si>
    <t>Ã¢â‚¬Â¦ The forced convection heat transfer characteristics in high porosity open-cell metal-foam filled_x000D__x000D_
tube heat exchangers areÃ‚Â Ã¢â‚¬Â¦ The morphological effects of metal foams on overall heat transfer are_x000D__x000D_
examined. The optimal foam-area ratio for a metal-foam filled counter-flow tube-in-tubeÃ‚Â Ã¢â‚¬Â¦</t>
  </si>
  <si>
    <t>Thermal analysis on metal-foam filled heat exchangers. Part II: Tube heat exchangers</t>
  </si>
  <si>
    <t>CY Zhao, W Lu</t>
  </si>
  <si>
    <t>EA Friis, RS Lakes</t>
  </si>
  <si>
    <t>EA Friis, RS Lakes, JB ParkÃ‚Â - Journal of Materials Science, 1988 - Springer</t>
  </si>
  <si>
    <t>Ã¢â‚¬Â¦ 2, 3] that man-made foams, even if closed cell in nature, often behave as an open-cell foamÃ‚Â Ã¢â‚¬Â¦ 9_x000D__x000D_
shows a sample in a strained state: many of the cell walls have been torn orÃ‚Â Ã¢â‚¬Â¦ for thermo- setting_x000D__x000D_
polymer foams; and sequential plastic com- pression in three directions for metal foamsÃ‚Â Ã¢â‚¬Â¦</t>
  </si>
  <si>
    <t>Transport in porousÃ‚Â Ã¢â‚¬Â¦</t>
  </si>
  <si>
    <t>XH Yang, JX Bai, HB Yan, JJ Kuang, TJ LuÃ¢â‚¬Â¦Ã‚Â - Transport in porousÃ‚Â Ã¢â‚¬Â¦, 2014 - Springer</t>
  </si>
  <si>
    <t>We present an analytical model for the effective thermal conductivity of fluid-saturated metal foams with open cells. For high porosity ranges (ÃŽÂµ Ã¢â€°Â¥ 0.9)(ÃŽÂµÃ¢â€°Â¥ 0.9), the model is derived based on a realistic representative unit cell (a tetrakaidecahedron with cuboid node) under</t>
  </si>
  <si>
    <t>XH Yang, JX Bai, HB Yan, JJ Kuang</t>
  </si>
  <si>
    <t>Materials Science andÃ‚Â Ã¢â‚¬Â¦</t>
  </si>
  <si>
    <t>LE Murr, SM Gaytan, F Medina, E MartinezÃ¢â‚¬Â¦Ã‚Â - Materials Science andÃ‚Â Ã¢â‚¬Â¦, 2010 - Elsevier</t>
  </si>
  <si>
    <t>Ã¢â‚¬Â¦ With the exception of the most dense solid and open (or hollow) cell structures, the experimental_x000D__x000D_
hollow cellular foams in Table 1 have relative densities equal to or less than 0.3, consistent with_x000D__x000D_
most of the other reported metal and alloy foams, especially aluminum andÃ‚Â Ã¢â‚¬Â¦</t>
  </si>
  <si>
    <t>Characterization of TiÃ¢â‚¬â€œ6AlÃ¢â‚¬â€œ4V open cellular foams fabricated by additive manufacturing using electron beam melting</t>
  </si>
  <si>
    <t>LE Murr, SM Gaytan, F Medina</t>
  </si>
  <si>
    <t>Journal of materialsÃ‚Â Ã¢â‚¬Â¦</t>
  </si>
  <si>
    <t>EM Castrodeza, C Mapelli, M VedaniÃ¢â‚¬Â¦Ã‚Â - Journal of materialsÃ‚Â Ã¢â‚¬Â¦, 2009 - Springer</t>
  </si>
  <si>
    <t>EM Castrodeza, C Mapelli</t>
  </si>
  <si>
    <t>Z Wang, H Ma, L Zhao, G YangÃ‚Â - Scripta Materialia, 2006 - Elsevier</t>
  </si>
  <si>
    <t>Ã¢â‚¬Â¦ Metal foams, as a new class of engineering materials, have potential for absorbing energy forÃ‚Â Ã¢â‚¬Â¦_x000D__x000D_
to the difficulty of characterizing the high strain rate behavior of aluminum alloy foams. Kenny_x000D__x000D_
[2] reported that the specific energy absorption of Alcan foam (open-cell) was independentÃ‚Â Ã¢â‚¬Â¦</t>
  </si>
  <si>
    <t>Z Wang, H Ma, L Zhao</t>
  </si>
  <si>
    <t>M Wicklein, K ThomaÃ‚Â - Materials Science and Engineering: A, 2005 - Elsevier</t>
  </si>
  <si>
    <t>Ã¢â‚¬Â¦ The elastic and plastic properties of an open-cell aluminium foam have been determined byÃ‚Â Ã¢â‚¬Â¦ J._x000D__x000D_
Banhart, MF Ashby, NA Fleck (Eds.), Cellular Metals and Metal Foaming Technology, MITÃ‚Â Ã¢â‚¬Â¦ J._x000D__x000D_
Banhart. J. Banhart, H. Eifert (Eds.), Fraunhofer USA Metal Foam SymposiumÃ¢â‚¬â€SymposiumÃ‚Â Ã¢â‚¬Â¦</t>
  </si>
  <si>
    <t>H Liu, J Wei, Z QuÃ‚Â - Journal of Sound and Vibration, 2012 - Elsevier</t>
  </si>
  <si>
    <t>H Liu, J Wei</t>
  </si>
  <si>
    <t>S De Schampheleire, P De Jaeger, K De KerpelÃ¢â‚¬Â¦Ã‚Â - Materials, 2016 - mdpi.com</t>
  </si>
  <si>
    <t>S De Schampheleire, P De Jaeger</t>
  </si>
  <si>
    <t>N Michailidis, F Stergioudi, H Omar, DN TsipasÃ‚Â - Mechanics of Materials, 2010 - Elsevier</t>
  </si>
  <si>
    <t>Ã¢â‚¬Â¦ Production of the open-cell Al-foamsÃ‚Â Ã¢â‚¬Â¦ The construction of the 3D model of the open-cell Al-foam_x000D__x000D_
was based on a serial sectioning methodÃ‚Â Ã¢â‚¬Â¦ The procedure followed to simulate and calculate the_x000D__x000D_
stresses developed during the deformation of the Al metal foam is described in detail inÃ‚Â Ã¢â‚¬Â¦</t>
  </si>
  <si>
    <t>DJ Sypeck, HNG WadleyÃ‚Â - Advanced Engineering Materials, 2002 - Wiley Online Library</t>
  </si>
  <si>
    <t>Ã¢â‚¬Â¦ Nonetheless, the relative properties of the tetrahedral truss core significantly exceed stochastic_x000D__x000D_
foam systems, areÃ‚Â Ã¢â‚¬Â¦ Sypeck, Wadley/Cellular Metal Truss Core Sandwich Structures close to model_x000D__x000D_
predictions and show much promise as an open cell counterpart to honeycombÃ‚Â Ã¢â‚¬Â¦</t>
  </si>
  <si>
    <t>N Jha, DP Mondal, JD Majumdar, A Badkul, AK JhaÃ¢â‚¬Â¦Ã‚Â - Materials &amp; Design, 2013 - Elsevier</t>
  </si>
  <si>
    <t>Ã¢â‚¬Â¦ 7]. In recent years, there has been a strong interest in using metal foams, especially TiÃ‚Â Ã¢â‚¬Â¦ a_x000D__x000D_
temperature above 400 Ã‚Â°C. Several methods have been adopted for producing open cell titanium_x000D__x000D_
foamsÃ‚Â Ã¢â‚¬Â¦ and hollow sphere sintering [3] resulting in limited porosity (&lt;50%) in the foam bodyÃ‚Â Ã¢â‚¬Â¦</t>
  </si>
  <si>
    <t>N Jha, DP Mondal, JD Majumdar, A Badkul</t>
  </si>
  <si>
    <t>K Boomsma, D PoulikakosÃ‚Â - Journal ofÃ‚Â Ã¢â‚¬Â¦, 2002 - Ã¢â‚¬Â¦Ã‚Â .asmedigitalcollection.asme.org</t>
  </si>
  <si>
    <t>Ã¢â‚¬Â¦ Reviewing the pressure-drop data from both the compressed and uncompressed foams, it_x000D__x000D_
becomes apparent that the flow through open-cell metal foams deviates from Darcy law flow be-_x000D__x000D_
havior, ie, the pressure-drop across the foam is a quadratic func- tion of the flow velocityÃ‚Â Ã¢â‚¬Â¦</t>
  </si>
  <si>
    <t>S Mellouli, H Dhaou, F Askri, A JemniÃ¢â‚¬Â¦Ã‚Â - International Journal ofÃ‚Â Ã¢â‚¬Â¦, 2009 - Elsevier</t>
  </si>
  <si>
    <t>Ã¢â‚¬Â¦ Fig. 7. (a) Aluminium open-cell foams, (b, c) typical pore structure of open-cell metal foam and_x000D__x000D_
(d) ligament cross sections, taken from [21], [22]. Duocel Aluminium foam from ERG Materials_x000D__x000D_
and Aerospace Corporation [21] is press-fitted inside the different cases of MHTsÃ‚Â Ã¢â‚¬Â¦</t>
  </si>
  <si>
    <t>S Mellouli, H Dhaou, F Askri</t>
  </si>
  <si>
    <t>Ã¢â‚¬Â¦ Open-cell foams are highly permeable with a substantial surface area density (up to 5600_x000D__x000D_
m2/m3)Ã‚Â Ã¢â‚¬Â¦ The near future will very likely see more test standards (some international) for foams_x000D__x000D_
and foam-based strucÃ‚Â Ã¢â‚¬Â¦ New large-scale and serial applications of metal foams are anticipatedÃ‚Â Ã¢â‚¬Â¦</t>
  </si>
  <si>
    <t>S Yu, J Liu, M Wei, Y Luo, X Zhu, Y LiuÃ‚Â - Materials &amp; Design, 2009 - Elsevier</t>
  </si>
  <si>
    <t>Ã¢â‚¬Â¦ 5. Energy absorption capacity of open-cell ZA22 foamsÃ‚Â Ã¢â‚¬Â¦ of metallic foams is mainly due to cells_x000D__x000D_
yielding, buckling, fracture, and the friction between cell walls whenÃ‚Â Ã¢â‚¬Â¦ provide more friction source_x000D__x000D_
during the collapse course because of higher volume fraction of matrix metal in theÃ‚Â Ã¢â‚¬Â¦</t>
  </si>
  <si>
    <t>S Yu, J Liu, M Wei, Y Luo, X Zhu</t>
  </si>
  <si>
    <t>HNG Wadley, NA Fleck, AG EvansÃ‚Â - Composites Science and Technology, 2003 - Elsevier</t>
  </si>
  <si>
    <t>Ã¢â‚¬Â¦ 1. Introduction. Numerous techniques have been developed for synthesizing inexpensive metal_x000D__x000D_
foams with stochastic, closed cells [1], [2]. Other processes have been devised for manufacturing_x000D__x000D_
open cell, stochastic structures [3], [4], [5], [6], [7], [8], [9], [10]Ã‚Â Ã¢â‚¬Â¦</t>
  </si>
  <si>
    <t>HNG Wadley, NA Fleck</t>
  </si>
  <si>
    <t>AA Sertkaya, K AltÃ„Â±nÃ„Â±sÃ„Â±k, K Dince</t>
  </si>
  <si>
    <t>Experimental Thermal and FluidÃ‚Â Ã¢â‚¬Â¦</t>
  </si>
  <si>
    <t>AA Sertkaya, K AltÃ„Â±nÃ„Â±sÃ„Â±k, K DincerÃ‚Â - Experimental Thermal and FluidÃ‚Â Ã¢â‚¬Â¦, 2012 - Elsevier</t>
  </si>
  <si>
    <t>Ã¢â‚¬Â¦ Dukhan and Quinones [15] reported convective heat transfer analysis of open cell metal foam_x000D__x000D_
for solar air heaters. They found that the effective thermal conductivity of the foams can be up_x000D__x000D_
to four times higher than that of solid aluminum and that the heat transfer can be improvedÃ‚Â Ã¢â‚¬Â¦</t>
  </si>
  <si>
    <t>AA Sertkaya, K AltÃ„Â±nÃ„Â±sÃ„Â±k</t>
  </si>
  <si>
    <t>E Amsterdam, JTM De Hosson, PR OnckÃ‚Â - Scripta Materialia, 2008 - Elsevier</t>
  </si>
  <si>
    <t>Ã¢â‚¬Â¦ collapse stress of the foam, ÃÆ’ ys is the yield stress of the solid metal, and CÃ‚Â Ã¢â‚¬Â¦ The plastic collapse_x000D__x000D_
stress of the foam, ÃÆ’ pl Ã¢Ë†â€” , has been obtained by assuming plastic hinge formation at theÃ‚Â Ã¢â‚¬Â¦_x000D__x000D_
Experimental data on polymer open-cell foams suggest a value for C E of Ã¢Ë†Â¼1 [1]. Warren andÃ‚Â Ã¢â‚¬Â¦</t>
  </si>
  <si>
    <t>E Amsterdam, JTM De Hosson</t>
  </si>
  <si>
    <t>N Dukhan, KC ChenÃ‚Â - Experimental Thermal and Fluid Science, 2007 - Elsevier</t>
  </si>
  <si>
    <t>Ã¢â‚¬Â¦ The present work provides an approximate model for the heat transfer in open-cell_x000D__x000D_
metal foams (such as aluminum foam), when they are used in a forced convective_x000D__x000D_
mode with a low conductivity fluid (such as air). The analysisÃ‚Â Ã¢â‚¬Â¦</t>
  </si>
  <si>
    <t>C Moon, D Kim, GB Abadi, SY Yoon, KC KimÃ‚Â - International Journal of HeatÃ‚Â Ã¢â‚¬Â¦, 2016 - Elsevier</t>
  </si>
  <si>
    <t>The effects of the hollowness of a metal foam ligament on the heat transfer characteristics are presented, and an empirical correlation is suggested for estimating the corresponding Nusselt number. Three-dimensional numerical simulations with the WeaireÃ¢â‚¬â€œPhelan model</t>
  </si>
  <si>
    <t>C Moon, D Kim, GB Abadi, SY Yoon</t>
  </si>
  <si>
    <t>I Jin, LD Kenny, H SangÃ‚Â - US Patent 4,973,358, 1990 - Google Patent</t>
  </si>
  <si>
    <t>Ã¢â‚¬Â¦ C22C1/00Ã¢â‚¬â€Making alloys; C22C1/08Ã¢â‚¬â€Alloys with open or closed pores; C22C2001/083Ã¢â‚¬â€_x000D__x000D_
FoamingÃ‚Â Ã¢â‚¬Â¦ This closed cell foam in the above manner continuously forms and flows out of theÃ‚Â Ã¢â‚¬Â¦_x000D__x000D_
Additional molten metal composite 19 can be added to the chamber either continuously orÃ‚Â Ã¢â‚¬Â¦</t>
  </si>
  <si>
    <t>I Jin, LD Kenny</t>
  </si>
  <si>
    <t>E Amsterdam, PR Onck, JTM De HossonÃ‚Â - Journal of Materials Science, 2005 - Springer</t>
  </si>
  <si>
    <t>Ã¢â‚¬Â¦ Under macroscopic com- pression metal foams usually exhibit ductile behav- ior. However, under_x000D__x000D_
macroscopic tension the reported strains reached at peak stress are a few percent for open- and_x000D__x000D_
closed-cell metal foam [1Ã¢â‚¬â€œ9], eg an elon- gation to failure of 5% for a pureÃ‚Â Ã¢â‚¬Â¦</t>
  </si>
  <si>
    <t>E Amsterdam, PR Onck</t>
  </si>
  <si>
    <t>Journal of thermophysics and heatÃ‚Â Ã¢â‚¬Â¦</t>
  </si>
  <si>
    <t>D Baillis, M Raynaud, JF SacaduraÃ‚Â - Journal of thermophysics and heatÃ‚Â Ã¢â‚¬Â¦, 1999 - arc.aiaa.org</t>
  </si>
  <si>
    <t>Ã¢â‚¬Â¦ 2016. Radiative properties modeling of open cell solid foam: Review and new_x000D__x000D_
analytical law. International Journal of Thermal Sciences 104, 122-134Ã‚Â Ã¢â‚¬Â¦ 2016. Effects_x000D__x000D_
of ligaments shape on radiative heat transfer in metal foamsÃ‚Â Ã¢â‚¬Â¦</t>
  </si>
  <si>
    <t>D Baillis, M Raynaud</t>
  </si>
  <si>
    <t>Y An, C Wen, PD Hodgson, C YangÃ‚Â - Computational Materials Science, 2012 - Elsevier</t>
  </si>
  <si>
    <t>Y An, C Wen, PD Hodgson</t>
  </si>
  <si>
    <t>VS Deshpande, MF Ashby, NA FleckÃ‚Â - Acta materialia, 2001 - Elsevier</t>
  </si>
  <si>
    <t>Ã¢â‚¬Â¦ Open-cell foam microstructures can be treated as periodic frameworksÃ‚Â Ã¢â‚¬Â¦ If a space-filling unit cell_x000D__x000D_
is made by assembling stretch and bending dominated sub-units, andÃ‚Â Ã¢â‚¬Â¦ their financial support_x000D__x000D_
through MURI grant number N00014-1-96-1028 on the Ultralight Metal Structures projectÃ‚Â Ã¢â‚¬Â¦</t>
  </si>
  <si>
    <t>VS Deshpande, MF Ashby</t>
  </si>
  <si>
    <t>JF Despois, A MortensenÃ‚Â - Acta Materialia, 2005 - Elsevier</t>
  </si>
  <si>
    <t>Ã¢â‚¬Â¦ Heat can then be exchanged between the fluid and the solid foam, or alternatively the foam can_x000D__x000D_
be used to change the fluid, acting as a filter, mixer, electrode or catalyser. Open-cell metal foams_x000D__x000D_
can thus provide performance advantages in forced convection heat-exchangersÃ‚Â Ã¢â‚¬Â¦</t>
  </si>
  <si>
    <t>AM Harte, NA Fleck, MF AshbyÃ‚Â - Acta materialia, 1999 - Elsevier</t>
  </si>
  <si>
    <t>Ã¢â‚¬Â¦ of the test and debris of dimension 0.5Ã¢â‚¬â€œ1 mm fell freely from the open cell foam structureÃ‚Â Ã¢â‚¬Â¦ cells_x000D__x000D_
are associated with, and may be induced by tensile cracking of the cell facesÃ‚Â Ã¢â‚¬Â¦ financial support_x000D__x000D_
through MURI grant number N00014-1-96-1028 on the Ultralight Metal Structures projectÃ‚Â Ã¢â‚¬Â¦</t>
  </si>
  <si>
    <t>AM Harte, NA Fleck</t>
  </si>
  <si>
    <t>Journal of Thermophysics andÃ‚Â Ã¢â‚¬Â¦</t>
  </si>
  <si>
    <t>CY Zhao, T Kim, TJ Lu, HP HodsonÃ‚Â - Journal of Thermophysics andÃ‚Â Ã¢â‚¬Â¦, 2004 - arc.aiaa.org</t>
  </si>
  <si>
    <t>Ã¢â‚¬Â¦ It is only during the past 15 years, that transport phenomena in open-celled metal foams with_x000D__x000D_
solid-cell lig- amentsÃ‚Â Ã¢â‚¬Â¦ They concluded that the conduction of a metal foam may not be significant_x000D__x000D_
due to its thin cell ligaments and that dispersion may dominate the heat transportÃ‚Â Ã¢â‚¬Â¦</t>
  </si>
  <si>
    <t>CY Zhao, T Kim, TJ Lu</t>
  </si>
  <si>
    <t>TJ LuÃ‚Â - International Journal of Heat and Mass Transfer, 1999 - Elsevier</t>
  </si>
  <si>
    <t>Ã¢â‚¬Â¦ ÃÂ Ã¢Ë†â€™1/2 Ã¢Ë†â€™1) 0.3. where a is the cell size and ÃÂ is the relative density of the foam. For a regular_x000D__x000D_
honeycomb, ÃÂ = 2t/a (if at) . Selected results of the ratio, hÃŒâ€ž/hÃŒâ€ž foam , suggest that for forced air_x000D__x000D_
cooling, metal honeycombs compete well against metal foams with open cells, especiallyÃ‚Â Ã¢â‚¬Â¦</t>
  </si>
  <si>
    <t>MF Ashby, T Evans, NA Fleck, JW HutchinsonÃ¢â‚¬Â¦ - 2000 - books.google.com</t>
  </si>
  <si>
    <t>Ã¢â‚¬Â¦ 2.1 Making metal foams The properties of metal foam and other cellular metal structures depend_x000D__x000D_
upon the properties of the metal, the relative density and cell topology (eg open or closed cell,_x000D__x000D_
cell size, etc.). Metal foams are made by one of nine processes, listed belowÃ‚Â Ã¢â‚¬Â¦</t>
  </si>
  <si>
    <t>MF Ashby, T Evans, NA Fleck</t>
  </si>
  <si>
    <t>S Lee, F Barthelat, N Moldovan, HD EspinosaÃ¢â‚¬Â¦Ã‚Â - International Journal ofÃ‚Â Ã¢â‚¬Â¦, 2006 - Elsevier</t>
  </si>
  <si>
    <t>Ã¢â‚¬Â¦ To prevent metal-to-metal contact resulting in large deformation of the Al sabot, a PVCÃ‚Â Ã¢â‚¬Â¦ through_x000D__x000D_
the specimen in the loading direction similarly to the shock front propagation in open-cell foamsÃ‚Â Ã¢â‚¬Â¦_x000D__x000D_
When a foam material is impacted at a sufficiently high velocity, a crushing front isÃ‚Â Ã¢â‚¬Â¦</t>
  </si>
  <si>
    <t>S Lee, F Barthelat, N Moldovan</t>
  </si>
  <si>
    <t>ZX Lu, Q Liu, JX HuangÃ‚Â - Materials Science and Engineering: A, 2011 - Elsevier</t>
  </si>
  <si>
    <t>Abstract Effects of three different types of morphological defectsÃ¢â‚¬â€œmissing cell struts, filled cell faces and curved cell strutsÃ¢â‚¬â€œon the compressive behaviors of open-cell metal foams are investigated using finite element method (FEM) in this study. The imperfect model is</t>
  </si>
  <si>
    <t>ZX Lu, Q Liu</t>
  </si>
  <si>
    <t>Ã¢â‚¬Â¦Ã‚Â of radioanalytical andÃ‚Â Ã¢â‚¬Â¦</t>
  </si>
  <si>
    <t>B Benicewicz, G Jarvinen, D KathiosÃ¢â‚¬Â¦Ã‚Â - Ã¢â‚¬Â¦Ã‚Â of radioanalytical andÃ‚Â Ã¢â‚¬Â¦, 1998 - akademiai.com</t>
  </si>
  <si>
    <t>Ã¢â‚¬Â¦ Polymeric resin beads are widely used for industrial metal ion separations as well as actinideÃ‚Â Ã¢â‚¬Â¦_x000D__x000D_
and solid supported reagents for organic synthesis.14 Open-celled polymer foam monoliths haveÃ‚Â Ã¢â‚¬Â¦_x000D__x000D_
The open cell structure of the foams allows mass transport through a monolith to beÃ‚Â Ã¢â‚¬Â¦</t>
  </si>
  <si>
    <t>B Benicewicz, G Jarvinen</t>
  </si>
  <si>
    <t>N Dukhan, AS SuleimanÃ‚Â - Transport in porous media, 2014 - Springer</t>
  </si>
  <si>
    <t>Materials ResearchÃ‚Â Ã¢â‚¬Â¦</t>
  </si>
  <si>
    <t>CJ Yu, HH Eifert, J BanhartÃ¢â‚¬Â¦Ã‚Â - Materials ResearchÃ‚Â Ã¢â‚¬Â¦, 1998 - Taylor &amp; Franci</t>
  </si>
  <si>
    <t>Ã¢â‚¬Â¦ By modifying the process scheme, it is possible to obtain open-cell foams. This will open up_x000D__x000D_
several additional applications, such as heat exchangers, filters and catalyst carriersÃ‚Â Ã¢â‚¬Â¦ Proceedings_x000D__x000D_
of 1998 MRS Metal Foam Symposium (in press) 3. Baumeister J, Schrader H (1998) USÃ‚Â Ã¢â‚¬Â¦</t>
  </si>
  <si>
    <t>CJ Yu, HH Eifert</t>
  </si>
  <si>
    <t>C Perrot, R Panneton, X OlnyÃ‚Â - Journal of Applied Physics, 2007 - aip.scitation.org</t>
  </si>
  <si>
    <t>Ã¢â‚¬Â¦ Influence of pore and strut shape on open cell metal foam bulk properties Prashant Kumar,_x000D__x000D_
Jean-Michel Hugo, Frederic Topin, and JeromeÃ‚Â Ã¢â‚¬Â¦ Aug 1991. An experimentally validated and_x000D__x000D_
parameterized periodic unit-cell reconstruction of open-cell foams P. De Jaeger, C. T'Joen, HÃ‚Â Ã¢â‚¬Â¦</t>
  </si>
  <si>
    <t>C Perrot, R Panneton</t>
  </si>
  <si>
    <t>AH Brothers, DC DunandÃ‚Â - Advanced Materials, 2005 - Wiley Online Library</t>
  </si>
  <si>
    <t>Ã¢â‚¬Â¦ talline metal foams[12Ã‚Â±15] (as well as the Pd-based BMG foam of Wada andÃ‚Â Ã¢â‚¬Â¦ the alloy was Vit106_x000D__x000D_
(Zr57Nb5Cu15.4Ni12.6Al10), which ranks among the best metal- lic glassÃ‚Â Ã¢â‚¬Â¦ Scanning electron_x000D__x000D_
microscopy (SEM) images of an open- cell Vit106 foam of diameter 4.47 Ã‚Â± 0.002 mmÃ‚Â Ã¢â‚¬Â¦</t>
  </si>
  <si>
    <t>AH Brothers, DC DunandÃ‚Â - Scripta Materialia, 2006 - Elsevier</t>
  </si>
  <si>
    <t>Ã¢â‚¬Â¦ 1. Amorphous metal foams reported in the literature: (a) Pd-based foam made using a gasÃ‚Â Ã¢â‚¬Â¦ be_x000D__x000D_
imagined where quenching occurs at the strut level, as opposed to the foam levelÃ‚Â Ã¢â‚¬Â¦ a modified_x000D__x000D_
investment casting method can be imagined in which the sacrificial open-cell polymer foamÃ‚Â Ã¢â‚¬Â¦</t>
  </si>
  <si>
    <t>EM Castrodeza, C MapelliÃ‚Â - Journal of Materials Processing Technology, 2009 - Elsevier</t>
  </si>
  <si>
    <t>Ã¢â‚¬Â¦ in literature (Ashby et al., 2000) based on the bulk metal Young's modulus and on the relative_x000D__x000D_
density of the foamÃ‚Â Ã¢â‚¬Â¦ The use of silica-gel as space holder that is then leached by aqueous HF_x000D__x000D_
permits to obtain open-cell metal foams of a variety of HF resistant metal and alloysÃ‚Â Ã¢â‚¬Â¦</t>
  </si>
  <si>
    <t>CSY Jee, ZX Guo, JRG Evans, N Ãƒâ€“zgÃƒÂ¼ve</t>
  </si>
  <si>
    <t>Metallurgical and MaterialsÃ‚Â Ã¢â‚¬Â¦</t>
  </si>
  <si>
    <t>CSY Jee, ZX Guo, JRG Evans, N Ãƒâ€“zgÃƒÂ¼venÃ‚Â - Metallurgical and MaterialsÃ‚Â Ã¢â‚¬Â¦, 2000 - Springer</t>
  </si>
  <si>
    <t>Ã¢â‚¬Â¦ Upon pyrolysis to remove the resin, the windows opened and the final sintered metal_x000D__x000D_
foam was reticulatedÃ‚Â Ã¢â‚¬Â¦ the mechanical properties that closed cell foams offer forÃ‚Â Ã¢â‚¬Â¦ open_x000D__x000D_
cell metal foams have applications in heat dissipationÃ‚Â Ã¢â‚¬Â¦</t>
  </si>
  <si>
    <t>CSY Jee, ZX Guo, JRG Evans</t>
  </si>
  <si>
    <t>P Kenesei, C KÃƒÂ¡dÃƒÂ¡r, ZS Rajkovits, J Lendva</t>
  </si>
  <si>
    <t>P Kenesei, C KÃƒÂ¡dÃƒÂ¡r, ZS Rajkovits, J LendvaiÃ‚Â - Scripta Materialia, 2004 - Elsevier</t>
  </si>
  <si>
    <t>Ã¢â‚¬Â¦ solution could be obtained if an open cell foam with uniform CSD was considered. Although this_x000D__x000D_
seemed to be a very rough approximation for closed-cell foams, it was found to satisfactorily_x000D__x000D_
describe the rising plateau stress. 2. Experimental. Alporas metal foams manufactured byÃ‚Â Ã¢â‚¬Â¦</t>
  </si>
  <si>
    <t>P Kenesei, C KÃƒÂ¡dÃƒÂ¡r, ZS Rajkovits</t>
  </si>
  <si>
    <t>Y Su, JH Davidson, FA KulackiÃ‚Â - International Journal of Heat and MassÃ‚Â Ã¢â‚¬Â¦, 2013 - Elsevier</t>
  </si>
  <si>
    <t>Y Su, JH Davidson</t>
  </si>
  <si>
    <t>T Dixit, I GhoshÃ‚Â - Experimental Thermal and Fluid Science, 2016 - Elsevier</t>
  </si>
  <si>
    <t>AE Markaki, TW ClyneÃ‚Â - Acta Materialia, 2001 - Elsevier</t>
  </si>
  <si>
    <t>Ã¢â‚¬Â¦ Such cracksÃ¢â‚¬â€which do not open up significantly and have short lengths (microcracks)Ã¢â‚¬â€were_x000D__x000D_
found to aÃ‚Â Ã¢â‚¬Â¦ In F1, however, intact ligaments bridging a torn cell wall were observed (FigÃ‚Â Ã¢â‚¬Â¦ in F1 occurs_x000D__x000D_
by a sequential renucleation of cracks across intervening tough metal ligamentsÃ‚Â Ã¢â‚¬Â¦</t>
  </si>
  <si>
    <t>X Xiao, P Zhang, M LiÃ‚Â - Applied energy, 2013 - Elsevier</t>
  </si>
  <si>
    <t>Ã¢â‚¬Â¦ Aluminum foams with different pore sizes and surface area densities were studied comparatively._x000D__x000D_
Gao et al. [17] investigated the melting process of PCM embedded in the open-cell metal foam_x000D__x000D_
using thermal lattice Boltzmann model, and the natural convection in the moltenÃ‚Â Ã¢â‚¬Â¦</t>
  </si>
  <si>
    <t>International Journal of SolidsÃ‚Â Ã¢â‚¬Â¦</t>
  </si>
  <si>
    <t>KR Mangipudi, SW Van Buuren, PR OnckÃ‚Â - International Journal of SolidsÃ‚Â Ã¢â‚¬Â¦, 2010 - Elsevier</t>
  </si>
  <si>
    <t>KR Mangipudi, SW Van Buuren</t>
  </si>
  <si>
    <t>E Amsterdam, JHB De Vries, JTM De Hosson, PR OnckÃ‚Â - Acta Materialia, 2008 - Elsevier</t>
  </si>
  <si>
    <t>Ã¢â‚¬Â¦ properties affect the stress redistribution. Any explanation of the effect of relative density_x000D__x000D_
and base material properties on the overall response of open-cell metal foams should_x000D__x000D_
be done in the light of this foam-specific failure processÃ‚Â Ã¢â‚¬Â¦</t>
  </si>
  <si>
    <t>E Amsterdam, JHB De Vries, JTM De Hosson</t>
  </si>
  <si>
    <t>AG Evans, JW Hutchinson, MF AshbyÃ‚Â - Progress in materials science, 1998 - Elsevier</t>
  </si>
  <si>
    <t>Ã¢â‚¬Â¦ A functional form for Bi is chosen. (ii) Infrared imaging is used to map the distribution of_x000D__x000D_
temperature in the cellular metal[13] (Fig. 2, FigÃ‚Â Ã¢â‚¬Â¦ Fig. 11. (a) A thermal image of the (x, z) plane_x000D__x000D_
taken of an open cell Al alloy foam in accordance with the cooling scheme shown on FigÃ‚Â Ã¢â‚¬Â¦</t>
  </si>
  <si>
    <t>AG Evans, JW Hutchinson</t>
  </si>
  <si>
    <t>WS Sanders, LJ GibsonÃ‚Â - Materials Science and Engineering: A, 2003 - Elsevier</t>
  </si>
  <si>
    <t>Ã¢â‚¬Â¦ the mechanical behavior of simple cubic packed hollow sphere foams and compare their_x000D__x000D_
properties with those for open- and closed-cell foamsÃ‚Â Ã¢â‚¬Â¦ of hollow spheres can be infiltrated with_x000D__x000D_
a bonding material such as epoxy or a low melting temperature metal; such materials areÃ‚Â Ã¢â‚¬Â¦</t>
  </si>
  <si>
    <t>Chemical engineeringÃ‚Â Ã¢â‚¬Â¦</t>
  </si>
  <si>
    <t>E Bianchi, T Heidig, CG Visconti, G GroppiÃ¢â‚¬Â¦Ã‚Â - Chemical engineeringÃ‚Â Ã¢â‚¬Â¦, 2012 - Elsevier</t>
  </si>
  <si>
    <t>Ã¢â‚¬Â¦ The estimates of the wall heat transfer coefficient exhibit an inverse dependency on the foam_x000D__x000D_
cell size, but are unaffected by changes in the porosity and in the fabrication material of the foams._x000D__x000D_
Highlights. Ã¢â€“Âº Heat transfer characteristics of open-cell metal foams were assessedÃ‚Â Ã¢â‚¬Â¦</t>
  </si>
  <si>
    <t>E Bianchi, T Heidig, CG Visconti</t>
  </si>
  <si>
    <t>IW Hall, M GÃƒÂ¼den, CJ Y</t>
  </si>
  <si>
    <t>IW Hall, M GÃƒÂ¼den, CJ Yu - 2000 - openaccess.iyte.edu.tr</t>
  </si>
  <si>
    <t>Ã¢â‚¬Â¦ In the case of metal foams, and in open cell polymeric foams, any strain rateÃ‚Â Ã¢â‚¬Â¦ In marked contrast_x000D__x000D_
to previous work [6], the present foam does not exhibit strain rate sensitivity, or at most only a_x000D__x000D_
very weak dependence which is masked by the scatter in experimental dataÃ‚Â Ã¢â‚¬Â¦</t>
  </si>
  <si>
    <t>IW Hall, M GÃƒÂ¼den</t>
  </si>
  <si>
    <t>P Quadbeck, G Stephani, K KÃƒÂ¼mmel, J Adler</t>
  </si>
  <si>
    <t>Materials ScienceÃ‚Â Ã¢â‚¬Â¦</t>
  </si>
  <si>
    <t>P Quadbeck, G Stephani, K KÃƒÂ¼mmel, J AdlerÃ¢â‚¬Â¦Ã‚Â - Materials ScienceÃ‚Â Ã¢â‚¬Â¦, 2007 - Trans Tech Publ</t>
  </si>
  <si>
    <t>Ã¢â‚¬Â¦ galvanic coating methods, but the metal foams were limited in size or in cell size, respectivelyÃ‚Â Ã¢â‚¬Â¦_x000D__x000D_
In the next step, the template is thermally removed and finally the debinded metal structure isÃ‚Â Ã¢â‚¬Â¦_x000D__x000D_
Thus, complete transformation of the open network of the polymer foam to the metal foamÃ‚Â Ã¢â‚¬Â¦</t>
  </si>
  <si>
    <t>P Quadbeck, G Stephani, K KÃƒÂ¼mmel</t>
  </si>
  <si>
    <t>G Ambrosio, N Bianco, WKS Chiu, M IasielloÃ¢â‚¬Â¦Ã‚Â - Applied ThermalÃ‚Â Ã¢â‚¬Â¦, 2016 - Elsevier</t>
  </si>
  <si>
    <t>G Ambrosio, N Bianco, WKS Chiu</t>
  </si>
  <si>
    <t>R LakesÃ‚Â - Science, 1987 - go.galegroup.com</t>
  </si>
  <si>
    <t>Ã¢â‚¬Â¦ with negative Poisson's ratios were produced from conventional low-density open-cell polymer_x000D__x000D_
foamsÃ‚Â Ã¢â‚¬Â¦ Polyester foams of similar structure and properties, but different cell sizes (0.3Ã‚Â Ã¢â‚¬Â¦ Reticulated_x000D__x000D_
metal foams were transformed by the alternate procedure of plastically deforming theÃ‚Â Ã¢â‚¬Â¦</t>
  </si>
  <si>
    <t>PhilosophicalÃ‚Â Ã¢â‚¬Â¦</t>
  </si>
  <si>
    <t>T Dillard, F N'guyen, E Maire, L SalvoÃ¢â‚¬Â¦Ã‚Â - PhilosophicalÃ‚Â Ã¢â‚¬Â¦, 2005 - Taylor &amp; Franci</t>
  </si>
  <si>
    <t>Ã¢â‚¬Â¦ Three processing routes are possible for stochastic open-cell metal foams [15]: liquid, via casting_x000D__x000D_
into a mold; solidÃ‚Â Ã¢â‚¬Â¦ During the nickel foam process, a tensile force is applied in the direction RD_x000D__x000D_
and canÃ‚Â Ã¢â‚¬Â¦ Table 2. Shape of the most frequent cells in NiTECH open-cell nickel foamsÃ‚Â Ã¢â‚¬Â¦</t>
  </si>
  <si>
    <t>T Dillard, F N'guyen, E Maire</t>
  </si>
  <si>
    <t>P Quadbeck, K KÃƒÂ¼mmel, R Hauser</t>
  </si>
  <si>
    <t>AdvancedÃ‚Â Ã¢â‚¬Â¦</t>
  </si>
  <si>
    <t>P Quadbeck, K KÃƒÂ¼mmel, R HauserÃ¢â‚¬Â¦Ã‚Â - AdvancedÃ‚Â Ã¢â‚¬Â¦, 2011 - Wiley Online Library</t>
  </si>
  <si>
    <t>Ã¢â‚¬Â¦ The porous structure of replicated open cell PM foams is given by the PU foam structure, whereÃ‚Â Ã¢â‚¬Â¦_x000D__x000D_
Traditionally, the cell size of PU foams is given in pores per inch (ppi), butÃ‚Â Ã¢â‚¬Â¦ After the heat treatment,_x000D__x000D_
the replicated metal foams closely resemble the original PU structure (with someÃ‚Â Ã¢â‚¬Â¦</t>
  </si>
  <si>
    <t>Structural and material design of openÃ¢â‚¬Âcell powder metallurgical foams</t>
  </si>
  <si>
    <t>P Quadbeck, K KÃƒÂ¼mmel</t>
  </si>
  <si>
    <t>A Antenucci, S Guarino, V Tagliaferri, N UcciardelloÃ‚Â - Materials &amp; Design, 2015 - Elsevier</t>
  </si>
  <si>
    <t>A Antenucci, S Guarino, V Tagliaferri</t>
  </si>
  <si>
    <t>KC Chan, LS XieÃ‚Â - Scripta materialia, 2003 - Elsevier</t>
  </si>
  <si>
    <t>Ã¢â‚¬Â¦ metal foam as reported by Yamada et al. [11] also illustrate a non-linear relationship between_x000D__x000D_
densification strain and relative density and that it is able to fit the data points by the power law_x000D__x000D_
with a coefficient of 1.55. It is found that the densification properties of open-cell foamsÃ‚Â Ã¢â‚¬Â¦</t>
  </si>
  <si>
    <t>YY Zhao, DX SunÃ‚Â - Scripta materialia, 2001 - pcwww.liv.ac.uk</t>
  </si>
  <si>
    <t>Ã¢â‚¬Â¦ The imbedded NaCl particles are finally dissolved in water, leaving behind an open cell Al foam_x000D__x000D_
with theÃ‚Â Ã¢â‚¬Â¦ The foam has a homogeneous structure with open pores and pore sizes in the range_x000D__x000D_
300Ã‚Â Ã¢â‚¬Â¦ 2. J. Banhart and H. Eifert, eds., Metal Foams, Verlag MIT Publishing, Bremen (1997Ã‚Â Ã¢â‚¬Â¦</t>
  </si>
  <si>
    <t>International journal ofÃ‚Â Ã¢â‚¬Â¦</t>
  </si>
  <si>
    <t>P De Jaeger, C T'Joen, H Huisseune, B AmeelÃ¢â‚¬Â¦Ã‚Â - International journal ofÃ‚Â Ã¢â‚¬Â¦, 2012 - Elsevier</t>
  </si>
  <si>
    <t>Ã¢â‚¬Â¦ This was illustrated by Raj [1], who compared the cell-structure of soap froths, polyurethane_x000D__x000D_
foams and open-cell metal foamsÃ‚Â Ã¢â‚¬Â¦ This can be readily understood as closed-cell polyurethane_x000D__x000D_
foam results from a classical foaming process [2]. The equilibrium stateÃ‚Â Ã¢â‚¬Â¦</t>
  </si>
  <si>
    <t>ZX Guo, CSY Jee, N Ãƒâ€“zgÃƒÂ¼ven</t>
  </si>
  <si>
    <t>ZX Guo, CSY Jee, N Ãƒâ€“zgÃƒÂ¼venÃ¢â‚¬Â¦Ã‚Â - Materials Science andÃ‚Â Ã¢â‚¬Â¦, 2000 - Taylor &amp; Franci</t>
  </si>
  <si>
    <t>Novel polymerÃ¢â‚¬â€œmetal based method for open cell metal foams production</t>
  </si>
  <si>
    <t>ZX Guo, CSY Jee</t>
  </si>
  <si>
    <t>E Andrews, W Sanders, LJ GibsonÃ‚Â - Materials Science and Engineering: A, 1999 - Elsevier</t>
  </si>
  <si>
    <t>Ã¢â‚¬Â¦ Open cell aluminum foams can be made by infiltrating an open cell foam such as polyurethane_x000D__x000D_
with a heat resistant material, removing the polyurethane by heating, casting liquid metal into_x000D__x000D_
the resulting form and then removing the heat resistant material [1]. Closed cell foamsÃ‚Â Ã¢â‚¬Â¦</t>
  </si>
  <si>
    <t>E Andrews, W Sanders</t>
  </si>
  <si>
    <t>TG Nieh, K Higashi, J WadsworthÃ‚Â - Materials Science and Engineering: A, 2000 - Elsevier</t>
  </si>
  <si>
    <t>Ã¢â‚¬Â¦ 3). Because of the exceptionally high contrast between metal and pore space there is a broad_x000D__x000D_
range of possible threshold valuesÃ‚Â Ã¢â‚¬Â¦ The foam shown in Fig. 3 is predominantly open-cell, but there_x000D__x000D_
are a number of partially closed cells, solidified in place before the cell walls couldÃ‚Â Ã¢â‚¬Â¦</t>
  </si>
  <si>
    <t>TG Nieh, K Higashi</t>
  </si>
  <si>
    <t>Advanced EngineeringÃ‚Â Ã¢â‚¬Â¦</t>
  </si>
  <si>
    <t>N Michailidis, F StergioudiÃ¢â‚¬Â¦Ã‚Â - Advanced EngineeringÃ‚Â Ã¢â‚¬Â¦, 2011 - Wiley Online Library</t>
  </si>
  <si>
    <t>A spaceÃ¢â‚¬Âholder method using crystalline carbohydrate particles, as a novel leachable pattern for manufacturing openÃ¢â‚¬Âcell metal foams is described. The method involves mixing and compaction, leaching and sintering processes. OpenÃ¢â‚¬Âcell Al foams with porosity up to</t>
  </si>
  <si>
    <t>Manufacturing of OpenÃ¢â‚¬ÂCell Metal Foams Using a Novel Leachable Pattern</t>
  </si>
  <si>
    <t>Journal of AppliedÃ‚Â Ã¢â‚¬Â¦</t>
  </si>
  <si>
    <t>P De Jaeger, C T'Joen, H HuisseuneÃ¢â‚¬Â¦Ã‚Â - Journal of AppliedÃ‚Â Ã¢â‚¬Â¦, 2011 - aip.scitation.org</t>
  </si>
  <si>
    <t>Ã¢â‚¬Â¦ Influence of pore and strut shape on open cell metal foam bulk properties Prashant Kumar,_x000D__x000D_
Jean-Michel Hugo, Frederic Topin, and Jerome Vicente. more... May 2012. Periodic unit cell_x000D__x000D_
reconstruction of porous media: Application to open-cell aluminum foams Camille PerrotÃ‚Â Ã¢â‚¬Â¦</t>
  </si>
  <si>
    <t>P De Jaeger, C T'Joen</t>
  </si>
  <si>
    <t>A Jung, S DiebelsÃ¢â‚¬Â¦Ã‚Â - AdvancedÃ‚Â Ã¢â‚¬Â¦, 2014 - Wiley Online Library</t>
  </si>
  <si>
    <t>Metal foams are a very interesting class of lightweight materials. Coating of openÃ¢â‚¬Âcell metal foams via electrodeposition improves significantly the mechanical properties. In this connection, electrodeposition on metal foams leads to a totally different microstructure than</t>
  </si>
  <si>
    <t>Microstructural Analysis of Electrochemical Coated OpenÃ¢â‚¬ÂCell Metal Foams by EBSD and Nanoindentation</t>
  </si>
  <si>
    <t>MAA Mendes, S Ray, D TrimisÃ‚Â - International Journal of Heat and MassÃ‚Â Ã¢â‚¬Â¦, 2013 - Elsevier</t>
  </si>
  <si>
    <t>Ã¢â‚¬Â¦ Boomsma and Poulikakos [14] proposed a simplified model for the ETC of open-cell metal foams_x000D__x000D_
by idealizing theÃ‚Â Ã¢â‚¬Â¦ network, composed of cubic lumps those were placed on vertices of the Kelvin_x000D__x000D_
cell, and strutsÃ‚Â Ã¢â‚¬Â¦ of the contribution of solid fraction to the ETC of the foam is importantÃ‚Â Ã¢â‚¬Â¦</t>
  </si>
  <si>
    <t>MAA Mendes, S Ray</t>
  </si>
  <si>
    <t>G Contento, M Oliviero, N Bianco, V NasoÃ‚Â - International Journal of HeatÃ‚Â Ã¢â‚¬Â¦, 2014 - Elsevier</t>
  </si>
  <si>
    <t>G Contento, M Oliviero, N Bianco</t>
  </si>
  <si>
    <t>DT Queheillalt, HNG WadleyÃ‚Â - Acta Materialia, 2005 - Elsevier</t>
  </si>
  <si>
    <t>Ã¢â‚¬Â¦ Numerous techniques have been proposed for making cellular metals [1], [2]. Many initially_x000D__x000D_
exploited foaming techniques to create metal foams with stochastically distributed cell sizes and_x000D__x000D_
shapes with either or open or closed porosity [1]. The closed-cell variants of these metalÃ‚Â Ã¢â‚¬Â¦</t>
  </si>
  <si>
    <t>Chemical EngineeringÃ‚Â Ã¢â‚¬Â¦</t>
  </si>
  <si>
    <t>E Bianchi, G Groppi, W Schwieger, E TronconiÃ¢â‚¬Â¦Ã‚Â - Chemical EngineeringÃ‚Â Ã¢â‚¬Â¦, 2015 - Elsevier</t>
  </si>
  <si>
    <t>E Bianchi, G Groppi, W Schwieger</t>
  </si>
  <si>
    <t>Ã¢â‚¬Â¦Ã‚Â Communications in HeatÃ‚Â Ã¢â‚¬Â¦</t>
  </si>
  <si>
    <t>Z Dai, K Nawaz, YG Park, J Bock, AM JacobiÃ‚Â - Ã¢â‚¬Â¦Ã‚Â Communications in HeatÃ‚Â Ã¢â‚¬Â¦, 2010 - Elsevier</t>
  </si>
  <si>
    <t>Ã¢â‚¬Â¦ selected by Boomsma and Poulikakos to describe the ligament and node arrangement in_x000D__x000D_
open-cell metal foams is shown in Fig. 1; it consists of six square faces and eight hexagonal faces._x000D__x000D_
The selection of a tetradecahedron is an idealization of the metal-foam geometry, withÃ‚Â Ã¢â‚¬Â¦</t>
  </si>
  <si>
    <t>Correcting and extending the BoomsmaÃ¢â‚¬â€œPoulikakos effective thermal conductivity model for three-dimensional, fluid-saturated metal foams</t>
  </si>
  <si>
    <t>Z Dai, K Nawaz, YG Park, J Bock</t>
  </si>
  <si>
    <t>I Jin, LD Kenny, H SangÃ‚Â - US Patent 5,112,697, 1992 - Google Patent</t>
  </si>
  <si>
    <t>VS Deshpande, NA FleckÃ‚Â - Journal of the Mechanics and Physics of Solids, 2000 - Elsevier</t>
  </si>
  <si>
    <t>Ã¢â‚¬Â¦ (1989) conducted axisymmetric tests on an open-cell aluminium foam under combined axial_x000D__x000D_
tension and radial compression. Gioux et al. (2000) reported yield data for closed and open cell_x000D__x000D_
aluminium foams under a variety of biaxial, shear and axisymmetric loadingsÃ‚Â Ã¢â‚¬Â¦</t>
  </si>
  <si>
    <t>R Wulf, MAA Mendes, V Skibina, A Al-ZoubiÃ¢â‚¬Â¦Ã‚Â - International Journal ofÃ‚Â Ã¢â‚¬Â¦, 2014 - Elsevier</t>
  </si>
  <si>
    <t>R Wulf, MAA Mendes, V Skibina</t>
  </si>
  <si>
    <t>BC Allen, MW Mote, AM SabroffÃ‚Â - US Patent 3,087,807, 1963 - Google Patent</t>
  </si>
  <si>
    <t>Ã¢â‚¬Â¦ US20080092390A1 (en) *, 2006-10-19, 2008-04-24, Gm Global Technology Operations, Inc._x000D__x000D_
Method for in-situ foaming of metal foam in hollow structure. US20080118385A1 (en) *,_x000D__x000D_
2006-11-21, 2008-05-22, Joo Hak Sik, Method for manufacturing open cell microporous metalÃ‚Â Ã¢â‚¬Â¦</t>
  </si>
  <si>
    <t>BC Allen, MW Mote</t>
  </si>
  <si>
    <t>TC Triantafillou, LJ GibsonÃ‚Â - Journal of engineering mechanics, 1990 - ascelibrary.org</t>
  </si>
  <si>
    <t>Ã¢â‚¬Â¦ stress states. Poly- meric foams are used as cores for structural sandwich panels,_x000D__x000D_
and plastic and metal foams absorb the energy of impacts. A micrograph showing_x000D__x000D_
the structure of an open-cell foam is shown in Fig. 1. StressÃ‚Â Ã¢â‚¬Â¦</t>
  </si>
  <si>
    <t>MAA Mendes, V Skibina, P Talukdar, R WulfÃ¢â‚¬Â¦Ã‚Â - International Journal ofÃ‚Â Ã¢â‚¬Â¦, 2014 - Elsevier</t>
  </si>
  <si>
    <t>Experimental validation of simplified conductionÃ¢â‚¬â€œradiation models for evaluation of effective thermal conductivity of open-cell metal foams at high temperatures</t>
  </si>
  <si>
    <t>MAA Mendes, V Skibina, P Talukdar</t>
  </si>
  <si>
    <t>B Jiang, NQ Zhao, CS Shi, XW Du, JJ Li, HC ManÃ‚Â - Materials Letters, 2005 - Elsevier</t>
  </si>
  <si>
    <t>Ã¢â‚¬Â¦ A more economical space-holder method has been used for the manufacture of open cell_x000D__x000D_
stochastic foams made from titaniumÃ‚Â Ã¢â‚¬Â¦ Spherical shape pores are ideal for metal foamsÃ‚Â Ã¢â‚¬Â¦ high_x000D__x000D_
roundness and smooth surface as well as even size, which are beneficial for the foam propertiesÃ‚Â Ã¢â‚¬Â¦</t>
  </si>
  <si>
    <t>B Jiang, NQ Zhao, CS Shi, XW Du, JJ Li</t>
  </si>
  <si>
    <t>ernÃƒÂ¡ndez</t>
  </si>
  <si>
    <t>JO Osorio-HernÃƒÂ¡ndez, MA Suarez, R GoodallÃ¢â‚¬Â¦Ã‚Â - Materials &amp; Design, 2014 - Elsevier</t>
  </si>
  <si>
    <t>Ã¢â‚¬Â¦ properties depend significantly on the pore structure (morphology, size, distribution) and metal_x000D__x000D_
matrix, theirÃ‚Â Ã¢â‚¬Â¦ been recognized as promising biomaterial for bone implants [6]. Mg foam is anÃ‚Â Ã¢â‚¬Â¦ Mg_x000D__x000D_
foams are biocompatible with the human body, since the open-cell structure allows theÃ‚Â Ã¢â‚¬Â¦</t>
  </si>
  <si>
    <t>T Abdulla, A Yerokhin, R GoodallÃ‚Â - Materials &amp; Design, 2011 - Elsevier</t>
  </si>
  <si>
    <t>Ã¢â‚¬Â¦ Metal foams have many interesting and unusual properties that make them candidates forÃ‚Â Ã¢â‚¬Â¦ These_x000D__x000D_
properties could potentially be increased for open cell foams (where pores are connectedÃ‚Â Ã¢â‚¬Â¦ order_x000D__x000D_
of hundreds of nanometres, being a reaction layer on aluminium foam processed byÃ‚Â Ã¢â‚¬Â¦</t>
  </si>
  <si>
    <t>T Abdulla, A Yerokhin</t>
  </si>
  <si>
    <t>S Chen, M Bourham, A RabieiÃ‚Â - Radiation Physics and Chemistry, 2015 - Elsevier</t>
  </si>
  <si>
    <t>S Chen, M Bourham</t>
  </si>
  <si>
    <t>S De Schampheleire, P De Jaeger, R ReyndersÃ¢â‚¬Â¦Ã‚Â - Applied ThermalÃ‚Â Ã¢â‚¬Â¦, 2013 - Elsevier</t>
  </si>
  <si>
    <t>Ã¢â‚¬Â¦ The foaming process which generates the organic preform occurs against gravity [15], [16],_x000D__x000D_
resulting in stretched cellsÃ‚Â Ã¢â‚¬Â¦ 5, 10, 20 and 40 PPI) and porosity (ranging between 89% and 96%)_x000D__x000D_
for open-cell aluminium foamsÃ‚Â Ã¢â‚¬Â¦ [23] for natural convection in water-saturated metal foamÃ‚Â Ã¢â‚¬Â¦</t>
  </si>
  <si>
    <t>OB Olurin, NA Fleck, MF AshbyÃ‚Â - Materials Science and Engineering: A, 2000 - Elsevier</t>
  </si>
  <si>
    <t>Ã¢â‚¬Â¦ blowing processes, liquid state processing, casting with a blowing agent and metal deposition_x000D__x000D_
onto aÃ‚Â Ã¢â‚¬Â¦ 1] has demonstrated that the fracture toughness K IC of brittle open cell foams depends_x000D__x000D_
uponÃ‚Â Ã¢â‚¬Â¦ in the aluminium after the processing has been completed: the cell walls containÃ‚Â Ã¢â‚¬Â¦</t>
  </si>
  <si>
    <t>OB Olurin, NA Fleck</t>
  </si>
  <si>
    <t>G Walther, B KlÃƒÂ¶den, T BÃƒÂ¼ttner</t>
  </si>
  <si>
    <t>G Walther, B KlÃƒÂ¶den, T BÃƒÂ¼ttnerÃ¢â‚¬Â¦Ã‚Â - AdvancedÃ‚Â Ã¢â‚¬Â¦, 2008 - Wiley Online Library</t>
  </si>
  <si>
    <t>Ã¢â‚¬Â¦ and Corrosion Resistant Nickel-Based Open-Cell Foams REVIEWS respect to the metal_x000D__x000D_
composition, because a wide variety of metal powders can be used (more than 40 different_x000D__x000D_
composi- tions were tested successfully). The high workability of the Ni foam allows it to beÃ‚Â Ã¢â‚¬Â¦</t>
  </si>
  <si>
    <t>A New Class of High Temperature and Corrosion Resistant NickelÃ¢â‚¬ÂBased OpenÃ¢â‚¬ÂCell Foams</t>
  </si>
  <si>
    <t>G Walther, B KlÃƒÂ¶den</t>
  </si>
  <si>
    <t>HX Zhu, JF Knott, NJ MillsÃ‚Â - Journal of the Mechanics and Physics of Solids, 1997 - Elsevier</t>
  </si>
  <si>
    <t>Ã¢â‚¬Â¦ Theoretical models of foam mechanics permit the identification of the deformation mechanisms_x000D__x000D_
that control mechanicalÃ‚Â Ã¢â‚¬Â¦ the shape of a second phase at the boundary between three grains in_x000D__x000D_
a metalÃ‚Â Ã¢â‚¬Â¦ can be used for the gas and polymer phases of an open-cell foam if ygb isÃ‚Â Ã¢â‚¬Â¦</t>
  </si>
  <si>
    <t>HX Zhu, JF Knott</t>
  </si>
  <si>
    <t>KC Leong, LW JinÃ‚Â - International journal of heat and mass transfer, 2006 - Elsevier</t>
  </si>
  <si>
    <t>Ã¢â‚¬Â¦ Fig. 1. (a) Aluminum open-cell foams and (b) typical pore structure of open-cell metal foam._x000D__x000D_
However, uni-directional flow through the porous channel yields a relatively high temperature_x000D__x000D_
difference along the flow direction on the substrate surface [11], [12]Ã‚Â Ã¢â‚¬Â¦</t>
  </si>
  <si>
    <t>J Zhou, WO SoboyejoÃ‚Â - Materials Science and Engineering: A, 2004 - Elsevier</t>
  </si>
  <si>
    <t>Ã¢â‚¬Â¦ fatigue involves the chemisorption of H 2 O vapor onto freshly exposed metal surfaces, itÃ‚Â Ã¢â‚¬Â¦ needed_x000D__x000D_
to develop NDE techniques for the inspection of damage in metallic foam structuresÃ‚Â Ã¢â‚¬Â¦ In this paper,_x000D__x000D_
the fatigue behavior of Duocel Ã‚Â® open cell 6101 aluminum foams is investigated atÃ‚Â Ã¢â‚¬Â¦</t>
  </si>
  <si>
    <t>CompressionÃ¢â‚¬â€œcompression fatigue of open cell aluminum foams: macro-/micro-mechanisms and the effects of heat treatment</t>
  </si>
  <si>
    <t>Microporous andÃ‚Â Ã¢â‚¬Â¦</t>
  </si>
  <si>
    <t>L Bonaccorsi, A Freni, E Proverbio, G RestucciaÃ¢â‚¬Â¦Ã‚Â - Microporous andÃ‚Â Ã¢â‚¬Â¦, 2006 - Elsevier</t>
  </si>
  <si>
    <t>Ã¢â‚¬Â¦ Ã¢â‚¬Å“Open-cellÃ¢â‚¬Â metal foams are commercially available in different cell size andÃ‚Â Ã¢â‚¬Â¦ In order to reach_x000D__x000D_
the best compromise between metal mass and deposited zeolite, a process that let to a control_x000D__x000D_
of the final pore size and porosity has on purpose been developed by the authors toÃ‚Â Ã¢â‚¬Â¦</t>
  </si>
  <si>
    <t>L Bonaccorsi, A Freni, E Proverbio</t>
  </si>
  <si>
    <t>P Kumar, F Topin, J VicenteÃ‚Â - International Journal of Thermal Sciences, 2014 - Elsevier</t>
  </si>
  <si>
    <t>Ã¢â‚¬Â¦ of metal foams has led to increase in the interest of modeling the heat transfer phenomena in_x000D__x000D_
porous media. It is pointed out that the precise calculation of effective thermal conductivity is_x000D__x000D_
required for accurate modeling of thermal transport through open-cell metal foam as well asÃ‚Â Ã¢â‚¬Â¦</t>
  </si>
  <si>
    <t>P Kumar, F Topin</t>
  </si>
  <si>
    <t>CY Zhao, TJ Lu, HP Hodson, JD JacksonÃ‚Â - Materials Science andÃ‚Â Ã¢â‚¬Â¦, 2004 - Elsevier</t>
  </si>
  <si>
    <t>Ã¢â‚¬Â¦ This is somewhat unexpected, as it was estimated that the contribution due to natural convection_x000D__x000D_
is small due to the small cell size (&lt;5 mm) of a typical metal foam. However, in the present_x000D__x000D_
investigation, the metal foams are highly porous (ÃŽÂµ&gt;0.9) and the open cells are all interÃ‚Â Ã¢â‚¬Â¦</t>
  </si>
  <si>
    <t>CY Zhao, TJ Lu, HP Hodson</t>
  </si>
  <si>
    <t>F Diologent, R Goodall, A MortensenÃ‚Â - Acta Materialia, 2009 - Elsevier</t>
  </si>
  <si>
    <t>Ã¢â‚¬Â¦ Closed-cell [1], [2], [3] and open-cell [4], [5], [6], [7], [8] metal foams creep at elevated temperature,_x000D__x000D_
and do so much faster than the metal from which they are made. Analytical models have been_x000D__x000D_
proposed to describe this effect, giving predictions of the foam steady-state creep rateÃ‚Â Ã¢â‚¬Â¦</t>
  </si>
  <si>
    <t>Creep of aluminiumÃ¢â‚¬â€œmagnesium open cell foam</t>
  </si>
  <si>
    <t>F Diologent, R Goodall</t>
  </si>
  <si>
    <t>Heat TransferÃ‚Â Ã¢â‚¬Â¦</t>
  </si>
  <si>
    <t>XH Han, Q Wang, YG Park, C T'joenÃ¢â‚¬Â¦Ã‚Â - Heat TransferÃ‚Â Ã¢â‚¬Â¦, 2012 - Taylor &amp; Franci</t>
  </si>
  <si>
    <t>Ã¢â‚¬Â¦ They found that using the metal foam heat exchangers results in a reduction of the thermal_x000D__x000D_
resistance Rth by up to 50% for the same conditionsÃ‚Â Ã¢â‚¬Â¦ [17] also found that although compressing_x000D__x000D_
the metal foams increases heatÃ‚Â Ã¢â‚¬Â¦ Kang et al. [23] used an aluminum open-cell foam to conÃ‚Â Ã¢â‚¬Â¦</t>
  </si>
  <si>
    <t>XH Han, Q Wang, YG Park</t>
  </si>
  <si>
    <t>CY Zhao, TJ Lu, HP HodsonÃ‚Â - International Journal of Heat and MassÃ‚Â Ã¢â‚¬Â¦, 2005 - Elsevier</t>
  </si>
  <si>
    <t>Ã¢â‚¬Â¦ This paper presents a combined experimental and numerical study on natural convection in_x000D__x000D_
open-celled metal foams. The effective thermal conductivities of steel alloy (FeCrAlY) samples_x000D__x000D_
with different relative densities and cell sizes are measured with the guarded-hotÃ‚Â Ã¢â‚¬Â¦</t>
  </si>
  <si>
    <t>Journal of Physics D: AppliedÃ‚Â Ã¢â‚¬Â¦</t>
  </si>
  <si>
    <t>E Sadeghi, S Hsieh, M BahramiÃ‚Â - Journal of Physics D: AppliedÃ‚Â Ã¢â‚¬Â¦, 2011 - iopscience.iop.org</t>
  </si>
  <si>
    <t>Ã¢â‚¬Â¦ 1, 2]. Over the last decade, high porosity micro-structures such as open-cell metal foams have_x000D__x000D_
receivedÃ‚Â Ã¢â‚¬Â¦ majority of these applications, there is an interface between the foam and aÃ‚Â Ã¢â‚¬Â¦ phenomenon_x000D__x000D_
called thermal contact resistance (TCR) acting against heat transfer in metal foamsÃ‚Â Ã¢â‚¬Â¦</t>
  </si>
  <si>
    <t>E Sadeghi, S Hsieh</t>
  </si>
  <si>
    <t>C Xu, Y MaoÃ‚Â - Applied Acoustics, 2016 - Elsevier</t>
  </si>
  <si>
    <t>Y Mu, G Yao, L Liang, H Luo, G ZuÃ‚Â - Scripta Materialia, 2010 - Elsevier</t>
  </si>
  <si>
    <t>Ã¢â‚¬Â¦ The process of deformation for closed-cell foam is thus more complicated than for open-cell foamÃ‚Â Ã¢â‚¬Â¦_x000D__x000D_
Closed-cell aluminum foams were produced by the melt route at the Northeastern University_x000D__x000D_
ofÃ‚Â Ã¢â‚¬Â¦ High-purity metal calcium (about 3 wt.% of the melt mass) was first introduced intoÃ‚Â Ã¢â‚¬Â¦</t>
  </si>
  <si>
    <t>Y Mu, G Yao, L Liang, H Luo</t>
  </si>
  <si>
    <t>K Kitazono, E Sato, K KuribayashiÃ‚Â - Acta materialia, 2003 - Elsevier</t>
  </si>
  <si>
    <t>Ã¢â‚¬Â¦ Although their model was originally applied on honeycombs and open-cell foams, it was extended_x000D__x000D_
to closed-cell foams through using the geometries consisting of cell walls and skinsÃ‚Â Ã¢â‚¬Â¦ Assuming_x000D__x000D_
the closed-cell foam as a metal matrix composite containing isolated gas phasesÃ‚Â Ã¢â‚¬Â¦</t>
  </si>
  <si>
    <t>K Kitazono, E Sato</t>
  </si>
  <si>
    <t>G Campoli, MS Borleffs, SA Yavari, R WauthleÃ¢â‚¬Â¦Ã‚Â - Materials &amp; Design, 2013 - Elsevier</t>
  </si>
  <si>
    <t>Ã¢â‚¬Â¦ the mechanical properties of any porous biomaterial that is made of the same unit cell as one_x000D__x000D_
ofÃ‚Â Ã¢â‚¬Â¦ [1] T. ImwinkelriedMechanical properties of open-pore titaniumÃ‚Â Ã¢â‚¬Â¦ p. 31. [4] S. Fujibayashi, M. Neo,_x000D__x000D_
HM Kim, T. Kokubo, T. NakamuraOsteoinduction of porous bioactive titanium metalÃ‚Â Ã¢â‚¬Â¦</t>
  </si>
  <si>
    <t>G Campoli, MS Borleffs, SA Yavari</t>
  </si>
  <si>
    <t>T Braun, AB FaragÃ‚Â - Analytica Chimica Acta, 1974 - Elsevier</t>
  </si>
  <si>
    <t>Ã¢â‚¬Â¦ the work which has been carried out in an attempt to use open-cell polyurethane foamsÃ‚Â Ã¢â‚¬Â¦ as new_x000D__x000D_
universal media for the detection of very low amounts of metal ionsÃ‚Â Ã¢â‚¬Â¦ insoluble chromogenic organic_x000D__x000D_
reagents in the thin membranes and strands forming the foam material (ChromoÃ‚Â Ã¢â‚¬Â¦</t>
  </si>
  <si>
    <t>Journal of theÃ‚Â Ã¢â‚¬Â¦</t>
  </si>
  <si>
    <t>SM Ahmadi, G Campoli, SA Yavari, B SajadiÃ¢â‚¬Â¦Ã‚Â - Journal of theÃ‚Â Ã¢â‚¬Â¦, 2014 - Elsevier</t>
  </si>
  <si>
    <t>Ã¢â‚¬Â¦ Research Paper. Mechanical behavior of regular open-cell porous biomaterials made of diamond_x000D__x000D_
lattice unit cellsÃ‚Â Ã¢â‚¬Â¦ the density of the solid material or the ratio of total volume of the foam to theÃ‚Â Ã¢â‚¬Â¦ Since_x000D__x000D_
every diamond unit cell is connected to other unit cells by border nodes and thereÃ‚Â Ã¢â‚¬Â¦</t>
  </si>
  <si>
    <t>SM Ahmadi, G Campoli, SA Yavari</t>
  </si>
  <si>
    <t>K Ji, H Zhao, J Zhang, J Chen, Z DaiÃ‚Â - Applied Surface Science, 2014 - Elsevier</t>
  </si>
  <si>
    <t>Ã¢â‚¬Â¦ shielding is also expected to extend metal-based EMI shielding materials from 2D metal meshes_x000D__x000D_
or sheets to 3D metal structures. In this study, CuÃ¢â‚¬â€œNi open-cell foams with different pore densities_x000D__x000D_
were successfully prepared by electrodeposition of Ni on a copperÃ¢â‚¬â€œfoam substrateÃ‚Â Ã¢â‚¬Â¦</t>
  </si>
  <si>
    <t>Fabrication and electromagnetic interference shielding performance of open-cell foam of a CuÃ¢â‚¬â€œNi alloy integrated with CNTs</t>
  </si>
  <si>
    <t>K Ji, H Zhao, J Zhang, J Chen</t>
  </si>
  <si>
    <t>US PatentÃ‚Â Ã¢â‚¬Â¦</t>
  </si>
  <si>
    <t>S Akiyama, H Ueno, K Imagawa, A KitaharaÃ¢â‚¬Â¦Ã‚Â - US PatentÃ‚Â Ã¢â‚¬Â¦, 1987 - Google Patent</t>
  </si>
  <si>
    <t>Ã¢â‚¬Â¦ of said metal to be foamed, thereafter in the process of growth of the foam the moldÃ‚Â Ã¢â‚¬Â¦ said bubbles,_x000D__x000D_
the heating of said mold is stopped to cool and solidify said foamed metal. 2. A sound absorbing_x000D__x000D_
plate consisting of an open cell foamed metal produced by providing through-holesÃ‚Â Ã¢â‚¬Â¦</t>
  </si>
  <si>
    <t>S Akiyama, H Ueno, K Imagawa</t>
  </si>
  <si>
    <t>M Lacroix, P Nguyen, D Schweich, CP HuuÃ¢â‚¬Â¦Ã‚Â - Chemical engineeringÃ‚Â Ã¢â‚¬Â¦, 2007 - Elsevier</t>
  </si>
  <si>
    <t>Ã¢â‚¬Â¦ Ceramic-based ( Al 2 O 3 , cordierite, SiC, etc.) and metal-based (aluminum, copper, etc.) cellularÃ‚Â Ã¢â‚¬Â¦_x000D__x000D_
The final ÃŽÂ² -SiC foams are the replica of the open-cell polyurethane starting foamÃ‚Â Ã¢â‚¬Â¦ applicability_x000D__x000D_
of analogy between the traditional spherical particles bed and the SiC foam in orderÃ‚Â Ã¢â‚¬Â¦</t>
  </si>
  <si>
    <t>M Lacroix, P Nguyen, D Schweich</t>
  </si>
  <si>
    <t>International journal of heat and massÃ‚Â Ã¢â‚¬Â¦</t>
  </si>
  <si>
    <t>YP Du, ZG Qu, CY Zhao, WQ TaoÃ‚Â - International journal of heat and massÃ‚Â Ã¢â‚¬Â¦, 2010 - Elsevier</t>
  </si>
  <si>
    <t>Ã¢â‚¬Â¦ two equation numerical model has been applied for parallel flow double-pipe heat exchanger_x000D__x000D_
filled with open cell metal foams. The model fully considered solidÃ¢â‚¬â€œfluid conjugated heat transfer_x000D__x000D_
process coupling heat conduction and convection in open cell metal foam solid matrixÃ‚Â Ã¢â‚¬Â¦</t>
  </si>
  <si>
    <t>YP Du, ZG Qu, CY Zhao</t>
  </si>
  <si>
    <t>Advanced engineeringÃ‚Â Ã¢â‚¬Â¦</t>
  </si>
  <si>
    <t>V Paserin, S Marcuson, J ShuÃ¢â‚¬Â¦Ã‚Â - Advanced engineeringÃ‚Â Ã¢â‚¬Â¦, 2004 - Wiley Online Library</t>
  </si>
  <si>
    <t>Ã¢â‚¬Â¦ data for all foams and honeycombs; however, the data has been faded for all materials except_x000D__x000D_
open-cell foams since an open struc- ture isÃ‚Â Ã¢â‚¬Â¦ Cellular Metals and Metal Foaming Technology,_x000D__x000D_
(Eds: J. Banhart, M. Ashby, N. Fleck) Verlag-MIT-Publishing, Bremen, 2001, p. 137Ã‚Â Ã¢â‚¬Â¦</t>
  </si>
  <si>
    <t>V Paserin, S Marcuson</t>
  </si>
  <si>
    <t>JT Beals, MS ThompsonÃ‚Â - Journal of Materials Science, 1997 - Springer</t>
  </si>
  <si>
    <t>Ã¢â‚¬Â¦ During solidification, molten metal will drain through the structure due to gravity. The result is_x000D__x000D_
a foam sheet with a density gradient through the thicknessÃ‚Â Ã¢â‚¬Â¦ For this study, Alcan aluminium foam_x000D__x000D_
whilst a nearly closed cell, seems to follow the open cell relationships quite wellÃ‚Â Ã¢â‚¬Â¦</t>
  </si>
  <si>
    <t>Z Dai, K Nawaz, Y Park, Q ChenÃ¢â‚¬Â¦Ã‚Â - Heat TransferÃ‚Â Ã¢â‚¬Â¦, 2012 - Taylor &amp; Franci</t>
  </si>
  <si>
    <t>Ã¢â‚¬Â¦ cooling applications. Boomsma and Poulikakos [3, 4] developed a one-dimensional_x000D__x000D_
heat conduction model for use with open-cell metal foams, based on an idealized_x000D__x000D_
three-dimensional cell geometry of the foam. Their modelÃ‚Â Ã¢â‚¬Â¦</t>
  </si>
  <si>
    <t>Z Dai, K Nawaz, Y Park</t>
  </si>
  <si>
    <t>HJ SterzelÃ‚Â - US Patent 6,171,532, 2001 - Google Patent</t>
  </si>
  <si>
    <t>Ã¢â‚¬Â¦ JP-A 2 290 211 describes a process for producing ceramic metal melt filters in which resinÃ‚Â Ã¢â‚¬Â¦ of the_x000D__x000D_
material are changed during foaming in such a way that the open pore structure isÃ‚Â Ã¢â‚¬Â¦ and no longer_x000D__x000D_
collapse, although the stabilizing pressure difference is eliminated on cell openingÃ‚Â Ã¢â‚¬Â¦</t>
  </si>
  <si>
    <t>P Khayargoli, V Loya, LP Lefebvre, M MedrajÃ‚Â - CSME forum, 2004 - researchgate.net</t>
  </si>
  <si>
    <t>Ã¢â‚¬Â¦ Page 5. 6. RESULTS AND DISCUSSION 5.2 IMI Metal Foam Open cell IMIMF samples were_x000D__x000D_
made using a powder metallurgy approach [24]. Figure 4 shows the microstructure of the IMIMF_x000D__x000D_
foams. IMIMF samples tested are listed in Table 2. 6.1 RMF ResultsÃ‚Â Ã¢â‚¬Â¦</t>
  </si>
  <si>
    <t>P Khayargoli, V Loya, LP Lefebvre</t>
  </si>
  <si>
    <t>JP Bonnet, F Topin, L TadristÃ‚Â - Transport in Porous Media, 2008 - Springer</t>
  </si>
  <si>
    <t>Ã¢â‚¬Â¦ Of course, these investigations focus only on open cell foams. The light weight, open porosity,_x000D__x000D_
and high permeability of the foam, combined with the high thermal conductivity of the metal, make_x000D__x000D_
it promising material for many industrial applications involving fluid flow and heatÃ‚Â Ã¢â‚¬Â¦</t>
  </si>
  <si>
    <t>JP Bonnet, F Topin</t>
  </si>
  <si>
    <t>F Quadrini, A Guglielmotti, EA SqueoÃ¢â‚¬Â¦Ã‚Â - Journal of MaterialsÃ‚Â Ã¢â‚¬Â¦, 2010 - Elsevier</t>
  </si>
  <si>
    <t>Ã¢â‚¬Â¦ alloy (AlÃ¢â‚¬â€œMgÃ¢â‚¬â€œSi) foam which is produced by Erg with the name Duocel Ã‚Â® . The foaming technology_x000D__x000D_
consists of infiltrating polymeric open cell foams (such as polyurethane foams) with a heat resistant_x000D__x000D_
material, removing the polymer by heating, casting liquid metal into theÃ‚Â Ã¢â‚¬Â¦</t>
  </si>
  <si>
    <t>F Quadrini, A Guglielmotti</t>
  </si>
  <si>
    <t>S Cunsolo, M Oliviero, WM Harris, A AndreozziÃ¢â‚¬Â¦Ã‚Â - International Journal ofÃ‚Â Ã¢â‚¬Â¦, 2015 - Elsevier</t>
  </si>
  <si>
    <t>Ã¢â‚¬Â¦ a particle modeling, obtained from the microscopic analysis of carbon open cell foams, that wasÃ‚Â Ã¢â‚¬Â¦_x000D__x000D_
model to predict analytically the radiative characteristics of an open cell foam, approximating_x000D__x000D_
it toÃ‚Â Ã¢â‚¬Â¦ view factor calculation to predict the equivalent radiative conductivity of metal foamsÃ‚Â Ã¢â‚¬Â¦</t>
  </si>
  <si>
    <t>S Cunsolo, M Oliviero, WM Harris</t>
  </si>
  <si>
    <t>KYG McCullough, NA Fleck, MF AshbyÃ‚Â - Acta Materialia, 1999 - Elsevier</t>
  </si>
  <si>
    <t>Ã¢â‚¬Â¦ fail at a low applied strain, and consequently Alulight has properties close to those of an open_x000D__x000D_
cell foam. The imperfections in the foam cause considerable scatter in the test resultsÃ‚Â Ã¢â‚¬Â¦ support_x000D__x000D_
through MURI grant number N00014-1-96-1028 on the Ultralight Metal Structures projectÃ‚Â Ã¢â‚¬Â¦</t>
  </si>
  <si>
    <t>Uniaxial stressÃ¢â‚¬â€œstrain behaviour of aluminium alloy foams</t>
  </si>
  <si>
    <t>Y Feng, H Zheng, Z Zhu, F ZuÃ‚Â - Materials Chemistry and Physics, 2003 - Elsevier</t>
  </si>
  <si>
    <t>Ã¢â‚¬Â¦ are based on the prerequisite that the cells of the porous body are the open-type, ieÃ‚Â Ã¢â‚¬Â¦ cell foams,_x000D__x000D_
the expression connecting the electrical conductivity with the porosity of a closed-cell material_x000D__x000D_
is [13Ã‚Â Ã¢â‚¬Â¦ Thus, it is not in agreement with the metal foam feature, which has high porosityÃ‚Â Ã¢â‚¬Â¦</t>
  </si>
  <si>
    <t>Y Feng, H Zheng, Z Zhu</t>
  </si>
  <si>
    <t>Z Chen, D Gao, J ShiÃ‚Â - International Journal of Heat and Mass Transfer, 2014 - Elsevier</t>
  </si>
  <si>
    <t>Ã¢â‚¬Â¦ The open-cell metal foam is a type of porous media and it is emerging as an effective material_x000D__x000D_
for heat transfer enhancements. Metal foams have large surface area to volume ratio and high_x000D__x000D_
thermal conductivity, making them attractive for solidÃ¢â‚¬â€œliquid phase-change heat transferÃ‚Â Ã¢â‚¬Â¦</t>
  </si>
  <si>
    <t>Z Chen, D Gao</t>
  </si>
  <si>
    <t>B Matijasevic, J BanhartÃ‚Â - Scripta Materialia, 2006 - Elsevier</t>
  </si>
  <si>
    <t>Ã¢â‚¬Â¦ There is no doubt that both the density of a metal foam and the properties of theÃ‚Â Ã¢â‚¬Â¦ eg modulus and_x000D__x000D_
strength of the foam [3], [4], [5]. A clear influence of cell size distributionÃ‚Â Ã¢â‚¬Â¦ either been purely_x000D__x000D_
theoretical or have concentrated on more simple systems such as open cell structures orÃ‚Â Ã¢â‚¬Â¦</t>
  </si>
  <si>
    <t>LJ GibsonÃ‚Â - Annual review of materials science, 2000 - annualreviews.org</t>
  </si>
  <si>
    <t>Ã¢â‚¬Â¦ with this technique; the porosity that can be achieved depends on the solubility of hydrogen in_x000D__x000D_
the molten metalÃ‚Â Ã¢â‚¬Â¦ Micromechanical models for open- and closed-celled foams are described in_x000D__x000D_
the next sectionÃ‚Â Ã¢â‚¬Â¦ The composition of the cell wall also affects the properties of the foamÃ‚Â Ã¢â‚¬Â¦</t>
  </si>
  <si>
    <t>AE Simone, LJ GibsonÃ‚Â - Acta Materialia, 1998 - Elsevier</t>
  </si>
  <si>
    <t>Ã¢â‚¬Â¦ The drainage pattern of a liquid metal foam can affect the structure of the resulting solidÃ‚Â Ã¢â‚¬Â¦ rather_x000D__x000D_
than the faces (ÃŽÂ¦ 3 approaches 1) the foam behaves more like an open cell foam. Open cell foams_x000D__x000D_
with Plateau borders along the edges have been analyzed by Warren and KraynikÃ‚Â Ã¢â‚¬Â¦</t>
  </si>
  <si>
    <t>DS Grummon, JA Shaw, A GremilletÃ‚Â - Applied Physics Letters, 2003 - aip.scitation.org</t>
  </si>
  <si>
    <t>Ã¢â‚¬Â¦ In summary, it has been shown that low-density open- cell binary NiTi foams can be producedÃ‚Â Ã¢â‚¬Â¦_x000D__x000D_
of a polymeric precursor foam structure allows the final foam topology and cell spacing toÃ‚Â Ã¢â‚¬Â¦ Ashby,_x000D__x000D_
A. Evans, N. Fleck, L. Gibson, J. Hutchinson, and H. Wadley, Metal Foams: A DesignÃ‚Â Ã¢â‚¬Â¦</t>
  </si>
  <si>
    <t>DS Grummon, JA Shaw</t>
  </si>
  <si>
    <t>A KennedyÃ‚Â - Powder Metallurgy, 2012 - intechopen.com</t>
  </si>
  <si>
    <t>Ã¢â‚¬Â¦ pores formed by the hydrogen bubbles, which were originally closed, turn to interconnected_x000D__x000D_
porosity and an open cell green partÃ‚Â Ã¢â‚¬Â¦ Porous Metals and Metal Foams Made from PowdersÃ‚Â Ã¢â‚¬Â¦_x000D__x000D_
Micrograph of a steel foam produced by the slip reaction foaming process (Angel et al., 2004)Ã‚Â Ã¢â‚¬Â¦</t>
  </si>
  <si>
    <t>AS Suleiman, N DukhanÃ‚Â - Microporous and Mesoporous Materials, 2014 - Elsevier</t>
  </si>
  <si>
    <t>JG Carton, AG OlabiÃ‚Â - Energy, 2017 - Elsevier</t>
  </si>
  <si>
    <t>Ã¢â‚¬Â¦ OPCF materials have an open pore structure composed of isotropic pores which are connected_x000D__x000D_
to eachÃ‚Â Ã¢â‚¬Â¦ the size of pore required and state of matter in which the metal is processedÃ‚Â Ã¢â‚¬Â¦ however none_x000D__x000D_
have developed suitable models and electrochemically modelled a fuel cell with aÃ‚Â Ã¢â‚¬Â¦</t>
  </si>
  <si>
    <t>BA Bouwhuis, JL McCrea, G Palumbo, GD HibbardÃ‚Â - Acta Materialia, 2009 - Elsevier</t>
  </si>
  <si>
    <t>Ã¢â‚¬Â¦ In contrast to microtruss materials, conventional metal foams typically fail by bending-dominated_x000D__x000D_
deformation mechanisms [9]. Nanocrystalline electrodeposition canÃ‚Â Ã¢â‚¬Â¦ increase that could be obtained_x000D__x000D_
by the electrodeposition of nanocrystalline NiÃ¢â‚¬â€œW on an open-cell Al foam [10]Ã‚Â Ã¢â‚¬Â¦</t>
  </si>
  <si>
    <t>BA Bouwhuis, JL McCrea, G Palumbo</t>
  </si>
  <si>
    <t>AM Hodge, DC DunandÃ‚Â - Metallurgical and Materials Transactions A, 2003 - Springer</t>
  </si>
  <si>
    <t>Ã¢â‚¬Â¦ behavior of metal foams, which examine exclusively aluminum foams.[5,6,7] A simple analytical_x000D__x000D_
model based on creep bending of struts within the foam was developed by Gibson and_x000D__x000D_
Ashby[1] and was found to be in general agreement with creep data for open-cell aluminaÃ‚Â Ã¢â‚¬Â¦</t>
  </si>
  <si>
    <t>S De Schampheleire, K De Kerpel, P De JaegerÃ¢â‚¬Â¦Ã‚Â - Applied ThermalÃ‚Â Ã¢â‚¬Â¦, 2015 - Elsevier</t>
  </si>
  <si>
    <t>S De Schampheleire, K De Kerpel</t>
  </si>
  <si>
    <t>FG Cuevas, JM Montes, J Cintas, P UrbanÃ‚Â - Journal of Porous Materials, 2009 - Springer</t>
  </si>
  <si>
    <t>Ã¢â‚¬Â¦ The second method to produce open-cell foams consists of electrodeposition_x000D__x000D_
of the metal onto the polymer foam, which is then reduced by pyrolysis. In order_x000D__x000D_
to make this, the initial polymer foam is made conductiveÃ‚Â Ã¢â‚¬Â¦</t>
  </si>
  <si>
    <t>FG Cuevas, JM Montes, J Cintas</t>
  </si>
  <si>
    <t>N Michailidis, F Stergioudi, H OmarÃ¢â‚¬Â¦Ã‚Â - Advanced EngineeringÃ‚Â Ã¢â‚¬Â¦, 2008 - Wiley Online Library</t>
  </si>
  <si>
    <t>Ã¢â‚¬Â¦ The main conclusions derived from this study are: Ã¢â‚¬â€œ The linear deformation (yielding stage) of_x000D__x000D_
Ni open-cell foams is very small compared to those of ductile metals. An elongation at yield of_x000D__x000D_
only 3 % mm was observed. Ã¢â‚¬â€œ The fracture of the metal foam follows a progression ofÃ‚Â Ã¢â‚¬Â¦</t>
  </si>
  <si>
    <t>Investigation of the mechanical behavior of openÃ¢â‚¬Âcell Ni foams by experimental and FEM procedures</t>
  </si>
  <si>
    <t>Ã¢â‚¬Â¦Ã‚Â Transactions of the Royal Society AÃ‚Â Ã¢â‚¬Â¦</t>
  </si>
  <si>
    <t>MF AshbyÃ‚Â - Ã¢â‚¬Â¦Ã‚Â Transactions of the Royal Society AÃ‚Â Ã¢â‚¬Â¦, 2005 - royalsocietypublishing.org</t>
  </si>
  <si>
    <t>Ã¢â‚¬Â¦ a comprehensive understanding of mechanical, thermal and electrical properties of foams,_x000D__x000D_
summarized in the texts 'Cellular Solids' (Gibson &amp; Ashby 1997), 'Metal Foams, a DesignÃ‚Â Ã¢â‚¬Â¦ One_x000D__x000D_
key finding is that the deformation of most foams, whether open or closed cell, is bendingÃ‚Â Ã¢â‚¬Â¦</t>
  </si>
  <si>
    <t>MS AlyÃ‚Â - Materials Letters, 2007 - Elsevier</t>
  </si>
  <si>
    <t>Ã¢â‚¬Â¦ high surface area and large volume of interconnected porosity of open cell foams make themÃ‚Â Ã¢â‚¬Â¦_x000D__x000D_
Eds.), Proceeding International Conference on Cellular Metals and Metal Foaming Technology,_x000D__x000D_
BremenÃ‚Â Ã¢â‚¬Â¦ 14] A. Paul, U. RamamurtyStrain rate sensitivity of a closed-cell aluminium foamÃ‚Â Ã¢â‚¬Â¦</t>
  </si>
  <si>
    <t>R Liu, A AntoniouÃ‚Â - Acta Materialia, 2013 - Elsevier</t>
  </si>
  <si>
    <t>Ã¢â‚¬Â¦ other techniques such as sintering of metal powders and fibers, gas entrapment, direct foaming_x000D__x000D_
with gas, powder compact melting, casting methods, spray forming etc. [44]Ã‚Â Ã¢â‚¬Â¦ Fig. 5. SEM_x000D__x000D_
micrographs of different open cell NP metal foams: (a) plan view SEM of NP Pt foam, (b) planÃ‚Â Ã¢â‚¬Â¦</t>
  </si>
  <si>
    <t>DC DunandÃ‚Â - Advanced engineering materials, 2004 - Wiley Online Library</t>
  </si>
  <si>
    <t>Ã¢â‚¬Â¦ The third technically-rele- vant light-metal is titanium, which exhibits excellent mechan- ical_x000D__x000D_
propertiesÃ‚Â Ã¢â‚¬Â¦ a 130 ÃŽÂ¼m diameter crimpled wire sintered near 1600 C, resulting in a open-cell foam_x000D__x000D_
with 45Ã‚Â Ã¢â‚¬Â¦ approach was dem- onstrated by Sypeck et al.,[28] who produced a foam with 73Ã‚Â Ã¢â‚¬Â¦</t>
  </si>
  <si>
    <t>C Park, SR NuttÃ‚Â - Materials Science and Engineering: A, 2000 - Elsevier</t>
  </si>
  <si>
    <t>Ã¢â‚¬Â¦ The product typically is a closed-cell foam with a relative density that depends on severalÃ‚Â Ã¢â‚¬Â¦ be_x000D__x000D_
sufficiently developed, the inherent advantages of steel foams will undoubtedly open doors toÃ‚Â Ã¢â‚¬Â¦_x000D__x000D_
achieved a homogeneous distribution of the granular foaming agent in the metal powderÃ‚Â Ã¢â‚¬Â¦</t>
  </si>
  <si>
    <t>A Manonukul, N Muenya, F LÃƒÂ©aux</t>
  </si>
  <si>
    <t>A Manonukul, N Muenya, F LÃƒÂ©auxÃ¢â‚¬Â¦Ã‚Â - Journal of MaterialsÃ‚Â Ã¢â‚¬Â¦, 2010 - Elsevier</t>
  </si>
  <si>
    <t>Ã¢â‚¬Â¦ This can produce closed-cell foam similar to the direct foaming of melts using gas_x000D__x000D_
methodÃ‚Â Ã¢â‚¬Â¦ This suggested that the metal foam obtained from this work was a_x000D__x000D_
closed-cell metal foam with a small amount of open pores at the surfaceÃ‚Â Ã¢â‚¬Â¦</t>
  </si>
  <si>
    <t>A Manonukul, N Muenya</t>
  </si>
  <si>
    <t>A Della Torre, G Montenegro, GR TaborÃ¢â‚¬Â¦Ã‚Â - International Journal ofÃ‚Â Ã¢â‚¬Â¦, 2014 - Elsevier</t>
  </si>
  <si>
    <t>Ã¢â‚¬Â¦ To this purpose, a sample of a real open-cell Al-alloy foam, having relative density equalÃ‚Â Ã¢â‚¬Â¦ of material_x000D__x000D_
compositions from soft biological samples to metal composites, including the metal foams used_x000D__x000D_
hereÃ‚Â Ã¢â‚¬Â¦ the most significant parameters used for the X-ray scan of the Al foam sampleÃ‚Â Ã¢â‚¬Â¦</t>
  </si>
  <si>
    <t>A Della Torre, G Montenegro</t>
  </si>
  <si>
    <t>Ã¢â‚¬Â¦ cells or curved cell walls, reduce their measured properties to values similar to those for_x000D__x000D_
open-cell foams [2], [3], [4], [5]. Elimination of defects in closed-cell metallic foams couldÃ‚Â Ã¢â‚¬Â¦ can be_x000D__x000D_
infiltrated with a bonding material such as epoxy or a low-melting temperature metal to giveÃ‚Â Ã¢â‚¬Â¦</t>
  </si>
  <si>
    <t>Industrial &amp; engineering chemistryÃ‚Â Ã¢â‚¬Â¦</t>
  </si>
  <si>
    <t>L Giani, G Groppi, E TronconiÃ‚Â - Industrial &amp; engineering chemistryÃ‚Â Ã¢â‚¬Â¦, 2005 - ACS Publicatio</t>
  </si>
  <si>
    <t>Ã¢â‚¬Â¦ Samples used in this research comprised metal foams of two different nominal cell sizes (10 andÃ‚Â Ã¢â‚¬Â¦_x000D__x000D_
The foams were characterized by measurements of the pore size, by image analysis, and by_x000D__x000D_
estimation of the open volume fraction ÃŽÂµ, calculated from the apparent density of theÃ‚Â Ã¢â‚¬Â¦</t>
  </si>
  <si>
    <t>L Giani, G Groppi</t>
  </si>
  <si>
    <t>BV Krishna, S Bose, A BandyopadhyayÃ‚Â - Materials Science andÃ‚Â Ã¢â‚¬Â¦, 2007 - Elsevier</t>
  </si>
  <si>
    <t>Ã¢â‚¬Â¦ Application of metal foams for energy absorption also requires knowledge of foam properties_x000D__x000D_
during compression at high strain rates. Studies [17] on Alulight closed-cell foams and Duocel_x000D__x000D_
open-cell foams up to strain rates of 5000 s Ã¢Ë†â€™1 showed that the plateau stress was almostÃ‚Â Ã¢â‚¬Â¦</t>
  </si>
  <si>
    <t>BV Krishna, S Bose</t>
  </si>
  <si>
    <t>ST Hong, DR HerlingÃ‚Â - Advanced Engineering Materials, 2007 - Wiley Online Library</t>
  </si>
  <si>
    <t>Ã¢â‚¬Â¦ The effects of the surface area density of open-cell alumi- num foams on theÃ‚Â Ã¢â‚¬Â¦ The experimental_x000D__x000D_
results also suggest that the effective thermal conductivities of the foam-PCM compositesÃ‚Â Ã¢â‚¬Â¦ mixture_x000D__x000D_
can be erroneous sine same porosity can be obtained for metal foams with differentÃ‚Â Ã¢â‚¬Â¦</t>
  </si>
  <si>
    <t>Effects of surface area density of aluminum foams on thermal conductivity of aluminum foamÃ¢â‚¬Âphase change material composites</t>
  </si>
  <si>
    <t>C Hutter, D BÃƒÂ¼chi, V Zuber, PR von Roh</t>
  </si>
  <si>
    <t>C Hutter, D BÃƒÂ¼chi, V Zuber, PR von RohrÃ‚Â - Chemical engineering science, 2011 - Elsevier</t>
  </si>
  <si>
    <t>Ã¢â‚¬Â¦ 2.1. Porous media. Ghosh (2009) gives an overview on different investigations of_x000D__x000D_
heat transfer in metal foams and asks, Ã¢â‚¬Å“How good is open-cell metal foam as heat_x000D__x000D_
transfer surface?Ã¢â‚¬Â. In his performance evaluation, he comparesÃ‚Â Ã¢â‚¬Â¦</t>
  </si>
  <si>
    <t>C Hutter, D BÃƒÂ¼chi, V Zuber</t>
  </si>
  <si>
    <t>HX Peng, Z Fan, JRG EvansÃ‚Â - Materials Science and Engineering: A, 2001 - Elsevier</t>
  </si>
  <si>
    <t>Ã¢â‚¬Â¦ Bi-continuous metal matrix compositesÃ‚Â Ã¢â‚¬Â¦ Higher density preforms consisted of ceramic foams with_x000D__x000D_
open cellsÃ‚Â Ã¢â‚¬Â¦ The microstructure of the preform fitted an established relationship between the ratio_x000D__x000D_
of window diameter to cell diameter (k) and void volume fraction (V p ). Low k foamsÃ‚Â Ã¢â‚¬Â¦</t>
  </si>
  <si>
    <t>HX Peng, Z Fan</t>
  </si>
  <si>
    <t>WY Jang, S KyriakidesÃ‚Â - International Journal of Solids and Structures, 2009 - Elsevier</t>
  </si>
  <si>
    <t>Ã¢â‚¬Â¦ Metal foams. Crushing. Micromechanics. 1. Introduction. The second part of this two part series_x000D__x000D_
of papers is concerned with the modeling of all aspects of the compressive response of the Al_x000D__x000D_
foam discussed in Part I. In their studies of polymeric open-cell foams Gong and KyriakidesÃ‚Â Ã¢â‚¬Â¦</t>
  </si>
  <si>
    <t>JB Choi, RS LakesÃ‚Â - International Journal of Mechanical Sciences, 1995 - Elsevier</t>
  </si>
  <si>
    <t>Ã¢â‚¬Â¦ Open circle; copper foam by optical test, initial relative density 0.04 Open square; copper foam_x000D__x000D_
by MTS machine tension test, initial relative density 0.08 Diamond; copper foam by optical test,_x000D__x000D_
initialÃ‚Â Ã¢â‚¬Â¦ 0.8 in metal foam. The analyses for E and v are based on an idealized cell shapeÃ‚Â Ã¢â‚¬Â¦</t>
  </si>
  <si>
    <t>E PinkhasovÃ‚Â - US Patent 4,975,230, 1990 - Google Patent</t>
  </si>
  <si>
    <t>Ã¢â‚¬Â¦ densities. According to a feature of the invention, the open cell reticulate structure,_x000D__x000D_
following sintering can be compressed to a desired thickness less than the original_x000D__x000D_
thickness of the metal structure and the substrate foam. TheÃ‚Â Ã¢â‚¬Â¦</t>
  </si>
  <si>
    <t>LP Lefebvre, J BanhartÃ¢â‚¬Â¦Ã‚Â - Advanced engineeringÃ‚Â Ã¢â‚¬Â¦, 2008 - Wiley Online Library</t>
  </si>
  <si>
    <t>Ã¢â‚¬Â¦ An open question remains, however, whether the need for more expensive compaction techniquesÃ‚Â Ã¢â‚¬Â¦_x000D__x000D_
The fact that metal foam manufactured from powders in- cludes many processing steps has beenÃ‚Â Ã¢â‚¬Â¦_x000D__x000D_
Most of the recent R&amp;D activities on closed-cell metallic foams have focussed onÃ‚Â Ã¢â‚¬Â¦</t>
  </si>
  <si>
    <t>C T'Joen, P De Jaeger, H HuisseuneÃ¢â‚¬Â¦Ã‚Â - International Journal ofÃ‚Â Ã¢â‚¬Â¦, 2010 - Elsevier</t>
  </si>
  <si>
    <t>Ã¢â‚¬Â¦ Ghosh [34] recently provided an overview of past experimental and numerical (modeling)_x000D__x000D_
work done on open-cell metal foams. Using a cubic unit-cell model for the foam,_x000D__x000D_
correlations were derived for both the Colburn and friction factorÃ‚Â Ã¢â‚¬Â¦</t>
  </si>
  <si>
    <t>C T'Joen, P De Jaeger</t>
  </si>
  <si>
    <t>ASME 2003Ã‚Â Ã¢â‚¬Â¦</t>
  </si>
  <si>
    <t>N Dukhan, PD QuinonesÃ‚Â - ASME 2003Ã‚Â Ã¢â‚¬Â¦, 2003 - Ã¢â‚¬Â¦Ã‚Â .asmedigitalcollection.asme.org</t>
  </si>
  <si>
    <t>N Dukhan, CA MinjeurÃ‚Â - Journal of Porous Materials, 2011 - Springer</t>
  </si>
  <si>
    <t>Ã¢â‚¬Â¦ Metal foams differ from traditional porous materials due to their random internal structure and_x000D__x000D_
high porosity (can be higher than 90%)Ã‚Â Ã¢â‚¬Â¦ represents the blockage of the internal structure (ligaments,_x000D__x000D_
nodes and occasional closed faces in the case of open-cell metal foam) to the flowÃ‚Â Ã¢â‚¬Â¦</t>
  </si>
  <si>
    <t>F Laurencelle, J GoyetteÃ‚Â - International Journal of Hydrogen Energy, 2007 - Elsevier</t>
  </si>
  <si>
    <t>Ã¢â‚¬Â¦ This foam has a random open-cell structure (see Fig. 1). In this paper, we propose to model a_x000D__x000D_
typical cell of this foam as a sphere. Download full-size image. FigÃ‚Â Ã¢â‚¬Â¦ The pressure composition_x000D__x000D_
isotherm (PCT) reflects the phase diagram of the hydrogenÃ¢â‚¬â€œmetal reactionÃ‚Â Ã¢â‚¬Â¦</t>
  </si>
  <si>
    <t>Metallurgical and Materials TransactionsÃ‚Â Ã¢â‚¬Â¦</t>
  </si>
  <si>
    <t>J Zhou, C Mercer, WO SoboyejoÃ‚Â - Metallurgical and Materials TransactionsÃ‚Â Ã¢â‚¬Â¦, 2002 - Springer</t>
  </si>
  <si>
    <t>Ã¢â‚¬Â¦ The ERG Duocel open-cell foams were fabricated using a process similar to investment_x000D__x000D_
casting.[1] Initially, a compact of polymer balls or a polymerÃ‚Â Ã¢â‚¬Â¦ cell size and relative density was_x000D__x000D_
selectedÃ‚Â Ã¢â‚¬Â¦ At this point, the mold was infiltrated with liquid metal (in this case, 6101 aluminum alloyÃ‚Â Ã¢â‚¬Â¦</t>
  </si>
  <si>
    <t>J Zhou, C Mercer</t>
  </si>
  <si>
    <t>H Yu, G Yao, X Wang, Y Liu, H LiÃ‚Â - Applied acoustics, 2007 - Elsevier</t>
  </si>
  <si>
    <t>Ã¢â‚¬Â¦ trend of open-cell metal foams. Ind Mater, 35 (14) (1987), pp. 47-50. [9] F. BaumgÃƒÂ¤rtner, I. Duarte,_x000D__x000D_
J. BanhartIndustrialization of powder compact foaming process. Adv Eng Mater, 2 (4) (2000),_x000D__x000D_
pp. 168-174. [10] JT Beals, MS ThompsonDensity gradient effects on aluminum foamÃ‚Â Ã¢â‚¬Â¦</t>
  </si>
  <si>
    <t>Sound insulation property of AlÃ¢â‚¬â€œSi closed-cell aluminum foam sandwich panels</t>
  </si>
  <si>
    <t>H Yu, G Yao, X Wang, Y Liu</t>
  </si>
  <si>
    <t>D Micheli, RB Morles, M Marchetti, F MoglieÃ¢â‚¬Â¦Ã‚Â - Carbon, 2014 - Elsevier</t>
  </si>
  <si>
    <t>Ã¢â‚¬Â¦ 4. The foam is a solid structure based on cells connected through open facesÃ‚Â Ã¢â‚¬Â¦ In our model, a_x000D__x000D_
value of k = 0.92 gives a realistic approximation of the RVC cell matrixÃ‚Â Ã¢â‚¬Â¦ For electromagnetic_x000D__x000D_
applications, an accurate metal-to-foam contact is mandatory to obtain high SE performanceÃ‚Â Ã¢â‚¬Â¦</t>
  </si>
  <si>
    <t>D Micheli, RB Morles, M Marchetti</t>
  </si>
  <si>
    <t>J Skibinski, K Cwieka, T Kowalkowski, B WysockiÃ¢â‚¬Â¦Ã‚Â - Materials &amp; Design, 2015 - Elsevier</t>
  </si>
  <si>
    <t>Ã¢â‚¬Â¦ aluminum using ceramic foam filters and ceramic particles with active coatings. Metall. Mater._x000D__x000D_
Trans. A, 34 (5) (2003), pp. 1183-1191, 10.1007/s11661-003-0138-5. [6] W. Azzi, WL Roberts,_x000D__x000D_
A. RabieiA study on pressure drop and heat transfer in open-cell metal foams for jetÃ‚Â Ã¢â‚¬Â¦</t>
  </si>
  <si>
    <t>J Skibinski, K Cwieka, T Kowalkowski</t>
  </si>
  <si>
    <t>International Journal of Heat andÃ‚Â Ã¢â‚¬Â¦</t>
  </si>
  <si>
    <t>S Mancin, C Zilio, A Cavallini, L RossettoÃ‚Â - International Journal of Heat andÃ‚Â Ã¢â‚¬Â¦, 2010 - Elsevier</t>
  </si>
  <si>
    <t>Ã¢â‚¬Â¦ 1. Introduction. This study investigates the hydraulic characteristics of air flowing through different_x000D__x000D_
rigid, open-cell, aluminum metal foams. The metal foam consists in a structure that encloses open_x000D__x000D_
cells randomly oriented and mostly homogeneous in size and shape (FigÃ‚Â Ã¢â‚¬Â¦</t>
  </si>
  <si>
    <t>S Mancin, C Zilio, A Cavallini</t>
  </si>
  <si>
    <t>AH Brothers, DC DunandÃ‚Â - Materials Science and Engineering: A, 2008 - Elsevier</t>
  </si>
  <si>
    <t>Ã¢â‚¬Â¦ by extrapolating from a standard specimen with a low and uniform density ÃÂ o , via the_x000D__x000D_
semi-empirical GibsonÃ¢â‚¬â€œAshby equation for strength in open-cell foams [10]. According to this_x000D__x000D_
equation, the ratio of compressive yield strengths between the foam and the solid metal, ÃÆ’ y /ÃÆ’Ã‚Â Ã¢â‚¬Â¦</t>
  </si>
  <si>
    <t>G Laschet, T Kashko, S Angel, J ScheeleÃ¢â‚¬Â¦Ã‚Â - Materials Science andÃ‚Â Ã¢â‚¬Â¦, 2008 - Elsevier</t>
  </si>
  <si>
    <t>Ã¢â‚¬Â¦ 6], [7] have been proposed recently in the literature to predict the permeability of open-cell foamsÃ‚Â Ã¢â‚¬Â¦_x000D__x000D_
permeability predictions and the corresponding Stokes flows, obtained by the different unit cell_x000D__x000D_
models, thenÃ‚Â Ã¢â‚¬Â¦ 2. Characterisation of metal foams produced by the SRFS-process. 2.1Ã‚Â Ã¢â‚¬Â¦</t>
  </si>
  <si>
    <t>G Laschet, T Kashko, S Angel</t>
  </si>
  <si>
    <t>S Guarino, G Rubino, V Tagliaferri, N UcciardelloÃ‚Â - Measurement, 2015 - Elsevier</t>
  </si>
  <si>
    <t>Ã¢â‚¬Â¦ processes have been developed and reported in literatures [1], [6], [7] and [8]. Each method can_x000D__x000D_
be chosen with selected metals, depending on the morphology (closed cell or open cell structure),_x000D__x000D_
density and cell size desiredÃ‚Â Ã¢â‚¬Â¦ Open cells metal foams present structuresÃ‚Â Ã¢â‚¬Â¦</t>
  </si>
  <si>
    <t>S Guarino, G Rubino, V Tagliaferri</t>
  </si>
  <si>
    <t>S Arnaboldi, P Bassani, F Passaretti, A RedaelliÃ¢â‚¬Â¦Ã‚Â - Journal of materialsÃ‚Â Ã¢â‚¬Â¦, 2011 - Springer</t>
  </si>
  <si>
    <t>S Arnaboldi, P Bassani, F Passaretti</t>
  </si>
  <si>
    <t>M Saber, TT Huu, C Pham-Huu, D EdouardÃ‚Â - Chemical EngineeringÃ‚Â Ã¢â‚¬Â¦, 2012 - Elsevier</t>
  </si>
  <si>
    <t>Ã¢â‚¬Â¦ be observed that the highest mass transfer coefficient is obtained for the open-cell foam exhibiting_x000D__x000D_
theÃ‚Â Ã¢â‚¬Â¦ investigations including tri-phasic (gasÃ¢â‚¬â€œliquidÃ¢â‚¬â€œsolid) transfer phenomena through different_x000D__x000D_
open-cell foams is requiredÃ‚Â Ã¢â‚¬Â¦ [1] L. TianjianUltraligh porous metal: from fundamentalsÃ‚Â Ã¢â‚¬Â¦</t>
  </si>
  <si>
    <t>Residence time distribution, axial liquid dispersion and dynamicÃ¢â‚¬â€œstatic liquid mass transfer in trickle flow reactor containing ÃŽÂ²-SiC open-cell foams</t>
  </si>
  <si>
    <t>M Saber, TT Huu</t>
  </si>
  <si>
    <t>Materials Science and EngineeringÃ‚Â Ã¢â‚¬Â¦</t>
  </si>
  <si>
    <t>H Yu, Z Guo, B Li, G Yao, H Luo, Y LiuÃ‚Â - Materials Science and EngineeringÃ‚Â Ã¢â‚¬Â¦, 2007 - Elsevier</t>
  </si>
  <si>
    <t>Ã¢â‚¬Â¦ on compressive and energy absorption properties, only researches on the open-cell and modelÃ‚Â Ã¢â‚¬Â¦_x000D__x000D_
Closed-cell aluminum foams were prepared by molten body transitional foaming process inÃ‚Â Ã¢â‚¬Â¦_x000D__x000D_
process has five steps: (1) moltening aluminum (99.99%) and calcium metal in industrialÃ‚Â Ã¢â‚¬Â¦</t>
  </si>
  <si>
    <t>H Yu, Z Guo, B Li, G Yao, H Luo</t>
  </si>
  <si>
    <t>Q Fabrizio, A Boschetto, L Rovatti, L SantoÃ‚Â - Materials Letters, 2011 - Elsevier</t>
  </si>
  <si>
    <t>Ã¢â‚¬Â¦ the grains together [1]. Molten metal was then poured in to infiltrate the pores of the sintered_x000D__x000D_
preform, and the salt dissolved to produce an open-cell foam with cell size about 3Ã¢â‚¬â€œ4 mm. In_x000D__x000D_
2001, San Marchi and Mortensen revive the production of high-purity foams by replication [2Ã‚Â Ã¢â‚¬Â¦</t>
  </si>
  <si>
    <t>Q Fabrizio, A Boschetto, L Rovatti</t>
  </si>
  <si>
    <t>P Ranut, E Nobile, L ManciniÃ‚Â - Applied thermal engineering, 2014 - Elsevier</t>
  </si>
  <si>
    <t>Ã¢â‚¬Â¦ Typically, the pore density of uncompressed open-cell foams varies between 5 and 100 PPIÃ‚Â Ã¢â‚¬Â¦_x000D__x000D_
literature, several examples are provided about the employment of metal foams in heatÃ‚Â Ã¢â‚¬Â¦ dealing_x000D__x000D_
with both experimental, numerical and analytical investigations: metal foam channels [1Ã‚Â Ã¢â‚¬Â¦</t>
  </si>
  <si>
    <t>P Ranut, E Nobile</t>
  </si>
  <si>
    <t>X Han, N Kashif, J Bock</t>
  </si>
  <si>
    <t>Z Rueger, RS LakesÃ‚Â - Philosophical Magazine, 2016 - Taylor &amp; Franci</t>
  </si>
  <si>
    <t>Ã¢â‚¬Â¦ Softening size effects have also been observed in metal foams in compression and bending;_x000D__x000D_
these have beenÃ‚Â Ã¢â‚¬Â¦ Such localization can occur in foam at sufficiently high strain levelsÃ‚Â Ã¢â‚¬Â¦ scatter was_x000D__x000D_
observed to be considerably greater in the present low-density open-cell foams than itÃ‚Â Ã¢â‚¬Â¦</t>
  </si>
  <si>
    <t>ECSÃ‚Â Ã¢â‚¬Â¦</t>
  </si>
  <si>
    <t>A Jung, H Natter, R Hempelmann, S DiebelsÃ¢â‚¬Â¦Ã‚Â - ECSÃ‚Â Ã¢â‚¬Â¦, 2010 - ecst.ecsdl.org</t>
  </si>
  <si>
    <t>Computational MaterialsÃ‚Â Ã¢â‚¬Â¦</t>
  </si>
  <si>
    <t>G Laschet, J Sauerhering, O Reutter, T FendÃ¢â‚¬Â¦Ã‚Â - Computational MaterialsÃ‚Â Ã¢â‚¬Â¦, 2009 - Elsevier</t>
  </si>
  <si>
    <t>Ã¢â‚¬Â¦ As open-cell foams present a random microstructure, it is interesting to analyse the influence_x000D__x000D_
of theÃ‚Â Ã¢â‚¬Â¦ Starting from the center of the digitalized foam part, the RVE was translated successivelyÃ‚Â Ã¢â‚¬Â¦_x000D__x000D_
that during this translation, the characteristic periods and the pore/metal threshold remainÃ‚Â Ã¢â‚¬Â¦</t>
  </si>
  <si>
    <t>G Laschet, J Sauerhering, O Reutter</t>
  </si>
  <si>
    <t>C Yan, L Hao, A Hussein, SL Bubb, P YoungÃ¢â‚¬Â¦Ã‚Â - Journal of MaterialsÃ‚Â Ã¢â‚¬Â¦, 2014 - Elsevier</t>
  </si>
  <si>
    <t>Ã¢â‚¬Â¦ Although DMLS or SLM has been applied to make lattice structures using the metal materials_x000D__x000D_
of stainless steelÃ‚Â Ã¢â‚¬Â¦ tanks (Wang et al., 2006), and for instance, it was reported that aluminium foams_x000D__x000D_
offer goodÃ‚Â Ã¢â‚¬Â¦ Duocel aluminium open-cell foam belongs to designed cellular structuresÃ‚Â Ã¢â‚¬Â¦</t>
  </si>
  <si>
    <t>C Yan, L Hao, A Hussein, SL Bubb</t>
  </si>
  <si>
    <t>R Coquard, M Loretz, D BaillisÃ‚Â - Advanced engineeringÃ‚Â Ã¢â‚¬Â¦, 2008 - Wiley Online Library</t>
  </si>
  <si>
    <t>Ã¢â‚¬Â¦ of the solid portion of the foam conductivity is needed in effective conductivity models. Battacharya,_x000D__x000D_
Calmidi and Mahajan[6] also provided an analysis for estimating the effective thermal conductivity_x000D__x000D_
of high porosity metal foams. They represented the open cell structure by aÃ‚Â Ã¢â‚¬Â¦</t>
  </si>
  <si>
    <t>Conductive Heat Transfer in Metallic/Ceramic OpenÃ¢â‚¬ÂCell Foams</t>
  </si>
  <si>
    <t>R Coquard, M Loretz</t>
  </si>
  <si>
    <t>DP Mondal, MD Goel, S DasÃ‚Â - Materials Science and Engineering: A, 2009 - Elsevier</t>
  </si>
  <si>
    <t>Ã¢â‚¬Â¦ Recently, Montanini [8] studied three types of foam including both open cell and closed cell and_x000D__x000D_
observed thatÃ‚Â Ã¢â‚¬Â¦ The deformation, in the metal foam, particularly in plateau region is primarily_x000D__x000D_
controlled by bending, shearing, crushing and compaction of cell walls vis-ÃƒÂ -visÃ‚Â Ã¢â‚¬Â¦</t>
  </si>
  <si>
    <t>DP Mondal, MD Goel</t>
  </si>
  <si>
    <t>MS Aly, A Almajid, S Nakano, S OchiaiÃ‚Â - Materials Science andÃ‚Â Ã¢â‚¬Â¦, 2009 - Elsevier</t>
  </si>
  <si>
    <t>Ã¢â‚¬Â¦ 2. Tensile stressÃ¢â‚¬â€œ strain curve of open cell copper foamÃ‚Â Ã¢â‚¬Â¦ stress at some weak position over the_x000D__x000D_
strut exceeds the failure strength of the corresponding solid metal, the fractureÃ‚Â Ã¢â‚¬Â¦ A non-uniform_x000D__x000D_
strut thickness or strut containing voids weakens the foam mechanical properties [19], [20Ã‚Â Ã¢â‚¬Â¦</t>
  </si>
  <si>
    <t>MS Aly, A Almajid, S Nakano</t>
  </si>
  <si>
    <t>Ã¢â‚¬Â¦Ã‚Â Journal of Heat and Mass Transfer</t>
  </si>
  <si>
    <t>S Mancin, C Zilio, A Diani, L RossettoÃ‚Â - Ã¢â‚¬Â¦Ã‚Â Journal of Heat and Mass Transfer, 2013 - Elsevier</t>
  </si>
  <si>
    <t>Ã¢â‚¬Â¦ of the foams, the operation with air appears to be the most viable solution in several applications,_x000D__x000D_
from the air conditioning to the electronic cooling. For this reason several researchers have deeply_x000D__x000D_
analyzed the heat transfer capabilities of open cell metal and carbon foam heatÃ‚Â Ã¢â‚¬Â¦</t>
  </si>
  <si>
    <t>S Mancin, C Zilio, A Diani</t>
  </si>
  <si>
    <t>OB Olurin, M Arnold, C KÃƒÂ¶rner, RF Singe</t>
  </si>
  <si>
    <t>OB Olurin, M Arnold, C KÃƒÂ¶rner, RF SingerÃ‚Â - Materials Science andÃ‚Â Ã¢â‚¬Â¦, 2002 - Elsevier</t>
  </si>
  <si>
    <t>Ã¢â‚¬Â¦ structural parameters are the relative density, the degree to which the cell is open or closedÃ‚Â Ã¢â‚¬Â¦ The_x000D__x000D_
closed cell aluminium alloy foams studied are the Mepura (cast) alloy foam of compositionÃ‚Â Ã¢â‚¬Â¦ These_x000D__x000D_
foams are made by mixing the foaming agent (TiH 2 ) with metal powder, followedÃ‚Â Ã¢â‚¬Â¦</t>
  </si>
  <si>
    <t>OB Olurin, M Arnold, C KÃƒÂ¶rner</t>
  </si>
  <si>
    <t>Ã¢â‚¬Â¦Ã‚Â of Constructional SteelÃ‚Â Ã¢â‚¬Â¦</t>
  </si>
  <si>
    <t>BH Smith, S Szyniszewski, JF HajjarÃ¢â‚¬Â¦Ã‚Â - Ã¢â‚¬Â¦Ã‚Â of Constructional SteelÃ‚Â Ã¢â‚¬Â¦, 2012 - Elsevier</t>
  </si>
  <si>
    <t>Ã¢â‚¬Â¦ Existing aluminum foam applications have been summarized according to how the advantage_x000D__x000D_
of foaming has beenÃ‚Â Ã¢â‚¬Â¦ Load transfer to the support limited by the foam yieldÃ‚Â Ã¢â‚¬Â¦ Heat exchanger, X,_x000D__x000D_
X, Open cell metal foams allow fluid transport, potential application for wall to be integratedÃ‚Â Ã¢â‚¬Â¦</t>
  </si>
  <si>
    <t>BH Smith, S Szyniszewski</t>
  </si>
  <si>
    <t>EN Schmierer, A RazaniÃ‚Â - Journal ofÃ‚Â Ã¢â‚¬Â¦, 2006 - Ã¢â‚¬Â¦Ã‚Â .asmedigitalcollection.asme.org</t>
  </si>
  <si>
    <t>J Chen, D Yang, J Jiang, A Ma, D SongÃ‚Â - Procedia Materials Science, 2014 - Elsevier</t>
  </si>
  <si>
    <t>Ã¢â‚¬Â¦ metal, containing a large volume fraction of gas-filled pores. The pores can be sealed_x000D__x000D_
(closed-cell foam) or form an interconnected network (open-cell foam). Due to the high_x000D__x000D_
surface-area to volume ratio and strong mixing capability, high porosity open-cell light-metallicÃ‚Â Ã¢â‚¬Â¦</t>
  </si>
  <si>
    <t>J Chen, D Yang, J Jiang, A Ma</t>
  </si>
  <si>
    <t>K KeeganÃ‚Â - US Patent App. 10/147,406, 2003 - Google Patent</t>
  </si>
  <si>
    <t>Ã¢â‚¬Â¦ The material is then heated to a temperature sufficient to soften the metal or metal allow powder,_x000D__x000D_
and decompose the foaming agent, therebyÃ‚Â Ã¢â‚¬Â¦ [0052]. Solidification in an open-celled mold is a_x000D__x000D_
method of making metal foam that uses a reticulated open-cell Ã¢â‚¬Å“polymerÃ¢â‚¬Â foam asÃ‚Â Ã¢â‚¬Â¦</t>
  </si>
  <si>
    <t>ZG Xu, JW Fu, TJ Luo, YS YangÃ‚Â - Materials &amp; Design, 2012 - Elsevier</t>
  </si>
  <si>
    <t>Ã¢â‚¬Â¦ Later, open cell Mg alloy foam was fabricated by Yamada et alÃ‚Â Ã¢â‚¬Â¦ Direct foaming method, one of_x000D__x000D_
the most successful techniques applied to making close cell metal foams, has not beÃ‚Â Ã¢â‚¬Â¦ and Lin_x000D__x000D_
reported the application of direct foaming method to Mg and Mg alloy foam fabrication [13Ã‚Â Ã¢â‚¬Â¦</t>
  </si>
  <si>
    <t>ZG Xu, JW Fu, TJ Luo</t>
  </si>
  <si>
    <t>Y Mu, G Yao, H LuoÃ‚Â - Materials &amp; Design, 2010 - Elsevier</t>
  </si>
  <si>
    <t>Ã¢â‚¬Â¦ structural anisotropy and material anisotropy [1]. The more obvious for metal foams is structuralÃ‚Â Ã¢â‚¬Â¦_x000D__x000D_
process is also sensitive to specimen orientation [5]. For the open-cell foam, the mechanicalÃ‚Â Ã¢â‚¬Â¦ on_x000D__x000D_
the comparison between anisotropic mechanical properties of closed-cell Al foamsÃ‚Â Ã¢â‚¬Â¦</t>
  </si>
  <si>
    <t>Y Mu, G Yao</t>
  </si>
  <si>
    <t>JB Li, HC Lin, JSC Jang, CN Kuo, JC HuangÃ‚Â - Materials Letters, 2013 - Elsevier</t>
  </si>
  <si>
    <t>Ã¢â‚¬Â¦ Metallic foam materials could exhibit properties like high compressive plastic strain and high_x000D__x000D_
energy absorptionÃ‚Â Ã¢â‚¬Â¦ model, the structure of the porous material is simplified to an open-cell porous_x000D__x000D_
materialÃ‚Â Ã¢â‚¬Â¦ It is assumed that the deformation of the porous metal is dominated by theÃ‚Â Ã¢â‚¬Â¦</t>
  </si>
  <si>
    <t>JB Li, HC Lin, JSC Jang, CN Kuo</t>
  </si>
  <si>
    <t>F GarcÃƒÂ­a-MorenoÃ‚Â - Materials, 2016 - mdpi.com</t>
  </si>
  <si>
    <t>Ã¢â‚¬Â¦ The resulting nickel metal foam, after being heat treated, is used in applications where high_x000D__x000D_
electricalÃ‚Â Ã¢â‚¬Â¦ to be resistant to the high temperatures of the corresponding molten metal and beÃ‚Â Ã¢â‚¬Â¦ later_x000D__x000D_
to the pores and pore interconnections, respectively, leading to an open cell structureÃ‚Â Ã¢â‚¬Â¦</t>
  </si>
  <si>
    <t>Y Conde, A Pollien, A MortensenÃ‚Â - Scripta materialia, 2006 - Elsevier</t>
  </si>
  <si>
    <t>Ã¢â‚¬Â¦ positions x, for h = 20 mm, t = 1 mm and considering a 6061 Al alloy open-pore foamÃ‚Â Ã¢â‚¬Â¦ take C as_x000D__x000D_
unity and Ãâ€¢, the fraction of solid which is contained in the cell edges, asÃ‚Â Ã¢â‚¬Â¦ In conclusion, analysis_x000D__x000D_
of a simple metal foam core metal skin sandwich beam in bending shows that, whereÃ‚Â Ã¢â‚¬Â¦</t>
  </si>
  <si>
    <t>Y Conde, A Pollien</t>
  </si>
  <si>
    <t>AR Kennedy, S AsavavisitchaiÃ‚Â - Scripta Materialia, 2004 - Elsevier</t>
  </si>
  <si>
    <t>Ã¢â‚¬Â¦ pure Al foams do not show the typical well-defined plateau stress that is often observed in metal_x000D__x000D_
foams but theÃ‚Â Ã¢â‚¬Â¦ 6. (a) Ten percent proof stress and (b) energy absorbed as a function of foam density_x000D__x000D_
for pure Al andÃ‚Â Ã¢â‚¬Â¦ (1) is a relationship proven to hold well for open cell foams [6], theÃ‚Â Ã¢â‚¬Â¦</t>
  </si>
  <si>
    <t>W Wang, R BurgueÃƒÂ±o, JW Hong, I Le</t>
  </si>
  <si>
    <t>W Wang, R BurgueÃƒÂ±o, JW Hong, I LeeÃ‚Â - Materials Science andÃ‚Â Ã¢â‚¬Â¦, 2013 - Elsevier</t>
  </si>
  <si>
    <t>Ã¢â‚¬Â¦ A blowing agent (eg,TiH 2 ) is added afterwards to facilitate direct foaming of the metal [11], [12]Ã‚Â Ã¢â‚¬Â¦_x000D__x000D_
The presented investigation aimed at demonstrating the hypothesis that a stiff nano-structured_x000D__x000D_
metal coating on an open-cell foam would lead to enhanced energy absorptionÃ‚Â Ã¢â‚¬Â¦</t>
  </si>
  <si>
    <t>W Wang, R BurgueÃƒÂ±o, JW Hong</t>
  </si>
  <si>
    <t>A Antenucci, S Guarino, V Tagliaferri, N UcciardelloÃ‚Â - Materials &amp; design, 2014 - Elsevier</t>
  </si>
  <si>
    <t>Ã¢â‚¬Â¦ and sintering process [13,15], replication process [1,13], melt-gas injection, melt-foaming agent,_x000D__x000D_
castingÃ‚Â Ã¢â‚¬Â¦ With this process, a polymeric open-cell foam of convenient porosity is covered with a_x000D__x000D_
slurry (ceramicÃ‚Â Ã¢â‚¬Â¦ the polymer melts leaving a void that can be filled with a metal, in thisÃ‚Â Ã¢â‚¬Â¦</t>
  </si>
  <si>
    <t>PR Onck, R Van MerkerkÃ¢â‚¬Â¦Ã‚Â - AdvancedÃ‚Â Ã¢â‚¬Â¦, 2004 - Wiley Online Library</t>
  </si>
  <si>
    <t>Ã¢â‚¬Â¦ processing (see also[2,3]). For a successful imple- mentation of metal foams and theÃ‚Â Ã¢â‚¬Â¦ reliability_x000D__x000D_
assessment, mechanism-based models are needed that relate the cell-wall microstructureÃ‚Â Ã¢â‚¬Â¦_x000D__x000D_
observations of the fracture behavior of small samples of Duocel open-cell foam, in additionÃ‚Â Ã¢â‚¬Â¦</t>
  </si>
  <si>
    <t>Fracture of Metal Foams: InÃ¢â‚¬Âsitu Testing and Numerical Modeling</t>
  </si>
  <si>
    <t>M Nazari, M Ashouri, MH Kayhani, A TamayolÃ‚Â - International Journal ofÃ‚Â Ã¢â‚¬Â¦, 2015 - Elsevier</t>
  </si>
  <si>
    <t>Ã¢â‚¬Â¦ Hutter et al. [4] characterized the heat transfer in tubular reactors filled with commercial metal_x000D__x000D_
foams, over a wide range of Reynolds numbersÃ‚Â Ã¢â‚¬Â¦ 4. Conclusion. Open cell porous media_x000D__x000D_
(metal foam) has been widely used in many industrial applicationsÃ‚Â Ã¢â‚¬Â¦</t>
  </si>
  <si>
    <t>M Nazari, M Ashouri, MH Kayhani</t>
  </si>
  <si>
    <t>MA El-Hadek, S KaytbayÃ‚Â - Ã¢â‚¬Â¦Ã‚Â Journal of Mechanics and Materials in Design, 2008 - Springer</t>
  </si>
  <si>
    <t>Ã¢â‚¬Â¦ The overwhelming majority of metal foams in the market are therefore closed-cell._x000D__x000D_
For functional applications, such as sound absorption, thermal insulation, heat_x000D__x000D_
dissipation and catalyst support, the cells need to be open and smallÃ‚Â Ã¢â‚¬Â¦</t>
  </si>
  <si>
    <t>Ã¢â‚¬Â¦Ã‚Â Journal of Mechanics and Materials in Design</t>
  </si>
  <si>
    <t>Proceedings of theÃ‚Â Ã¢â‚¬Â¦</t>
  </si>
  <si>
    <t>P Quadbeck, K KÃƒÂ¼mmel, R HauserÃ¢â‚¬Â¦Ã‚Â - Proceedings of theÃ‚Â Ã¢â‚¬Â¦, 2010 - ifam.fraunhofer.de</t>
  </si>
  <si>
    <t>A Inayat, M Klumpp, M LÃƒÂ¤mmermann, H Freund</t>
  </si>
  <si>
    <t>A Inayat, M Klumpp, M LÃƒÂ¤mmermann, H FreundÃ¢â‚¬Â¦Ã‚Â - Chemical EngineeringÃ‚Â Ã¢â‚¬Â¦, 2016 - Elsevier</t>
  </si>
  <si>
    <t>Ã¢â‚¬Â¦ surface area, high mechanical strength, excellent thermal conductivity (eg metal and SiCÃ‚Â Ã¢â‚¬Â¦ work_x000D__x000D_
to develop a general pressure drop correlation for open-cell foams completely basedÃ‚Â Ã¢â‚¬Â¦ the pressure_x000D__x000D_
drop prediction solely based on easily measurable geometric foam properties andÃ‚Â Ã¢â‚¬Â¦</t>
  </si>
  <si>
    <t>Development of a new pressure drop correlation for open-cell foams based completely on theoretical grounds: Taking into account strut shape and geometricÃ‚Â Ã¢â‚¬Â¦</t>
  </si>
  <si>
    <t>A Inayat, M Klumpp, M LÃƒÂ¤mmermann</t>
  </si>
  <si>
    <t>AJ Fuller, T Kim, HP HodsonÃ¢â‚¬Â¦Ã‚Â - Proceedings of theÃ‚Â Ã¢â‚¬Â¦, 2005 - journals.sagepub.com</t>
  </si>
  <si>
    <t>Ã¢â‚¬Â¦ 3 MODELLING THE FOAM STRUCTURE The thermal and hydraulic behaviour of open-cell metal_x000D__x000D_
foams is governed by such features of the foam structure as the ligament and pore diameters. The_x000D__x000D_
FeCrAlY foams have hollow ligaments owing to the sintering processÃ‚Â Ã¢â‚¬Â¦</t>
  </si>
  <si>
    <t>AJ Fuller, T Kim</t>
  </si>
  <si>
    <t>Ã¢â‚¬Â¦ different rigid, open cell, aluminum metal foams, when electrically heated and cooled by air flowing_x000D__x000D_
through. It follows a paper by present authors relative to experimental measures and theoretical_x000D__x000D_
modelling of pressure drop during air flow in foams [1]. The metal foam consists inÃ‚Â Ã¢â‚¬Â¦</t>
  </si>
  <si>
    <t>E Amsterdam, H van HoornÃ¢â‚¬Â¦Ã‚Â - AdvancedÃ‚Â Ã¢â‚¬Â¦, 2008 - Wiley Online Library</t>
  </si>
  <si>
    <t>Ã¢â‚¬Â¦ There are numerous processes for the fabrication of open- and closed cell metal foams and some_x000D__x000D_
ofÃ‚Â Ã¢â‚¬Â¦ In fact, X-ray tomography can be used to measure a large number of cells with high_x000D__x000D_
precision.[10,11,12] From the measured aspect ratio in the cell shape the anisotro- py inÃ‚Â Ã¢â‚¬Â¦</t>
  </si>
  <si>
    <t>International Journal of ImpactÃ‚Â Ã¢â‚¬Â¦</t>
  </si>
  <si>
    <t>JL Yu, X Wang, ZG Wei, EH WangÃ‚Â - International Journal of ImpactÃ‚Â Ã¢â‚¬Â¦, 2003 - Elsevier</t>
  </si>
  <si>
    <t>Ã¢â‚¬Â¦ 13] reported that an open cell magnesium foam AZ91, an open cell aluminum foamÃ‚Â Ã¢â‚¬Â¦ Paul and_x000D__x000D_
Ramamurty [14] investigated the strain-rate sensitivity of a closed cell aluminum foam under_x000D__x000D_
nominal strain rates fromÃ‚Â Ã¢â‚¬Â¦ Metal foams are frequently used in the form of foam core structuresÃ‚Â Ã¢â‚¬Â¦</t>
  </si>
  <si>
    <t>JL Yu, X Wang, ZG Wei</t>
  </si>
  <si>
    <t>PJ Tan, JJ Harrigan, SR ReidÃ‚Â - Materials science and technology, 2002 - Taylor &amp; Franci</t>
  </si>
  <si>
    <t>Ã¢â‚¬Â¦ Contribution to `Metal matrix composites VIII' (MMC VIII) held at the Institute of Materials in London_x000D__x000D_
onÃ‚Â Ã¢â‚¬Â¦ r qs cr =r ys ~0:090(q o =q s)3=2 : : : : : 9) for a large cell foamÃ‚Â Ã¢â‚¬Â¦ to the crushing strengths of the_x000D__x000D_
specimens.9 Again, this is consistent with the behaviour of open cell foamsÃ‚Â Ã¢â‚¬Â¦</t>
  </si>
  <si>
    <t>PJ Tan, JJ Harrigan</t>
  </si>
  <si>
    <t>Applied Catalysis AÃ‚Â Ã¢â‚¬Â¦</t>
  </si>
  <si>
    <t>A Montebelli, CG Visconti, G Groppi, E TronconiÃ¢â‚¬Â¦Ã‚Â - Applied Catalysis AÃ‚Â Ã¢â‚¬Â¦, 2014 - Elsevier</t>
  </si>
  <si>
    <t>Ã¢â‚¬Â¦ activity testing was not to demonstrate the good heat transfer properties of the metal foam (to_x000D__x000D_
beÃ‚Â Ã¢â‚¬Â¦ likely due to the long-chain polymeric structure of Tylose, acting as Ã¢â‚¬Å“foamingÃ¢â‚¬Â agentÃ‚Â Ã¢â‚¬Â¦ 4. Optical_x000D__x000D_
microscope images of 45 PPI, Ã‰â€º = 0.936 open-cell copper foam sample (a) bare sampleÃ‚Â Ã¢â‚¬Â¦</t>
  </si>
  <si>
    <t>A Montebelli, CG Visconti, G Groppi</t>
  </si>
  <si>
    <t>JR GonzÃƒÂ¡lez, F Nacimiento, R AlcÃƒÂ¡ntara, GF Ortiz</t>
  </si>
  <si>
    <t>Ã¢â‚¬Â¦</t>
  </si>
  <si>
    <t>JR GonzÃƒÂ¡lez, F Nacimiento, R AlcÃƒÂ¡ntara, GF OrtizÃ¢â‚¬Â¦Ã‚Â - Ã¢â‚¬Â¦, 2013 - pubs.rsc.org</t>
  </si>
  <si>
    <t>Ã¢â‚¬Â¦ Fig. 9 Electrochemical behaviour for CoÃ¢â‚¬â€œSn (35 mA cm Ã¢Ë†â€™2 Ã¢â‚¬â€œ5 min)/Ni electrode in sodium test_x000D__x000D_
cell. (A) PotentialÃ¢â‚¬â€œcapacity plot for the first two cycles. (B) Areal capacity as a function of cycle_x000D__x000D_
numberÃ‚Â Ã¢â‚¬Â¦ The use of open-type metal foams as substrates for the electrodeposition ofÃ‚Â Ã¢â‚¬Â¦</t>
  </si>
  <si>
    <t>JR GonzÃƒÂ¡lez, F Nacimiento, R AlcÃƒÂ¡ntara</t>
  </si>
  <si>
    <t>G Hetsroni, M Gurevich, R RozenblitÃ‚Â - Experimental Thermal and FluidÃ‚Â Ã¢â‚¬Â¦, 2008 - Elsevier</t>
  </si>
  <si>
    <t>Ã¢â‚¬Â¦ Experiments were performed with a wide variety of aluminum metal foams. Results indicate that_x000D__x000D_
for foamÃ¢â‚¬â€œair combinations, the transport enhancing effect of thermal dispersion at forced_x000D__x000D_
convection is extremely low due to theÃ‚Â Ã¢â‚¬Â¦ [9] considered open-cell metal foam as cooling mediaÃ‚Â Ã¢â‚¬Â¦</t>
  </si>
  <si>
    <t>G Hetsroni, M Gurevich</t>
  </si>
  <si>
    <t>Ã¢â‚¬Â¦Ã‚Â Thermal and FluidÃ‚Â Ã¢â‚¬Â¦</t>
  </si>
  <si>
    <t>A Hamadouche, R Nebbali, H BenahmedÃ¢â‚¬Â¦Ã‚Â - Ã¢â‚¬Â¦Ã‚Â Thermal and FluidÃ‚Â Ã¢â‚¬Â¦, 2016 - Elsevier</t>
  </si>
  <si>
    <t>Ã¢â‚¬Â¦ In heat transfer, the foam ligaments normal to the flow direction cause boundary layer disruption_x000D__x000D_
and enhance flow mixing, while the solid struts enhance the heat transfer by conduction. Actually,_x000D__x000D_
the heat transfer properties of open-cell metal foams are so promising that suchÃ‚Â Ã¢â‚¬Â¦</t>
  </si>
  <si>
    <t>A Hamadouche, R Nebbali</t>
  </si>
  <si>
    <t>I Kurtbas, N CelikÃ‚Â - International Journal of Heat and Mass Transfer, 2009 - Elsevier</t>
  </si>
  <si>
    <t>Ã¢â‚¬Â¦ For instance, Leong and Jin [1] performed an experimental study focused on oscillating flow_x000D__x000D_
through a rectangular channel filled with open-cell metal foam. They used aluminum foams of_x000D__x000D_
10, 20 and 40 PPI (pores per inch) as the porous media and presented data on pressureÃ‚Â Ã¢â‚¬Â¦</t>
  </si>
  <si>
    <t>R MontaniniÃ‚Â - International Journal of Mechanical Sciences, 2005 - Elsevier</t>
  </si>
  <si>
    <t>Ã¢â‚¬Â¦ its neighbours) and open cell (OC) foams (in which the cells connect through open faces)Ã‚Â Ã¢â‚¬Â¦ cellular_x000D__x000D_
structure, by anisotropy and by defects (ie, wiggly, buckled or broken cell walls) [2]Ã‚Â Ã¢â‚¬Â¦ ALULIGHT_x000D__x000D_
MEPURA GmbH)Ã¢â‚¬â€the process is based on the consolidation of a metal powder withÃ‚Â Ã¢â‚¬Â¦</t>
  </si>
  <si>
    <t>S Kanaun, O TkachenkoÃ‚Â - International Journal of Engineering Science, 2008 - Elsevier</t>
  </si>
  <si>
    <t>Ã¢â‚¬Â¦ The area of application of the proposed method for the calculation of conductivity of the_x000D__x000D_
open-cell foams is discussed in the conclusionÃ‚Â Ã¢â‚¬Â¦ In foam materials, the host phase may be_x000D__x000D_
gas, liquid, or solid, and the inclusions are metal or carbon ligamentsÃ‚Â Ã¢â‚¬Â¦</t>
  </si>
  <si>
    <t>J BanhartÃ‚Â - Mrs Bulletin, 2003 - cambridge.org</t>
  </si>
  <si>
    <t>Ã¢â‚¬Â¦ Some prefer to call open-cell metallic structures Ã¢â‚¬Å“metal sponges.Ã¢â‚¬Â Examples of these structures_x000D__x000D_
areÃ‚Â Ã¢â‚¬Â¦ page offers up-to- date information.5 This article limits itself to metallic closed-cell foamsÃ‚Â Ã¢â‚¬Â¦_x000D__x000D_
separated from each other by metal films), the corre- sponding solid-metal foams show aÃ‚Â Ã¢â‚¬Â¦</t>
  </si>
  <si>
    <t>A Tamayol, K HoomanÃ‚Â - Journal ofÃ‚Â Ã¢â‚¬Â¦, 2011 - Ã¢â‚¬Â¦Ã‚Â .asmedigitalcollection.asme.org</t>
  </si>
  <si>
    <t>J BanhartÃ‚Â - Progress in materials science, 2001 - Elsevier</t>
  </si>
  <si>
    <t>Ã¢â‚¬Â¦ liquid state and can therefore have nearly any morphology, eg the typical open structure ofÃ‚Â Ã¢â‚¬Â¦ of_x000D__x000D_
the MMC foam due to the reinforcing particles contained in the cell walls isÃ‚Â Ã¢â‚¬Â¦ The structure and the_x000D__x000D_
properties of metal foams manufactured by direct foaming have been investigated andÃ‚Â Ã¢â‚¬Â¦</t>
  </si>
  <si>
    <t>JM Googin, JM Napier, ME ScrivnerÃ‚Â - US Patent 3,345,440, 1967 - Google Patent</t>
  </si>
  <si>
    <t>Ã¢â‚¬Â¦ product which has essentially uniform cell structure and is readily machinable in experienced_x000D__x000D_
cell collapse andÃ‚Â Ã¢â‚¬Â¦ Where the mold is open to the atmosphere, the foam is free to rise in theÃ‚Â Ã¢â‚¬Â¦ used_x000D__x000D_
for preparing a carbon foam are employed with the exception that metal or nonmetalÃ‚Â Ã¢â‚¬Â¦</t>
  </si>
  <si>
    <t>JM Googin, JM Napier</t>
  </si>
  <si>
    <t>MS AlyÃ‚Â - Materials &amp; Design, 2010 - Elsevier</t>
  </si>
  <si>
    <t>Ã¢â‚¬Â¦ of large number of nanopores is consistent with theories that the yield stress of a metal can beÃ‚Â Ã¢â‚¬Â¦_x000D__x000D_
Fracture behavior differs as the foam processing method changes. By viewing the fracture behavior_x000D__x000D_
of open-cell nickel foams produced by electro-deposition, the presence of ductilityÃ‚Â Ã¢â‚¬Â¦</t>
  </si>
  <si>
    <t>S Feng, M Shi, Y Li, TJ LuÃ‚Â - International Journal of Heat and Mass Transfer, 2015 - Elsevier</t>
  </si>
  <si>
    <t>Ã¢â‚¬Â¦ survey shows that most existing studies used the two-temperature model in volume averaged_x000D__x000D_
simulations, especially for metal foams [13], [14Ã‚Â Ã¢â‚¬Â¦ The finned metal foam considered is consisted_x000D__x000D_
of solid fins and high porosity open-cell metal foam blocks, both made of pure aluminumÃ‚Â Ã¢â‚¬Â¦</t>
  </si>
  <si>
    <t>S Feng, M Shi, Y Li</t>
  </si>
  <si>
    <t>T Fiedler, IV Belova, GE MurchÃ‚Â - Scripta Materialia, 2012 - Elsevier</t>
  </si>
  <si>
    <t>Ã¢â‚¬Â¦ This is a paradigm shift in approach to identifying the causes of the variability of properties of_x000D__x000D_
open-cell metal foams. Finite element analysis was used to investigate the effective mechanical_x000D__x000D_
properties and mesostructure deformation of open-cell M-PoreÃ‚Â® metal foamÃ‚Â Ã¢â‚¬Â¦</t>
  </si>
  <si>
    <t>ÃŽÂ¼-CT-based finite element analysis on imperfections in open-celled metal foam: Mechanical properties</t>
  </si>
  <si>
    <t>T Fiedler, IV Belova</t>
  </si>
  <si>
    <t>Journal of Magnetism and MagneticÃ‚Â Ã¢â‚¬Â¦</t>
  </si>
  <si>
    <t>M Amani, M Ameri, A KasaeianÃ‚Â - Journal of Magnetism and MagneticÃ‚Â Ã¢â‚¬Â¦, 2017 - Elsevier</t>
  </si>
  <si>
    <t>M Amani, M Ameri</t>
  </si>
  <si>
    <t>Ã¢â‚¬Â¦ Consequently, foams have a very low mass-to-volume ratio, making them interesting for designers_x000D__x000D_
in their quest for lightweightÃ‚Â Ã¢â‚¬Â¦ Fig. 1. Illustration of the typical geometrical components of an_x000D__x000D_
open-cell foamÃ‚Â Ã¢â‚¬Â¦ [16] studied the TCR numerically, for finned metal foam heat sinksÃ‚Â Ã¢â‚¬Â¦</t>
  </si>
  <si>
    <t>Z Zhang, J Cheng, X HeÃ‚Â - International Journal of Heat and Mass Transfer, 2017 - Elsevier</t>
  </si>
  <si>
    <t>Z Zhang, J Cheng</t>
  </si>
  <si>
    <t>J Baumeister, H SchraderÃ‚Â - US Patent 5,151,246, 1992 - Google Patent</t>
  </si>
  <si>
    <t>Ã¢â‚¬Â¦ 16, 2003-12-09, National Research Council Of Canada, Method of making open cell materialÃ‚Â Ã¢â‚¬Â¦_x000D__x000D_
07-01, Takashi Nakamura, Foaming agent for manufacturing a foamed or porous metalÃ‚Â Ã¢â‚¬Â¦ 30, Ryoichi_x000D__x000D_
Ishikawa, Method of manufacturing closed section structure filled with foam and closedÃ‚Â Ã¢â‚¬Â¦</t>
  </si>
  <si>
    <t>S Cunsolo, R Coquard, D Baillis, N BiancoÃ‚Â - International Journal ofÃ‚Â Ã¢â‚¬Â¦, 2016 - Elsevier</t>
  </si>
  <si>
    <t>Ã¢â‚¬Â¦ In the present paper, solid phase is considered opaque (as in the case of metal and carbon foam)Ã‚Â Ã¢â‚¬Â¦_x000D__x000D_
phase function, it has been shown [42] that under the assumption of diffuse reflection, the_x000D__x000D_
numerically calculated scattering phase function for open cell foam structure closelyÃ‚Â Ã¢â‚¬Â¦</t>
  </si>
  <si>
    <t>S Cunsolo, R Coquard, D Baillis</t>
  </si>
  <si>
    <t>FU HillÃ‚Â - US Patent 5,000,813, 1991 - Google Patent</t>
  </si>
  <si>
    <t>Ã¢â‚¬Â¦ Upon removal from the oven, the sheet of metal oxide impregnated foam 18 is ready for use inÃ‚Â Ã¢â‚¬Â¦_x000D__x000D_
After foaming, the temperature is increased to about 575Ã‚Â° F. for about 1 hour to cure the polyimide._x000D__x000D_
The resulting flexible open-cell foam is trimmed to a thickness of just over 0.5 inchÃ‚Â Ã¢â‚¬Â¦</t>
  </si>
  <si>
    <t>X Hu, H Wan, SS PatnaikÃ‚Â - International Journal of Heat and Mass Transfer, 2015 - Elsevier</t>
  </si>
  <si>
    <t>Ã¢â‚¬Â¦ aluminum foams with different porosities and cell sizes and found that while the effective thermal_x000D__x000D_
conductivity is mainly affected by the porosity, the permeability is determined by both porosity_x000D__x000D_
and cell size. Hong and Herling [14], [15] studied PCM saturated open-cell metal foamÃ‚Â Ã¢â‚¬Â¦</t>
  </si>
  <si>
    <t>X Hu, H Wan</t>
  </si>
  <si>
    <t>J BanhartÃ‚Â - International Journal of vehicle design, 2005 - researchgate.net</t>
  </si>
  <si>
    <t>Ã¢â‚¬Â¦ These are followed by: (c) a cast Al sponge made by infiltration of space holders; (d) an open_x000D__x000D_
cell nickel structure made by coating a polymer foam; (e) sintered bronzeÃ‚Â Ã¢â‚¬Â¦ as the liquid metal drains_x000D__x000D_
outÃ‚Â Ã¢â‚¬Â¦ The foam is relatively stable owing to the presence of ceramic particles in the meltÃ‚Â Ã¢â‚¬Â¦</t>
  </si>
  <si>
    <t>R Surace, LAC De Filippis, AD Ludovico, G BoghetichÃ‚Â - Materials &amp; Design, 2009 - Elsevier</t>
  </si>
  <si>
    <t>Ã¢â‚¬Â¦ presence of unmelted Al powder. 3.1. Cell shape and morphology. Usually metal_x000D__x000D_
foams are characterised by the cell topology (open or closed cell), cell size, cell_x000D__x000D_
shape and anisotropy. To evaluate these parameters, theÃ‚Â Ã¢â‚¬Â¦</t>
  </si>
  <si>
    <t>R Surace, LAC De Filippis, AD Ludovico</t>
  </si>
  <si>
    <t>ZG Qu, WQ Li, WQ TaoÃ‚Â - International Journal of Hydrogen Energy, 2014 - Elsevier</t>
  </si>
  <si>
    <t>Ã¢â‚¬Â¦ where U ocv,i is the open-circuit potential of the positive and negative electrodes [13]Ã‚Â Ã¢â‚¬Â¦ k cell (W_x000D__x000D_
cm Ã¢Ë†â€™1 K Ã¢Ë†â€™1 ), 0.03, 0.05, 0.05Ã‚Â Ã¢â‚¬Â¦ 16], which was composed of continuous, momentum, and energy_x000D__x000D_
equations, was adopted for the solidÃ¢â‚¬â€œliquid phase change of paraffin in metal foamÃ‚Â Ã¢â‚¬Â¦</t>
  </si>
  <si>
    <t>ZG Qu, WQ Li</t>
  </si>
  <si>
    <t>Z Li, C Xi, L Jing, Z Wang, L ZhaoÃ‚Â - Materials Science and Engineering: A, 2014 - Elsevier</t>
  </si>
  <si>
    <t>Z Li, C Xi, L Jing, Z Wang</t>
  </si>
  <si>
    <t>H LiuÃ‚Â - US Patent App. 11/677,140, 2008 - Google Patent</t>
  </si>
  <si>
    <t>Ã¢â‚¬Â¦ Porous metal foam structures and methods. Download PDF InfoÃ‚Â Ã¢â‚¬Â¦ A61L27/56Ã¢â‚¬â€Porous materials,_x000D__x000D_
eg foams or sponges. BÃ¢â‚¬â€PERFORMING OPERATIONS; TRANSPORTING; B22Ã¢â‚¬â€CASTINGÃ‚Â Ã¢â‚¬Â¦_x000D__x000D_
C22CÃ¢â‚¬â€ALLOYS; C22C1/00Ã¢â‚¬â€Making alloys; C22C1/08Ã¢â‚¬â€Alloys with open or closed poresÃ‚Â Ã¢â‚¬Â¦</t>
  </si>
  <si>
    <t>SS Sundarram, W LiÃ‚Â - Applied thermal engineering, 2014 - Elsevier</t>
  </si>
  <si>
    <t>Ã¢â‚¬Â¦ the metal foam structure. Finite element simulation of transport properties of metal foams has_x000D__x000D_
been previously conducted with a body-centered-cubic (BCC) packing structure [27]. At a sphere_x000D__x000D_
radius of 0.5 of the unit cell size, the BCC structure ceases to be completely open-celledÃ‚Â Ã¢â‚¬Â¦</t>
  </si>
  <si>
    <t>X Yang, W Wang, C Yang, L Jin, TJ LuÃ‚Â - Ã¢â‚¬Â¦Ã‚Â Journal of Heat and Mass Transfer, 2016 - Elsevier</t>
  </si>
  <si>
    <t>Ã¢â‚¬Â¦ For a given amount of mass for open-cell metal foam, the present study demonstrated that_x000D__x000D_
through vertically packing foams with graded morphological parameters, the fully solidification_x000D__x000D_
time and transient solidification interface location were changedÃ‚Â Ã¢â‚¬Â¦</t>
  </si>
  <si>
    <t>X Yang, W Wang, C Yang, L Jin</t>
  </si>
  <si>
    <t>H Huisseune, S De Schampheleire, B AmeelÃ¢â‚¬Â¦Ã‚Â - International Journal ofÃ‚Â Ã¢â‚¬Â¦, 2015 - Elsevier</t>
  </si>
  <si>
    <t>Ã¢â‚¬Â¦ Nine different metal foams are investigatedÃ‚Â Ã¢â‚¬Â¦ The macroscopic characteristics of the four other foams_x000D__x000D_
are calculated from the microscopic foam parameters provided by the manufacturer using the_x000D__x000D_
periodic unit cell reconstruction of open-cell foams developed by DeÃ‚Â Ã¢â‚¬Â¦</t>
  </si>
  <si>
    <t>H Huisseune, S De Schampheleire</t>
  </si>
  <si>
    <t>SK Mohammadian, SM Rassoulinejad-MousaviÃ¢â‚¬Â¦Ã‚Â - Journal of PowerÃ‚Â Ã¢â‚¬Â¦, 2015 - Elsevier</t>
  </si>
  <si>
    <t>Ã¢â‚¬Â¦ For comparing the thermal behavior of the battery cell at different cases, and also observing the_x000D__x000D_
effects of the metal foam properties, the energy costÃ‚Â Ã¢â‚¬Â¦ d U d T ). where Q Ã‹â„¢ is the heat generation_x000D__x000D_
rate, I is the electric current passing through the unit cell, U is the open-circuit voltageÃ‚Â Ã¢â‚¬Â¦</t>
  </si>
  <si>
    <t>Journal of PowerÃ‚Â Ã¢â‚¬Â¦</t>
  </si>
  <si>
    <t>H Vandeparre, Q Liu, IR Minev, Z SuoÃ¢â‚¬Â¦Ã‚Â - AdvancedÃ‚Â Ã¢â‚¬Â¦, 2013 - Wiley Online Library</t>
  </si>
  <si>
    <t>Ã¢â‚¬Â¦ At ÃÂµ appl = 20%, the local strain in the metal film on the plain PU is uniform and equal to ÃÂµ applÃ‚Â Ã¢â‚¬Â¦_x000D__x000D_
g) Schematic of an open cell with the vertical axis aligned with the foam rise direction labeled with_x000D__x000D_
the cell's height H, width W and wall thickness t; the table reports theÃ‚Â Ã¢â‚¬Â¦</t>
  </si>
  <si>
    <t>H Vandeparre, Q Liu, IR Minev</t>
  </si>
  <si>
    <t>Journal of Minerals and MaterialsÃ‚Â Ã¢â‚¬Â¦</t>
  </si>
  <si>
    <t>AM Druma, MK Alam, C DrumaÃ‚Â - Journal of Minerals and MaterialsÃ‚Â Ã¢â‚¬Â¦, 2006 - scirp.org</t>
  </si>
  <si>
    <t>Ã¢â‚¬Â¦ [1999] studied the thermal conductivity of carbon foam using aÃ‚Â Ã¢â‚¬Â¦ The junction was taken into account_x000D__x000D_
by considering a circular junction of metal at the intersectionÃ‚Â Ã¢â‚¬Â¦ Balantrapu et al [2005] investigated_x000D__x000D_
the specific surface and effective thermal conductivity of open-cell lattice structureÃ‚Â Ã¢â‚¬Â¦</t>
  </si>
  <si>
    <t>AM Druma, MK Alam</t>
  </si>
  <si>
    <t>Journal of Coatings Technology andÃ‚Â Ã¢â‚¬Â¦</t>
  </si>
  <si>
    <t>J Liu, X Zhu, Z Huang, S Yu, X YangÃ‚Â - Journal of Coatings Technology andÃ‚Â Ã¢â‚¬Â¦, 2012 - Springer</t>
  </si>
  <si>
    <t>Ã¢â‚¬Â¦ but there are some difficulties for surface treatment of the open-cell aluminum foam because_x000D__x000D_
of itsÃ‚Â Ã¢â‚¬Â¦ Some surface treatment techniques are not fit for the open-cell foamsÃ‚Â Ã¢â‚¬Â¦ also called plasma_x000D__x000D_
electrolytic oxidation (PEO), can synthesize the ceramic coatings on value metal, such asÃ‚Â Ã¢â‚¬Â¦</t>
  </si>
  <si>
    <t>J Liu, X Zhu, Z Huang, S Yu</t>
  </si>
  <si>
    <t>International journal of impactÃ‚Â Ã¢â‚¬Â¦</t>
  </si>
  <si>
    <t>SL Lopatnikov, BA Gama, JW Gillespie JrÃ‚Â - International journal of impactÃ‚Â Ã¢â‚¬Â¦, 2007 - Elsevier</t>
  </si>
  <si>
    <t>Ã¢â‚¬Â¦ of material which crushes under constant or increasing crushing force includes open- and_x000D__x000D_
closed-cellÃ‚Â Ã¢â‚¬Â¦ Cell-wall buckling and cell-wall collapse is the main deformation mechanism which_x000D__x000D_
allowsÃ‚Â Ã¢â‚¬Â¦ In general, the global quasi-static compression of metal foams can be considered asÃ‚Â Ã¢â‚¬Â¦</t>
  </si>
  <si>
    <t>SL Lopatnikov, BA Gama</t>
  </si>
  <si>
    <t>S Gaitanaros, S KyriakidesÃ‚Â - International Journal of Impact Engineering, 2015 - Elsevier</t>
  </si>
  <si>
    <t>Ã¢â‚¬Â¦ The adoption of the foam's quasi-static response as a stable material response is clearly refuted_x000D__x000D_
by results from crushing experiments on metal foams from manyÃ‚Â Ã¢â‚¬Â¦ and propagation of shocks in_x000D__x000D_
direct and stationary impact experiments on Al-alloy open-cell foams with aÃ‚Â Ã¢â‚¬Â¦</t>
  </si>
  <si>
    <t>N Dukhan, Ãƒâ€“ BaÃ„Å¸cÃ„Â±, M Ãƒâ€“zdemi</t>
  </si>
  <si>
    <t>N Dukhan, Ãƒâ€“ BaÃ„Å¸cÃ„Â±, M Ãƒâ€“zdemirÃ‚Â - International Journal of Heat and MassÃ‚Â Ã¢â‚¬Â¦, 2014 - Elsevier</t>
  </si>
  <si>
    <t>Ã¢â‚¬Â¦ Man-made porous media, eg, packed spheres and metal, graphite, ceramic and polymeric foams_x000D__x000D_
are highly exploited in many engineering applications. Open-cell metal foam can be manufactured_x000D__x000D_
from several metals and alloys, eg, aluminium, copper, steel and nickel [1Ã‚Â Ã¢â‚¬Â¦</t>
  </si>
  <si>
    <t>N Dukhan, Ãƒâ€“ BaÃ„Å¸cÃ„Â±</t>
  </si>
  <si>
    <t>V Crupi, R MontaniniÃ‚Â - International Journal of Impact Engineering, 2007 - Elsevier</t>
  </si>
  <si>
    <t>Ã¢â‚¬Â¦ Sandwich panels with metal foam core can fail by face yield, core shear (Mode A andÃ‚Â Ã¢â‚¬Â¦ dynamic_x000D__x000D_
response of sandwiches made of two thin skins bonded to an open cell aluminium foamÃ‚Â Ã¢â‚¬Â¦ The first_x000D__x000D_
one (Schunk GmbH, Heuchelheim, Germany), consists of an AlSi7 foam core and twoÃ‚Â Ã¢â‚¬Â¦</t>
  </si>
  <si>
    <t>Journal of the American CeramicÃ‚Â Ã¢â‚¬Â¦</t>
  </si>
  <si>
    <t>S Dhara, P BhargavaÃ‚Â - Journal of the American CeramicÃ‚Â Ã¢â‚¬Â¦, 2003 - Wiley Online Library</t>
  </si>
  <si>
    <t>Ã¢â‚¬Â¦ 0.5 s 1 12.6 s 1 TotalÃ¢â‚¬Â¡ OpenÃ¢â‚¬Â¡Ã‚Â Ã¢â‚¬Â¦ The connectivity increased with a decrease in the sucrose amount,_x000D__x000D_
again due to easier fracture of the cell walls. FigÃ‚Â Ã¢â‚¬Â¦ It is also worth mentioning that the process_x000D__x000D_
described in prior sections was highly successful in fabrication of metal foamsÃ‚Â Ã¢â‚¬Â¦</t>
  </si>
  <si>
    <t>F Yi, Z Zhu, F Zu, S Hu, P YiÃ‚Â - Materials Characterization, 2001 - Elsevier</t>
  </si>
  <si>
    <t>Ã¢â‚¬Â¦ deformation characteristics of the aluminum alloy foams are similar to those of other metal foams_x000D__x000D_
[13], [14]Ã‚Â Ã¢â‚¬Â¦ from one cell to another; this introduces the contribution of fluid to the strength of_x000D__x000D_
open-cell foams. If we treat the foam as a porous medium, then the fluid flow through it isÃ‚Â Ã¢â‚¬Â¦</t>
  </si>
  <si>
    <t>F Yi, Z Zhu, F Zu, S Hu</t>
  </si>
  <si>
    <t>Transport in PorousÃ‚Â Ã¢â‚¬Â¦</t>
  </si>
  <si>
    <t>TP De Carvalho, HP Morvan, DM HargreavesÃ¢â‚¬Â¦Ã‚Â - Transport in PorousÃ‚Â Ã¢â‚¬Â¦, 2017 - Springer</t>
  </si>
  <si>
    <t>TP De Carvalho, HP Morvan</t>
  </si>
  <si>
    <t>L Zhu, C Fu Tan, M Gao, GW HoÃ‚Â - Advanced materials, 2015 - Wiley Online Library</t>
  </si>
  <si>
    <t>Ã¢â‚¬Â¦ Here, we report the versatile synthesis of open and filled metal oxideÃ¢â‚¬â€œorganic framework (MoOF)_x000D__x000D_
foams that are freeÃ¢â‚¬Âstanding, monolithicÃ‚Â Ã¢â‚¬Â¦ We have demonstrated the adaptability of the carbon_x000D__x000D_
foam, in which both the interconnected fibrils and open cell pores are ideal asÃ‚Â Ã¢â‚¬Â¦</t>
  </si>
  <si>
    <t>Design of a Metal OxideÃ¢â‚¬â€œOrganic Framework (MoOF) Foam Microreactor: SolarÃ¢â‚¬ÂInduced Direct Pollutant Degradation and Hydrogen Generation</t>
  </si>
  <si>
    <t>L Zhu, C Fu Tan, M Gao</t>
  </si>
  <si>
    <t>International Communications in Heat and MassÃ‚Â Ã¢â‚¬Â¦</t>
  </si>
  <si>
    <t>HJ Xu, ZG Qu, WQ TaoÃ‚Â - International Communications in Heat and MassÃ‚Â Ã¢â‚¬Â¦, 2011 - Elsevier</t>
  </si>
  <si>
    <t>Ã¢â‚¬Â¦ developed a one-dimensional heat transfer model only for 10 PPI open-celled metallicÃ‚Â Ã¢â‚¬Â¦ heat transfer_x000D__x000D_
analyses based on fin theory over-predict heat transfer in metallic foamsÃ‚Â Ã¢â‚¬Â¦ A numerical simulation_x000D__x000D_
for metal-foam parallel-plate channels is performed to examine the negligibleÃ‚Â Ã¢â‚¬Â¦</t>
  </si>
  <si>
    <t>HJ Xu, ZG Qu</t>
  </si>
  <si>
    <t>M Guden, S YÃƒÂ¼kse</t>
  </si>
  <si>
    <t>M Guden, S YÃƒÂ¼kselÃ‚Â - Journal of materials science, 2006 - Springer</t>
  </si>
  <si>
    <t>Ã¢â‚¬Â¦ 1. Introduction Aluminum (Al) foams of closed and open cells are materi- als of increasingÃ‚Â Ã¢â‚¬Â¦ Al_x000D__x000D_
closed-cell foams are currently manufactured by sev- eral different processes in which the liquidÃ‚Â Ã¢â‚¬Â¦_x000D__x000D_
In a process patented by Al- can International Limited, the liquid metal is foamed byÃ‚Â Ã¢â‚¬Â¦</t>
  </si>
  <si>
    <t>JS Huang, LJ GibsonÃ‚Â - Materials Science and Engineering: A, 2003 - Elsevier</t>
  </si>
  <si>
    <t>Ã¢â‚¬Â¦ have relative densities as low as 3Ã¢â‚¬â€œ4%, with an architecture resembling an open-cell foamÃ‚Â Ã¢â‚¬Â¦ for_x000D__x000D_
both metallic foams, which sometimes have pre-existing cracks across the cell walls, andÃ‚Â Ã¢â‚¬Â¦ Ashby,_x000D__x000D_
AG Evans, NA Fleck, LJ Gibson, JW Hutchinson, HNG Wadley. Metal Foams: A DesignÃ‚Â Ã¢â‚¬Â¦</t>
  </si>
  <si>
    <t>A Hassani, A Habibolahzadeh, H BaftiÃ‚Â - Materials &amp; Design, 2012 - Elsevier</t>
  </si>
  <si>
    <t>Ã¢â‚¬Â¦ of components through controlled property gradients [8]; an approach that could be extended_x000D__x000D_
to metal foams having gradedÃ‚Â Ã¢â‚¬Â¦ Ã¢â‚¬Å“In this method gradient open cell metallic foamsÃ‚Â Ã¢â‚¬Â¦ into the die heated_x000D__x000D_
to a temperature higher than the melting point and the aluminum foam was madeÃ‚Â Ã¢â‚¬Â¦</t>
  </si>
  <si>
    <t>A Hassani, A Habibolahzadeh</t>
  </si>
  <si>
    <t>R Coquard, D Rochais, D BaillisÃ‚Â - Fire technology, 2012 - Springer</t>
  </si>
  <si>
    <t>Ã¢â‚¬Â¦ al. [27] also established an analytical predictive model for radiation heat transfer_x000D__x000D_
in open-cell metal or ceramic foams based on fundamental foam parameters such_x000D__x000D_
as emissivity, reflectance and configuration factor. They didÃ‚Â Ã¢â‚¬Â¦</t>
  </si>
  <si>
    <t>R Coquard, D Rochais</t>
  </si>
  <si>
    <t>YX Gan, C Chen, YP ShenÃ‚Â - International Journal of Solids and Structures, 2005 - Elsevier</t>
  </si>
  <si>
    <t>Ã¢â‚¬Â¦ can either have closed-cell or open-cell microstructures, depending on the foaming technology_x000D__x000D_
used inÃ‚Â Ã¢â‚¬Â¦ is more or less similar to the production progress of closed cell foams (Ashby etÃ‚Â Ã¢â‚¬Â¦ cell walls_x000D__x000D_
are removed by chemical treatment or other methods, an open-cell foam structure isÃ‚Â Ã¢â‚¬Â¦</t>
  </si>
  <si>
    <t>YX Gan, C Chen</t>
  </si>
  <si>
    <t>International journal of mechanicalÃ‚Â Ã¢â‚¬Â¦</t>
  </si>
  <si>
    <t>EJ Cookson, DE Floyd, AJ ShihÃ‚Â - International journal of mechanicalÃ‚Â Ã¢â‚¬Â¦, 2006 - Elsevier</t>
  </si>
  <si>
    <t>Ã¢â‚¬Â¦ used. The metal foams were produced using the open-cell polyurethane foam as_x000D__x000D_
templates [5], [6]. The FeÃ¢â‚¬â€œCrÃ¢â‚¬â€œAl alloy powder slurry with Kelzan binder was coated_x000D__x000D_
to the polyurethane foam and fired in a vacuum furnace. TheÃ‚Â Ã¢â‚¬Â¦</t>
  </si>
  <si>
    <t>EJ Cookson, DE Floyd</t>
  </si>
  <si>
    <t>VS Deshpande, NA FleckÃ‚Â - International Journal of Impact Engineering, 2000 - Elsevier</t>
  </si>
  <si>
    <t>Ã¢â‚¬Â¦ The open-cell Duocel foam comprises an Al6101-T6 alloy with a relative density of 0.070_x000D__x000D_
and an average cell size of 1.2 mm. Further details on the structure, manufacturing processes_x000D__x000D_
and names of suppliers of these foams are given by Ashby et alÃ‚Â Ã¢â‚¬Â¦</t>
  </si>
  <si>
    <t>X Chen, F Tavakkoli, K VafaiÃ‚Â - Numerical Heat Transfer, Part AÃ‚Â Ã¢â‚¬Â¦, 2015 - Taylor &amp; Franci</t>
  </si>
  <si>
    <t>Ã¢â‚¬Â¦ Heat transfer performance of open-cell metal foams has been investigated by several researchers._x000D__x000D_
These works have mainly focused on the fundamental rec- tangular channel geometry, but forced_x000D__x000D_
convection in metal foam-filled pipes has also been investigated [16]Ã‚Â Ã¢â‚¬Â¦</t>
  </si>
  <si>
    <t>Numerical Heat Transfer, Part AÃ‚Â Ã¢â‚¬Â¦</t>
  </si>
  <si>
    <t>X Chen, F Tavakkoli</t>
  </si>
  <si>
    <t>G Hetsroni, M Gurevich, R RozenblitÃ‚Â - International journal of heat and massÃ‚Â Ã¢â‚¬Â¦, 2005 - Elsevier</t>
  </si>
  <si>
    <t>Ã¢â‚¬Â¦ Experiments were performed with a wide variety of aluminum metal foamsÃ‚Â Ã¢â‚¬Â¦ However, for_x000D__x000D_
foam-water combinations results indicate that thermal dispersion can be very high and accounts_x000D__x000D_
for the bulk of the transport. Boomsma et al. [7] considered open-cell metal foam as coolingÃ‚Â Ã¢â‚¬Â¦</t>
  </si>
  <si>
    <t>W Metzger, R Westfall, A Hermann, P LymanÃ‚Â - International journal ofÃ‚Â Ã¢â‚¬Â¦, 1998 - Elsevier</t>
  </si>
  <si>
    <t>Ã¢â‚¬Â¦ short-term stability properties were measured by charging the electrodes in an open cell with_x000D__x000D_
aÃ‚Â Ã¢â‚¬Â¦ Consequently, if nickel metal hydride electrodes are to be incorporated into a honeycomb_x000D__x000D_
structureÃ‚Â Ã¢â‚¬Â¦ The average linear dimension of an aluminium honeycomb cell is 0.3 cm to 0.6 cmÃ‚Â Ã¢â‚¬Â¦</t>
  </si>
  <si>
    <t>W Metzger, R Westfall, A Hermann</t>
  </si>
  <si>
    <t>E Bianchi, T Heidig, CG Visconti, G Groppi, H FreundÃ¢â‚¬Â¦Ã‚Â - Catalysis today, 2013 - Elsevier</t>
  </si>
  <si>
    <t>Ã¢â‚¬Â¦ Abstract. In this work we investigate the heat transfer within single phase tubular_x000D__x000D_
reactors packed with open-cell metal foams. Special focus is on the role of the coupling_x000D__x000D_
between the foam packing and the reactor tube wall. SteadyÃ‚Â Ã¢â‚¬Â¦</t>
  </si>
  <si>
    <t>ES Park, SD PosteÃ‚Â - US Patent 5,185,297, 1993 - Google Patent</t>
  </si>
  <si>
    <t>Ã¢â‚¬Â¦ Abstract. Ceramic foams in which the open cells are connected by a three-dimensional,_x000D__x000D_
substantially continuous ceramic matrix formed of interconnected hollow ligaments, are_x000D__x000D_
made from an open-cell, reticulated precursor metal, ie a metal foamÃ‚Â Ã¢â‚¬Â¦</t>
  </si>
  <si>
    <t>C Hutter, C Allemann, S Kuhn, PR Von RohrÃ‚Â - Chemical engineeringÃ‚Â Ã¢â‚¬Â¦, 2010 - Elsevier</t>
  </si>
  <si>
    <t>Ã¢â‚¬Â¦ The different production methods for metal foams are described in Ashby et al. (2000)_x000D__x000D_
and Banhart (2001). In general we discern between closed and open cell metal foam_x000D__x000D_
whereas only the open cell layout allows fluid flowing insideÃ‚Â Ã¢â‚¬Â¦</t>
  </si>
  <si>
    <t>C Hutter, C Allemann, S Kuhn</t>
  </si>
  <si>
    <t>JL GrenestedtÃ‚Â - Journal of the Mechanics and Physics of Solids, 1998 - Elsevier</t>
  </si>
  <si>
    <t>Ã¢â‚¬Â¦ The concepts arc introduced through application to open cell materialsÃ‚Â Ã¢â‚¬Â¦ Stiffnesses have_x000D__x000D_
been experimentally measured on closed cell aluminum based metal foams supplied, for_x000D__x000D_
example, by Shinko Wire (trade name Alporas), Alcan, and CymatÃ‚Â Ã¢â‚¬Â¦</t>
  </si>
  <si>
    <t>Canadian Journal ofÃ‚Â Ã¢â‚¬Â¦</t>
  </si>
  <si>
    <t>JJ Oren, KM Gough, HD GesserÃ‚Â - Canadian Journal ofÃ‚Â Ã¢â‚¬Â¦, 1979 - NRC Research Pre</t>
  </si>
  <si>
    <t>Ã¢â‚¬Â¦ 1989. Extraction of uranyl nitrate from aqueous nitrate solutions by open cell polyurethane_x000D__x000D_
foam sponge (OCPUFS)Ã‚Â Ã¢â‚¬Â¦ 1986. The Ion-Association Sorption and Extraction of Metal_x000D__x000D_
Thiocyanate Complexes to Cellulose Acetate Polymer and Organic SolventsÃ‚Â Ã¢â‚¬Â¦</t>
  </si>
  <si>
    <t>JJ Oren, KM Gough</t>
  </si>
  <si>
    <t>A Jung, H Natter, S Diebels, E LachÃ¢â‚¬Â¦Ã‚Â - AdvancedÃ‚Â Ã¢â‚¬Â¦, 2011 - Wiley Online Library</t>
  </si>
  <si>
    <t>Ã¢â‚¬Â¦ Open cell metal foams can be described as a threeÃ¢â‚¬Âdimensional structural frame, bar construction,_x000D__x000D_
built of the struts, and the nodes of the foam. The structural frame absorbs external loadings_x000D__x000D_
on the frame and dissipates the loading over the struts of the foamÃ‚Â Ã¢â‚¬Â¦</t>
  </si>
  <si>
    <t>A Jung, H Natter, S Diebels</t>
  </si>
  <si>
    <t>JG Carton, AG OlabiÃ‚Â - International Journal of Hydrogen Energy, 2015 - Elsevier</t>
  </si>
  <si>
    <t>Ã¢â‚¬Â¦ [18], [19] simulated thermal transport in open cell metal foams using different periodic unit-cell_x000D__x000D_
geometries. The periodic unit-cell structures were constructed by assuming the pore space to_x000D__x000D_
be spherical and subtracting the pore space from a unit cube of the metalÃ‚Â Ã¢â‚¬Â¦</t>
  </si>
  <si>
    <t>international journal ofÃ‚Â Ã¢â‚¬Â¦</t>
  </si>
  <si>
    <t>F Bidault, DJL Brett, PH Middleton, N AbsonÃ¢â‚¬Â¦Ã‚Â - international journal ofÃ‚Â Ã¢â‚¬Â¦, 2009 - Elsevier</t>
  </si>
  <si>
    <t>Ã¢â‚¬Â¦ is applied by electroplating or chemical vapour deposition onto a reticulated polymer substrate,_x000D__x000D_
usually made from polyurethane foamÃ‚Â Ã¢â‚¬Â¦ former is then burnt out using a high temperature sintering_x000D__x000D_
step, resulting in an open-cell skeletal structure of hollow metal limbs [19Ã‚Â Ã¢â‚¬Â¦</t>
  </si>
  <si>
    <t>F Bidault, DJL Brett, PH Middleton</t>
  </si>
  <si>
    <t>A Jinnapat, A KennedyÃ‚Â - Metals, 2012 - mdpi.com</t>
  </si>
  <si>
    <t>Preforms made from porous salt beads with different diameters (0.5Ã¢â‚¬â€œ1.0, 1.4Ã¢â‚¬â€œ2.0 and 2.5Ã¢â‚¬â€œ3.1 mm) have been infiltrated with molten Al to produce porous structures using pressure-assisted vacuum investment casting. Infiltration was incomplete for preforms with high</t>
  </si>
  <si>
    <t>JF Rakow, AM WaasÃ‚Â - AIAA journal, 2004 - arc.aiaa.org</t>
  </si>
  <si>
    <t>Ã¢â‚¬Â¦ Second, metal foams exhibit a compressive stressÃ¢â‚¬â€œstrain response that is ideal for energy_x000D__x000D_
absorption and impact alleviation with a long, constant stress, plastic strain plateau.1 Third, an_x000D__x000D_
open- cell metal foam offers an opportunity to eliminate the catastrophic nature of water orÃ‚Â Ã¢â‚¬Â¦</t>
  </si>
  <si>
    <t>A Sullins, K DaryabeigiÃ‚Â - 35th AIAA Thermophysics Conference, 2001 - arc.aiaa.org</t>
  </si>
  <si>
    <t>Ã¢â‚¬Â¦ Foam-based nickel metal hydride batteriesÃ‚Â Ã¢â‚¬Â¦ al., modeled heat transfer in open cell carbon foams_x000D__x000D_
and determined radiation as the primary source of heat transfer for temperatures above 1000_x000D__x000D_
K.8 They used the optically thick approximation for modeling radiation with aÃ‚Â Ã¢â‚¬Â¦</t>
  </si>
  <si>
    <t>Numerical Heat TransferÃ‚Â Ã¢â‚¬Â¦</t>
  </si>
  <si>
    <t>SR Annapragada, JY MurthyÃ¢â‚¬Â¦Ã‚Â - Numerical Heat TransferÃ‚Â Ã¢â‚¬Â¦, 2008 - Taylor &amp; Franci</t>
  </si>
  <si>
    <t>Ã¢â‚¬Â¦ The factor of 0.5 results from the use of the one-eighth unit-cell foam geometry. The predicted_x000D__x000D_
effective Young's modulus based on the three foam struc- tures is compared with experimental_x000D__x000D_
measurements of Young's modulus of various metal open-celled foams [9, 30Ã¢â‚¬â€œ32] inÃ‚Â Ã¢â‚¬Â¦</t>
  </si>
  <si>
    <t>N Dukhan, R PicÃƒÂ³n-FelicianoÃ¢â‚¬Â¦Ã‚Â - Journal ofÃ‚Â Ã¢â‚¬Â¦, 2006 - Ã¢â‚¬Â¦Ã‚Â .asmedigitalcollection.asme.org</t>
  </si>
  <si>
    <t>HJ Sterzel, M Hesse, A KleinkeÃ‚Â - US Patent 5,976,454, 1999 - Google Patent</t>
  </si>
  <si>
    <t>Ã¢â‚¬Â¦ However, it is also possible to oxidize metal powder particles in a mixture of oxide and metal_x000D__x000D_
powders to form especially finely divided metal oxides which accumulate at the surface of the_x000D__x000D_
foam webs. The novel foams or foam elements are open-cell, have a narrowÃ‚Â Ã¢â‚¬Â¦</t>
  </si>
  <si>
    <t>HJ Sterzel, M Hesse</t>
  </si>
  <si>
    <t>H Ke, Y Donghui, H SiyuanÃ¢â‚¬Â¦Ã‚Â - Journal of Physics DÃ‚Â Ã¢â‚¬Â¦, 2011 - iopscience.iop.org</t>
  </si>
  <si>
    <t>Ã¢â‚¬Â¦ resistance and the corresponding sound absorption capacity is higher than those of foams C_x000D__x000D_
and DÃ‚Â Ã¢â‚¬Â¦ which prevents high reflection rates of incident sound wave while making the metal foam_x000D__x000D_
have goodÃ‚Â Ã¢â‚¬Â¦ In the case of open-cell Al foam with graded pore size fabricated in this studyÃ‚Â Ã¢â‚¬Â¦</t>
  </si>
  <si>
    <t>H Ke, Y Donghui</t>
  </si>
  <si>
    <t>Industrial &amp;Ã‚Â Ã¢â‚¬Â¦</t>
  </si>
  <si>
    <t>H Zhang, WJ Suszynski, KV AgrawalÃ¢â‚¬Â¦Ã‚Â - Industrial &amp;Ã‚Â Ã¢â‚¬Â¦, 2012 - ACS Publicatio</t>
  </si>
  <si>
    <t>Ã¢â‚¬Â¦ Solid foams, manufactured from metal, ceramic, polymer, or carbon have a variety of applicationsÃ‚Â Ã¢â‚¬Â¦_x000D__x000D_
as heat exchangers, energy absorbers, high temperature filters, electron emitters, fuel cell_x000D__x000D_
electrodes, andÃ‚Â Ã¢â‚¬Â¦ closed celled foam, in which the cells are isolated, and open celled foamÃ‚Â Ã¢â‚¬Â¦</t>
  </si>
  <si>
    <t>H Zhang, WJ Suszynski</t>
  </si>
  <si>
    <t>J Babjak, VA Ettel, V PaserinÃ‚Â - US Patent 4,957,543, 1990 - Google Patent</t>
  </si>
  <si>
    <t>Ã¢â‚¬Â¦ en) *, 2001-08-27, 2005-05-12, Louis-Philippe Lefebvre, Method of making open cell materialÃ‚Â Ã¢â‚¬Â¦_x000D__x000D_
US20050221163A1 (en) *, 2004-04-06, 2005-10-06, Quanmin Yang, Nickel foam and felt-basedÃ‚Â Ã¢â‚¬Â¦_x000D__x000D_
2005-09-07, 2007-03-08, Inco Limited, Process for producing metal foams having uniformÃ‚Â Ã¢â‚¬Â¦</t>
  </si>
  <si>
    <t>J Babjak, VA Ettel</t>
  </si>
  <si>
    <t>AS Suleiman, N DukhanÃ‚Â - International Journal of Thermal Sciences, 2014 - Elsevier</t>
  </si>
  <si>
    <t>Ã¢â‚¬Â¦ the geometry of open-cell metal foam by defining a representative elementary volume (rev) that_x000D__x000D_
captures the relevant characteristics of these materials in order to study transport of momentum_x000D__x000D_
and heat. See for example, du Plessis et al. [10] who represented the foams by a set ofÃ‚Â Ã¢â‚¬Â¦</t>
  </si>
  <si>
    <t>Ã¢â‚¬Â¦ Open-celled foams are three-dimensional (3D) cellular materials made of interconnected solid_x000D__x000D_
struts, forming a networkÃ‚Â Ã¢â‚¬Â¦ 13 Herein, we address metal foams instead of ceramic foams and extend_x000D__x000D_
the analysis by taking into consideration the influence of foam cell sizeÃ‚Â Ã¢â‚¬Â¦</t>
  </si>
  <si>
    <t>A Jung, LAA Beex, S Diebels, SPA BordasÃ‚Â - Materials &amp; Design, 2015 - Elsevier</t>
  </si>
  <si>
    <t>Ã¢â‚¬Â¦ 1. (a) Compressive stressÃ¢â‚¬â€œstrain responses of open-cell Al foams (OCAFs) with different coating_x000D__x000D_
thicknessesÃ‚Â Ã¢â‚¬Â¦ low weight to their distinct mesostructure, which consists of relatively slim, metal_x000D__x000D_
struts connectedÃ‚Â Ã¢â‚¬Â¦ is governed by the buckling and failure of one row of struts in the foamÃ‚Â Ã¢â‚¬Â¦</t>
  </si>
  <si>
    <t>A Jung, LAA Beex, S Diebels</t>
  </si>
  <si>
    <t>C Park, SR NuttÃ‚Â - Materials Science and Engineering: A, 2002 - Elsevier</t>
  </si>
  <si>
    <t>Ã¢â‚¬Â¦ in closed-cell foam is membrane stretching, while beam bending is the primary deformation_x000D__x000D_
mechanism for open-cell foam deformation [1], [17]Ã‚Â Ã¢â‚¬Â¦ the yield strength of the metal at 0 K, A and_x000D__x000D_
ÃŽÂµ ÃŒâ€¡ o are cell wall material properties, T m is the melting point of the metal, and ÃŽÂµÃ‚Â Ã¢â‚¬Â¦</t>
  </si>
  <si>
    <t>R Jamshidi-Alashti, G RoudiniÃ‚Â - Materials Letters, 2012 - Elsevier</t>
  </si>
  <si>
    <t>Ã¢â‚¬Â¦ preform or particles of space-holder is the most common liquid state method used to achieve_x000D__x000D_
open-cell metallic foams into which a molten metal is infiltratedÃ‚Â Ã¢â‚¬Â¦ argon gas (or piston) pressure_x000D__x000D_
and solidified before leaching of the space-holder to leave an open-celled structureÃ‚Â Ã¢â‚¬Â¦</t>
  </si>
  <si>
    <t>Journal of the EuropeanÃ‚Â Ã¢â‚¬Â¦</t>
  </si>
  <si>
    <t>T Shimizu, K Matsuura, H Furue, K MatsuzakÃ‚Â - Journal of the EuropeanÃ‚Â Ã¢â‚¬Â¦, 2013 - Elsevier</t>
  </si>
  <si>
    <t>Ã¢â‚¬Â¦ Alumina powder, a-alumina, MM-22, Nippon lightweight Metal CoÃ‚Â Ã¢â‚¬Â¦ If a cell has open cell structure_x000D__x000D_
consisting of only strut, then ÃŽÂ¾ = 1/3, whereas if a cell has closed cell structure inÃ‚Â Ã¢â‚¬Â¦ ÃŽÂ» air is thermal_x000D__x000D_
conductivity of air inside the cell, C is a correction factor, D p (ÃŽÂ¼m) is cell diameter, andÃ‚Â Ã¢â‚¬Â¦</t>
  </si>
  <si>
    <t>T Shimizu, K Matsuura, H Furue</t>
  </si>
  <si>
    <t>RE Raj, V Parameswaran, BSS DanielÃ‚Â - Materials Science andÃ‚Â Ã¢â‚¬Â¦, 2009 - Elsevier</t>
  </si>
  <si>
    <t>Ã¢â‚¬Â¦ However, the plateau stress of open-cell aluminum foam fabricated by powder metallurgical_x000D__x000D_
method has shownÃ‚Â Ã¢â‚¬Â¦ 9. Strain rate sensitivity increase with relative density foam as seen by increase_x000D__x000D_
inÃ‚Â Ã¢â‚¬Â¦ of increased stress levels at higher strain rates for closed-cell metal foams are stillÃ‚Â Ã¢â‚¬Â¦</t>
  </si>
  <si>
    <t>RE Raj, V Parameswaran</t>
  </si>
  <si>
    <t>LS Xie, KC ChanÃ‚Â - International journal of mechanical sciences, 2006 - Elsevier</t>
  </si>
  <si>
    <t>Ã¢â‚¬Â¦ The plastic-yielding behaviour of metal foams, however, has not yet been fully characterized_x000D__x000D_
andÃ‚Â Ã¢â‚¬Â¦ and Gibson [3] used the same method to investigate the differences of open-cell foams in_x000D__x000D_
theÃ‚Â Ã¢â‚¬Â¦ They found that this asymmetric behaviour of open-cell foam is due to the differenceÃ‚Â Ã¢â‚¬Â¦</t>
  </si>
  <si>
    <t>Journal of PorousÃ‚Â Ã¢â‚¬Â¦</t>
  </si>
  <si>
    <t>S Barg, C Soltmann, A Schwab, D KochÃ¢â‚¬Â¦Ã‚Â - Journal of PorousÃ‚Â Ã¢â‚¬Â¦, 2011 - Springer</t>
  </si>
  <si>
    <t>Ã¢â‚¬Â¦ It is assumed, that foaming of molten metal follows similar principles as foaming of metal powder_x000D__x000D_
suspensions. However, while in foaming of metal melts oxide particles bring stability at the same_x000D__x000D_
time when the foam structure isÃ‚Â Ã¢â‚¬Â¦ 3.3 Open cell Al-foam/zeolite compositesÃ‚Â Ã¢â‚¬Â¦</t>
  </si>
  <si>
    <t>S Barg, C Soltmann, A Schwab</t>
  </si>
  <si>
    <t>KC Leong, HY LiÃ‚Â - International Journal of Heat and Mass Transfer, 2011 - Elsevier</t>
  </si>
  <si>
    <t>Ã¢â‚¬Â¦ conductivity have been performed for high porosity porous media with open-cell structures suchÃ‚Â Ã¢â‚¬Â¦_x000D__x000D_
For porous metal foams, Calmidi and Mahajan [13] proposed a theoretical model based on aÃ‚Â Ã¢â‚¬Â¦_x000D__x000D_
analytical results agreed well with experimental data when the metal foam is saturatedÃ‚Â Ã¢â‚¬Â¦</t>
  </si>
  <si>
    <t>X Yang, S Feng, Q Zhang, Y Chai, L Jin, TJ LuÃ‚Â - Applied energy, 2017 - Elsevier</t>
  </si>
  <si>
    <t>Ã¢â‚¬Â¦ For highly porous open-cell foams, it has been demonstrated that tetrakaidecahedron (as unit_x000D__x000D_
cell of foamÃ‚Â Ã¢â‚¬Â¦ unit cell model and the SEM image of typical open-cell metal foam fabricated viaÃ‚Â Ã¢â‚¬Â¦ 42],_x000D__x000D_
the sphere-cut tetrakaidecahedron was actually observable during the foaming processÃ‚Â Ã¢â‚¬Â¦</t>
  </si>
  <si>
    <t>X Yang, S Feng, Q Zhang, Y Chai, L Jin</t>
  </si>
  <si>
    <t>JG Fourie, JP Du PlessisÃ‚Â - AIChE journal, 2004 - Wiley Online Library</t>
  </si>
  <si>
    <t>Ã¢â‚¬Â¦ cell foam suitable for wide span of porosities, International Journal of Heat and Mass Transfer,_x000D__x000D_
10.1016/j.ijheatmasstransfer.2018.11.016, 130, (1075-1086), (2019). Crossref. M. Iasiello, N._x000D__x000D_
Bianco, WKS Chiu and V. Naso, Thermal conduction in open-cell metal foams: AnisotropyÃ‚Â Ã¢â‚¬Â¦</t>
  </si>
  <si>
    <t>Effective and coupled thermal conductivities of isotropic openÃ¢â‚¬Âcellular foams</t>
  </si>
  <si>
    <t>SS Feng, JJ Kuang, T Wen, TJ Lu, K IchimiyaÃ‚Â - International Journal of HeatÃ‚Â Ã¢â‚¬Â¦, 2014 - Elsevier</t>
  </si>
  <si>
    <t>Ã¢â‚¬Â¦ Recently, heat transfer of open-cell metal foams under impinging jet has received much attention_x000D__x000D_
due toÃ‚Â Ã¢â‚¬Â¦ Jeng and Tzeng [12] numerically investigated impinging cooling of metal foams under_x000D__x000D_
a confinedÃ‚Â Ã¢â‚¬Â¦ Later, the same authors extended the study by considering foam tip bypassÃ‚Â Ã¢â‚¬Â¦</t>
  </si>
  <si>
    <t>SS Feng, JJ Kuang, T Wen, TJ Lu</t>
  </si>
  <si>
    <t>K KorkmazÃ‚Â - Surface and Coatings Technology, 2015 - Elsevier</t>
  </si>
  <si>
    <t>Ã¢â‚¬Â¦ It is known that the open cell foam materials show low strength because of their open cellular_x000D__x000D_
structuresÃ‚Â Ã¢â‚¬Â¦ show much higher peak stresses as compared to the untreated Ti6Al4V alloy based_x000D__x000D_
foams because the formation of oxide layer consist of these metal oxide phases onÃ‚Â Ã¢â‚¬Â¦</t>
  </si>
  <si>
    <t>M Thomas, D Kenny, H SangÃ‚Â - US Patent 5,622,542, 1997 - Google Patent</t>
  </si>
  <si>
    <t>Ã¢â‚¬Â¦ can be accepted, and because the entire mixing process may take place in an open vessel (noÃ‚Â Ã¢â‚¬Â¦_x000D__x000D_
the use of foam precursor composite of the present invention to produce metal foam materials_x000D__x000D_
resultsÃ‚Â Ã¢â‚¬Â¦ of the foam product may be achieved by varying the porosity within the cell wallsÃ‚Â Ã¢â‚¬Â¦</t>
  </si>
  <si>
    <t>M Thomas, D Kenny</t>
  </si>
  <si>
    <t>O Smorygo, V Mikutski, A Marukovich, A IlyushchankaÃ¢â‚¬Â¦Ã‚Â - Acta Materialia, 2011 - Elsevier</t>
  </si>
  <si>
    <t>Ã¢â‚¬Â¦ 1. (a) Metal foam with triangular-strut cross section and (b) ceramic foam with circular-strut crossÃ‚Â Ã¢â‚¬Â¦_x000D__x000D_
the cell centers, but affects the strut cross section, diameter of inter-cell windows, materialÃ‚Â Ã¢â‚¬Â¦ In all_x000D__x000D_
further calculations, the term Ã¢â‚¬Å“porosityÃ¢â‚¬Â indicates Ã¢â‚¬Å“macroporosityÃ¢â‚¬Â, ie open porosity ÃŽÂµ oÃ‚Â Ã¢â‚¬Â¦</t>
  </si>
  <si>
    <t>O Smorygo, V Mikutski, A Marukovich</t>
  </si>
  <si>
    <t>AC Kaya, C FleckÃ‚Â - Materials Science and Engineering: A, 2014 - Elsevier</t>
  </si>
  <si>
    <t>Ã¢â‚¬Â¦ [5]. In closed- [10] and open-cell metal foams [5], new sets of collapse bands were formed in_x000D__x000D_
regions neighboring previously formed bands. Due to the more heterogeneous microstructure_x000D__x000D_
the strain localization of 45 ppi foam is more severe than for the 30 ppi foamsÃ‚Â Ã¢â‚¬Â¦</t>
  </si>
  <si>
    <t>F Han, G Seiffert, Y Zhao, B GibbsÃ‚Â - Journal of Physics D: AppliedÃ‚Â Ã¢â‚¬Â¦, 2003 - iopscience.iop.org</t>
  </si>
  <si>
    <t>Ã¢â‚¬Â¦ and glass wool, mainly because of the low intrinsic damping of the rigid cell walls [9Ã‚Â Ã¢â‚¬Â¦ These metal_x000D__x000D_
foams have a low noise reduction coefficient (NRC) in most conditions [11Ã‚Â Ã¢â‚¬Â¦ However, very little_x000D__x000D_
information on the sound absorption characteristics of open-celled metallic foams andÃ‚Â Ã¢â‚¬Â¦</t>
  </si>
  <si>
    <t>F Han, G Seiffert, Y Zhao</t>
  </si>
  <si>
    <t>Optics &amp; LaserÃ‚Â Ã¢â‚¬Â¦</t>
  </si>
  <si>
    <t>AH Roohi, HM Naeini, MH Gollo, M SoltanpourÃ¢â‚¬Â¦Ã‚Â - Optics &amp; LaserÃ‚Â Ã¢â‚¬Â¦, 2015 - Elsevier</t>
  </si>
  <si>
    <t>Ã¢â‚¬Â¦ [26] presented a model that provides the possibility of random distribution of cells in the foam_x000D__x000D_
structureÃ‚Â Ã¢â‚¬Â¦ They concluded that plastic property control of the material of the cell walls by adding_x000D__x000D_
a suitable metal is anÃ‚Â Ã¢â‚¬Â¦ [28] developed a method to model open-cell foams with differentÃ‚Â Ã¢â‚¬Â¦</t>
  </si>
  <si>
    <t>AH Roohi, HM Naeini, MH Gollo</t>
  </si>
  <si>
    <t>Composites Part A: Applied Science andÃ‚Â Ã¢â‚¬Â¦</t>
  </si>
  <si>
    <t>IN Orbulov, J GinsztlerÃ‚Â - Composites Part A: Applied Science andÃ‚Â Ã¢â‚¬Â¦, 2012 - Elsevier</t>
  </si>
  <si>
    <t>Ã¢â‚¬Â¦ The results indicated that their theoretical values of moduli and strength are intermediate to those_x000D__x000D_
for open- and closed-cell foams [28]Ã‚Â Ã¢â‚¬Â¦ Asthana et al. also overviewed some fundamental materials_x000D__x000D_
phenomena relevant to infiltration processing of metalÃ¢â‚¬â€œmatrix composites [31]Ã‚Â Ã¢â‚¬Â¦</t>
  </si>
  <si>
    <t>MRS OnlineÃ‚Â Ã¢â‚¬Â¦</t>
  </si>
  <si>
    <t>KM Hurysz, JL Clark, AR NagelÃ¢â‚¬Â¦Ã‚Â - MRS OnlineÃ‚Â Ã¢â‚¬Â¦, 1998 - cambridge.org</t>
  </si>
  <si>
    <t>Ã¢â‚¬Â¦ metal foams were available. For next generation foams, the designer must achieve more mass_x000D__x000D_
efficient foam architectures and the maximum material properties allowed by foam processing._x000D__x000D_
Mechanics of Foams The two basic architectures used to describe foams; open cell andÃ‚Â Ã¢â‚¬Â¦</t>
  </si>
  <si>
    <t>KM Hurysz, JL Clark</t>
  </si>
  <si>
    <t>AM Parvanian, M PanjepourÃ‚Â - Materials &amp; Design, 2013 - Elsevier</t>
  </si>
  <si>
    <t>Ã¢â‚¬Â¦ In the following, the dependency of these metal foams' mechanical behavior on some intrinsic_x000D__x000D_
parameters will be studied through a series of designed experimentsÃ‚Â Ã¢â‚¬Â¦ 2.1. Foam synthesisÃ‚Â Ã¢â‚¬Â¦ [18]_x000D__x000D_
has been used in this research to produce open-cell copper foamsÃ‚Â Ã¢â‚¬Â¦</t>
  </si>
  <si>
    <t>Theoretical and AppliedÃ‚Â Ã¢â‚¬Â¦</t>
  </si>
  <si>
    <t>IC Konstantinidis, DP Papadopoulos, H LefakisÃ¢â‚¬Â¦Ã‚Â - Theoretical and AppliedÃ‚Â Ã¢â‚¬Â¦, 2005 - Elsevier</t>
  </si>
  <si>
    <t>Ã¢â‚¬Â¦ At present a number of companies are producing cellular metals such as aluminum foam, open_x000D__x000D_
cell foams based on nickel, aluminum and other alloys. In the field of metal foams, research has_x000D__x000D_
been conducted to better understand the stabilizing mechanisms during foaming in aÃ‚Â Ã¢â‚¬Â¦</t>
  </si>
  <si>
    <t>IC Konstantinidis, DP Papadopoulos</t>
  </si>
  <si>
    <t>X Fan, X Ou, F Xing, GA Turley, P DenissenkoÃ¢â‚¬Â¦Ã‚Â - Catalysis Today, 2016 - Elsevier</t>
  </si>
  <si>
    <t>Ã¢â‚¬Â¦ of flow in foams using realistic foam models. X-ray microcomputed tomography (ÃŽÂ¼-CT) enables_x000D__x000D_
to capture and reconstruct the complex structure of porous media in accurate details [34], [35],_x000D__x000D_
[36], [37]. Thus, simulations with realistic representations of metal open-cell foams wereÃ‚Â Ã¢â‚¬Â¦</t>
  </si>
  <si>
    <t>Microtomography-based numerical simulations of heat transfer and fluid flow through ÃŽÂ²-SiC open-cell foams for catalysis</t>
  </si>
  <si>
    <t>X Fan, X Ou, F Xing, GA Turley</t>
  </si>
  <si>
    <t>IM Van Meerbeek, BC Mac Murray, JW KimÃ¢â‚¬Â¦Ã‚Â - AdvancedÃ‚Â Ã¢â‚¬Â¦, 2016 - Wiley Online Library</t>
  </si>
  <si>
    <t>Ã¢â‚¬Â¦ As we found that large pore sizes ease infiltration of the metal, and we require an_x000D__x000D_
open cell foam network, we chose to form our own foams using the lost salt method_x000D__x000D_
with large grained salt (ie, Ã¢â‚¬Å“Himalayan,Ã¢â‚¬Â Pure Himalayan Salt)Ã‚Â Ã¢â‚¬Â¦</t>
  </si>
  <si>
    <t>Morphing Metal and Elastomer Bicontinuous Foams for Reversible Stiffness, Shape Memory, and SelfÃ¢â‚¬ÂHealing Soft Machines</t>
  </si>
  <si>
    <t>IM Van Meerbeek, BC Mac Murray</t>
  </si>
  <si>
    <t>MS Hossain, B ShabaniÃ‚Â - Journal of Power Sources, 2015 - Elsevier</t>
  </si>
  <si>
    <t>Ã¢â‚¬Â¦ Challenges in incorporating metal foam in PEMFCs have been discussedÃ‚Â Ã¢â‚¬Â¦ Conventional channel_x000D__x000D_
flow fields of open cathode Polymer Electrolyte Membrane Fuel Cells (PEMFCs) introduceÃ‚Â Ã¢â‚¬Â¦_x000D__x000D_
concentration gradients along the conventional flow fields that reduce the cell performanceÃ‚Â Ã¢â‚¬Â¦</t>
  </si>
  <si>
    <t>SF FischerÃ‚Â - Materials Letters, 2016 - Elsevier</t>
  </si>
  <si>
    <t>Ã¢â‚¬Â¦ by an ideal absorber for the given densification strain of the foam (FigÃ‚Â Ã¢â‚¬Â¦ the compression strength_x000D__x000D_
and deformation behavior of open-cell pure aluminum foams with aÃ‚Â Ã¢â‚¬Â¦ In addition, there is limited_x000D__x000D_
information available about the energy absorption efficiency of open-cell metal foamsÃ‚Â Ã¢â‚¬Â¦</t>
  </si>
  <si>
    <t>AA Aal, MS AlyÃ‚Â - Applied Surface Science, 2009 - Elsevier</t>
  </si>
  <si>
    <t>Ã¢â‚¬Â¦ 1. SEM micrographs of stainless steel foam coated with NiÃ¢â‚¬â€œCuÃ¢â‚¬â€œP deposited at pH 9Ã‚Â Ã¢â‚¬Â¦ Open cell_x000D__x000D_
stainless steel foams can be coated by NiÃ¢â‚¬â€œCuÃ¢â‚¬â€œP coatings using an autocatalytic platingÃ‚Â Ã¢â‚¬Â¦ Sci., 18_x000D__x000D_
(1983), p. 1899. [4] Cellular metals and metal foaming technology. J. Banhart, MF AshbyÃ‚Â Ã¢â‚¬Â¦</t>
  </si>
  <si>
    <t>Electroless NiÃ¢â‚¬â€œCuÃ¢â‚¬â€œP plating onto open cell stainless steel foam</t>
  </si>
  <si>
    <t>Journal of EnergyÃ‚Â Ã¢â‚¬Â¦</t>
  </si>
  <si>
    <t>A Baroutaji, J Carton, J Stokes, AG OlabiÃ‚Â - Journal of EnergyÃ‚Â Ã¢â‚¬Â¦, 2014 - doras.dcu.ie</t>
  </si>
  <si>
    <t>Ã¢â‚¬Â¦ Abstract This paper reports the design and development of a Proton Exchange Membrane (PEM)_x000D__x000D_
fuel cell using open pore cellular metal foam as the flow plate material. Effective housing designs_x000D__x000D_
are proposed for both hydrogen and oxygen sides and through the application ofÃ‚Â Ã¢â‚¬Â¦</t>
  </si>
  <si>
    <t>A Baroutaji, J Carton, J Stokes</t>
  </si>
  <si>
    <t>C Albanakis, D Missirlis, N MichailidisÃ¢â‚¬Â¦Ã‚Â - Ã¢â‚¬Â¦Ã‚Â Thermal and FluidÃ‚Â Ã¢â‚¬Â¦, 2009 - Elsevier</t>
  </si>
  <si>
    <t>Ã¢â‚¬Â¦ area ranged from 510 m 2 /m 3 to 770 m 2 /m 3 . Additionally, Boomsma and Poulikakos [2] have_x000D__x000D_
developed a one-dimensional heat conduction model for use with open celled metallicÃ‚Â Ã¢â‚¬Â¦ For his_x000D__x000D_
work two foam materials (a double layer metal foam) of different cell density wereÃ‚Â Ã¢â‚¬Â¦</t>
  </si>
  <si>
    <t>C Albanakis, D Missirlis</t>
  </si>
  <si>
    <t>Journal of the MechanicsÃ‚Â Ã¢â‚¬Â¦</t>
  </si>
  <si>
    <t>Z Zheng, C Wang, J Yu, SR Reid, JJ HarriganÃ‚Â - Journal of the MechanicsÃ‚Â Ã¢â‚¬Â¦, 2014 - Elsevier</t>
  </si>
  <si>
    <t>Ã¢â‚¬Â¦ stated that the impact velocity should be less than 50 m/s when they used the SHPB technique_x000D__x000D_
to investigate the dynamic constitutive behaviour of a closed-cell Alulight foam and an open-cell_x000D__x000D_
Duocel foam. For high-velocity impact experiments on metal foams, inertia (stressÃ‚Â Ã¢â‚¬Â¦</t>
  </si>
  <si>
    <t>Dynamic stressÃ¢â‚¬â€œstrain states for metal foams using a 3D cellular model</t>
  </si>
  <si>
    <t>Z Zheng, C Wang, J Yu, SR Reid</t>
  </si>
  <si>
    <t>O Smorygo, A Marukovich, V Mikutski, AA GokhaleÃ¢â‚¬Â¦Ã‚Â - Materials Letters, 2012 - Elsevier</t>
  </si>
  <si>
    <t>Ã¢â‚¬Â¦ 3141. [3] J. BanhartManufacture, characterisation and application of cellular metals and metal_x000D__x000D_
foams. Prog MaterÃ‚Â Ã¢â‚¬Â¦ 5] M. Sharma, GK Gupta, OP Modi, BK Prasad, AK GuptaTitanium foam through_x000D__x000D_
powderÃ‚Â Ã¢â‚¬Â¦ XW Du, JJ Li, HC Man. A novel method for making open cell aluminum foamsÃ‚Â Ã¢â‚¬Â¦</t>
  </si>
  <si>
    <t>O Smorygo, A Marukovich, V Mikutski</t>
  </si>
  <si>
    <t>LH Saw, Y Ye, MC Yew, WT Chong, MK Yew, TC NgÃ‚Â - Applied energy, 2017 - Elsevier</t>
  </si>
  <si>
    <t>Ã¢â‚¬Â¦ of compressed and uncompressed commercial Duocel 6101-T6 Aluminium alloy open cell foams_x000D__x000D_
(ERG aerospaceÃ‚Â Ã¢â‚¬Â¦ Physical properties of the aluminium foam are tabulated in Tables 2 and 3Ã‚Â Ã¢â‚¬Â¦ of_x000D__x000D_
Nusselt number versus permeability based Reynolds number for metal foams can beÃ‚Â Ã¢â‚¬Â¦</t>
  </si>
  <si>
    <t>LH Saw, Y Ye, MC Yew, WT Chong, MK Yew</t>
  </si>
  <si>
    <t>C Perrot, F Chevillotte, M Tan HoangÃ¢â‚¬Â¦Ã‚Â - Journal of AppliedÃ‚Â Ã¢â‚¬Â¦, 2012 - aip.scitation.org</t>
  </si>
  <si>
    <t>Ã¢â‚¬Â¦ related. articles. Influence of pore and strut shape on open cell metal foam bulk properties_x000D__x000D_
Prashant Kumar, Jean-Michel Hugo, Frederic Topin, and Jerome Vicente. moreÃ‚Â Ã¢â‚¬Â¦ Aug 1991. Effect_x000D__x000D_
of Porosity on the Properties of Open Cell Titanium Foams Intended forÃ‚Â Ã¢â‚¬Â¦</t>
  </si>
  <si>
    <t>C Perrot, F Chevillotte</t>
  </si>
  <si>
    <t>Ã¢â‚¬Â¦Ã‚Â Research: An OfficialÃ‚Â Ã¢â‚¬Â¦</t>
  </si>
  <si>
    <t>LD Zardiackas, DE Parsell, LD DillonÃ¢â‚¬Â¦Ã‚Â - Ã¢â‚¬Â¦Ã‚Â Research: An OfficialÃ‚Â Ã¢â‚¬Â¦, 2001 - Wiley Online Library</t>
  </si>
  <si>
    <t>Ã¢â‚¬Â¦ Variability of the foam structure and carbon strut dimensions coupled with variability in theÃ‚Â Ã¢â‚¬Â¦ H._x000D__x000D_
Sagherian and Richard J. Claridge, The Use of Tantalum Metal in FootÃ‚Â Ã¢â‚¬Â¦ Aghdam and Hossein_x000D__x000D_
HosseiniÃ¢â‚¬ÂToudeshky, Comparison of elastic properties of openÃ¢â‚¬Âcell metallic biomaterialsÃ‚Â Ã¢â‚¬Â¦</t>
  </si>
  <si>
    <t>LD Zardiackas, DE Parsell</t>
  </si>
  <si>
    <t>R Singh, PD Lee, RJ DashwoodÃ¢â‚¬Â¦Ã‚Â - Materials Technology, 2010 - Taylor &amp; Franci</t>
  </si>
  <si>
    <t>Ã¢â‚¬Â¦ During pyrolysing and sintering the closed cell structure is transformed into a highly porous open_x000D__x000D_
cell foamÃ‚Â Ã¢â‚¬Â¦ to make polyurethane foam containing Ti powder;65 c SEM-SE image of Ti foam made_x000D__x000D_
viaÃ‚Â Ã¢â‚¬Â¦ 3d), metal powder is suspended in a non-dissolving liquid forming a slurryÃ‚Â Ã¢â‚¬Â¦</t>
  </si>
  <si>
    <t>R Singh, PD Lee</t>
  </si>
  <si>
    <t>P SchÃƒÂ¼ler, SF Fischer, A BÃƒÂ¼hr</t>
  </si>
  <si>
    <t>P SchÃƒÂ¼ler, SF Fischer, A BÃƒÂ¼hrig-PolaczekÃ¢â‚¬Â¦Ã‚Â - Materials Science andÃ‚Â Ã¢â‚¬Â¦, 2013 - Elsevier</t>
  </si>
  <si>
    <t>Ã¢â‚¬Â¦ The open cell metal foams were fabricated by the modified investment casting processÃ‚Â Ã¢â‚¬Â¦ Open cell_x000D__x000D_
polyurethane (PUR) foam mats (Regicell) with different pore densities (10 and 20 ppi) wereÃ‚Â Ã¢â‚¬Â¦ 1._x000D__x000D_
(a) Rendered CT data showing an (extracted) 10 ppi foam cell and the definition of theÃ‚Â Ã¢â‚¬Â¦</t>
  </si>
  <si>
    <t>P SchÃƒÂ¼ler, SF Fischer</t>
  </si>
  <si>
    <t>International Communications in HeatÃ‚Â Ã¢â‚¬Â¦</t>
  </si>
  <si>
    <t>ZG Qu, WQ Li, JL Wang, WQ TaoÃ‚Â - International Communications in HeatÃ‚Â Ã¢â‚¬Â¦, 2012 - Elsevier</t>
  </si>
  <si>
    <t>Ã¢â‚¬Â¦ and numerical studies on melting phase change heat transfer in open-cell metallic foamsÃ‚Â Ã¢â‚¬Â¦_x000D__x000D_
0210041.1-0210041.8. [12] ST Hong, DR HerlingOpen-cell aluminum foams filled with phaseÃ‚Â Ã¢â‚¬Â¦_x000D__x000D_
the effective thermal conductivity of a three-dimensionally structured fluid-saturated metal foamÃ‚Â Ã¢â‚¬Â¦</t>
  </si>
  <si>
    <t>ZG Qu, WQ Li, JL Wang</t>
  </si>
  <si>
    <t>M Bianchi, F Scarpa, CW SmithÃ‚Â - Acta Materialia, 2010 - Elsevier</t>
  </si>
  <si>
    <t>Ã¢â‚¬Â¦ Subsequently, interest in potential applications of auxetic foam in structural integrity, sandwichÃ‚Â Ã¢â‚¬Â¦_x000D__x000D_
Several types of polymeric and metal foams have been converted into auxetic phases [21], [22Ã‚Â Ã¢â‚¬Â¦_x000D__x000D_
A revised manufacturing route for auxetic open-cell thermoplastic foam was designed byÃ‚Â Ã¢â‚¬Â¦</t>
  </si>
  <si>
    <t>M Bianchi, F Scarpa</t>
  </si>
  <si>
    <t>R Ayer, N PokutylowiczÃ‚Â - US Patent 7,402,277, 2008 - Google Patent</t>
  </si>
  <si>
    <t>Ã¢â‚¬Â¦ more appropriate. Metallic foams may have an open cell or closed cell type of structure._x000D__x000D_
Although theÃ‚Â Ã¢â‚¬Â¦ lines. One exemplary, but non limiting embodiment of the metal foam_x000D__x000D_
process of the instant invention is shown in FIG. 2 . FIG. 2Ã‚Â Ã¢â‚¬Â¦</t>
  </si>
  <si>
    <t>Journal of MagnesiumÃ‚Â Ã¢â‚¬Â¦</t>
  </si>
  <si>
    <t>XC Xia, XW Chen, Z Zhang, X Chen, WM ZhaoÃ¢â‚¬Â¦Ã‚Â - Journal of MagnesiumÃ‚Â Ã¢â‚¬Â¦, 2013 - Elsevier</t>
  </si>
  <si>
    <t>Ã¢â‚¬Â¦ The influence of porosities on the Young's modulus and strength of open cell magnesium foam_x000D__x000D_
was alsoÃ‚Â Ã¢â‚¬Â¦ from the points of plateau stress, stress drop ratio and the results showed that smaller_x000D__x000D_
cell size wasÃ‚Â Ã¢â‚¬Â¦ The metal foams have been extensively used in energy absorption fieldsÃ‚Â Ã¢â‚¬Â¦</t>
  </si>
  <si>
    <t>XC Xia, XW Chen, Z Zhang, X Chen</t>
  </si>
  <si>
    <t>S Asavavisithchai, A OonpradermÃ¢â‚¬Â¦Ã‚Â - Journal of MaterialsÃ‚Â Ã¢â‚¬Â¦, 2010 - Springer</t>
  </si>
  <si>
    <t>Ã¢â‚¬Â¦ Processing and structure of open-celled amorphous metal foams. Scr Mater._x000D__x000D_
2005;52:335Ã¢â‚¬â€œ9.CrossRefGoogle Scholar. 2. Pollien A, Scheunemann R, DeFouw JD,_x000D__x000D_
Dunand DC. Graded open-cell aluminium foam core sandwich beamsÃ‚Â Ã¢â‚¬Â¦</t>
  </si>
  <si>
    <t>H Liu, QN Yu, ZG Qu, RZ YangÃ‚Â - International Journal of Thermal Sciences, 2017 - Elsevier</t>
  </si>
  <si>
    <t>H Liu, QN Yu, ZG Qu</t>
  </si>
  <si>
    <t>MaterialsÃ‚Â Ã¢â‚¬Â¦</t>
  </si>
  <si>
    <t>H Kanahashi, T Mukai, N TG, T AizawaÃ¢â‚¬Â¦Ã‚Â - MaterialsÃ‚Â Ã¢â‚¬Â¦, 2002 - jstage.jst.go.j</t>
  </si>
  <si>
    <t>Ã¢â‚¬Â¦ AA6101Ã¢â‚¬â€œT6 aluminum foams, DuocelTM (herein, Duocel foam), with open-cell structure were_x000D__x000D_
fabricated by Energy Re- search and Generation, Inc., by using a directional solidifica- tion of_x000D__x000D_
metal from a super-heated liquidus state in an environ- ment of overpressuresÃ‚Â Ã¢â‚¬Â¦</t>
  </si>
  <si>
    <t>H Kanahashi, T Mukai, N TG</t>
  </si>
  <si>
    <t>R Coquard, D BaillisÃ‚Â - Acta Materialia, 2009 - Elsevier</t>
  </si>
  <si>
    <t>Ã¢â‚¬Â¦ Similarly, Boomsma and Poulikakos [10] proposed an analytical effective thermal conductivity_x000D__x000D_
model of saturated open-cell metal foams, based on the idealized three-dimensional (3-D) basic_x000D__x000D_
cell geometry, the tetrakaidecahedron. The foam is modeled as a network composedÃ‚Â Ã¢â‚¬Â¦</t>
  </si>
  <si>
    <t>SK Nammi, P Myler, G EdwardsÃ‚Â - Materials &amp; Design, 2010 - Elsevier</t>
  </si>
  <si>
    <t>Ã¢â‚¬Â¦ (2) ÃÆ’ pl Ã¢Ë†â€” ( open - cell ) = 0.3 ÃÆ’Ã‚Â Ã¢â‚¬Â¦ characteristics of parent metal [4]. Thus the strain-rate sensitivity_x000D__x000D_
of metal foams is dependent on parent metal characteristics andÃ‚Â Ã¢â‚¬Â¦ Studies on closed-cell aluminium_x000D__x000D_
alloy foams have shown that the plateau stress is almost independent of strain-rateÃ‚Â Ã¢â‚¬Â¦</t>
  </si>
  <si>
    <t>SK Nammi, P Myler</t>
  </si>
  <si>
    <t>PH Thornton, CL MageeÃ‚Â - Metallurgical Transactions A, 1975 - Springer</t>
  </si>
  <si>
    <t>Ã¢â‚¬Â¦ Zinc, a hexagonal close packed metal, at room tem- perature deforms primary by basal slipÃ‚Â Ã¢â‚¬Â¦ 2_x000D__x000D_
that the foam flow stress, with this temperature change, de- creases by nearly a factor ofÃ‚Â Ã¢â‚¬Â¦ Several_x000D__x000D_
bulk material properties may be involved since an open cell struc- ture can deform byÃ‚Â Ã¢â‚¬Â¦</t>
  </si>
  <si>
    <t>Ã¢â‚¬Â¦Ã‚Â of nonferrous metals society of China</t>
  </si>
  <si>
    <t>X Cao, Z Wang, L ZHAO, G YANGÃ‚Â - Ã¢â‚¬Â¦Ã‚Â of nonferrous metals society of China, 2006 - Elsevier</t>
  </si>
  <si>
    <t>Ã¢â‚¬Â¦ Effect of cellular microstructure on the mechanical properties of open-cell aluminum foams[JÃ‚Â Ã¢â‚¬Â¦_x000D__x000D_
Uniaxial mechanical behavior of aluminum foam[J]. Experimental Mechanics, 2001, 16(4): 438Ã‚Â Ã¢â‚¬Â¦_x000D__x000D_
in Chinese) BANHART J, BAUMEISTER J. Deformation characteristics of metal foams[J1Ã‚Â Ã¢â‚¬Â¦</t>
  </si>
  <si>
    <t>X Cao, Z Wang, L ZHAO</t>
  </si>
  <si>
    <t>P Aghaei, CG Visconti, G Groppi, E TronconiÃ‚Â - Chemical EngineeringÃ‚Â Ã¢â‚¬Â¦, 2017 - Elsevier</t>
  </si>
  <si>
    <t>P Aghaei, CG Visconti, G Groppi</t>
  </si>
  <si>
    <t>A Diani, KK Bodla, L Rossetto, SV GarimellaÃ‚Â - Energy Procedia, 2014 - Elsevier</t>
  </si>
  <si>
    <t>Ã¢â‚¬Â¦ Two morphologies exist for the metal foams: when the pores are interconnected with each_x000D__x000D_
other, the foam is called Ã¢â‚¬Å“open-cell foamÃ¢â‚¬Â, whereas when most of the pores are isolated_x000D__x000D_
from one another, the resulting foam is known as Ã¢â‚¬Å“closed-cell foamÃ¢â‚¬ÂÃ‚Â Ã¢â‚¬Â¦</t>
  </si>
  <si>
    <t>A Diani, KK Bodla, L Rossetto</t>
  </si>
  <si>
    <t>ES Park, SD PosteÃ‚Â - US Patent 5,441,919, 1995 - Google Patent</t>
  </si>
  <si>
    <t>S Demiray, W Becker, J HoheÃ‚Â - International journal of solids and structures, 2007 - Elsevier</t>
  </si>
  <si>
    <t>Ã¢â‚¬Â¦ In particular, low-density open-cell metal foams can serve as multifunctional materials because_x000D__x000D_
of theirÃ‚Â Ã¢â‚¬Â¦ Beside the application as filters and heat exchangers, open-cell sponges are alsoÃ‚Â Ã¢â‚¬Â¦ Potential_x000D__x000D_
applications include, for example, crash absorbers and foam-filled profiles inÃ‚Â Ã¢â‚¬Â¦</t>
  </si>
  <si>
    <t>S Demiray, W Becker</t>
  </si>
  <si>
    <t>A Diani, KK Bodla, L Rossetto, SV GarimellaÃ‚Â - International Journal of HeatÃ‚Â Ã¢â‚¬Â¦, 2015 - Elsevier</t>
  </si>
  <si>
    <t>Ã¢â‚¬Â¦ [19] numerically identified defects produced during manufacturing of an open-celled metal foamÃ‚Â Ã¢â‚¬Â¦_x000D__x000D_
Micro computed tomography images may also be employed as the starting point for CFD analysis._x000D__x000D_
Metal foams are inherently stochastic; thus, unit-cell based models onlyÃ‚Â Ã¢â‚¬Â¦</t>
  </si>
  <si>
    <t>P Heinrich, H KreyeÃ‚Â - US Patent 6,408,928, 2002 - Google Patent</t>
  </si>
  <si>
    <t>Ã¢â‚¬Â¦ Insert molding of bulk amorphous alloy into open cell foamÃ‚Â Ã¢â‚¬Â¦ DE2112751A1 (en) *, 1971-03-17,_x000D__x000D_
1972-10-05, Metallgesellschaft Ag, Insulating,light-wt foam and metal laminates - by foaming_x000D__x000D_
plastics powder electrostatically spray coated on one side of metalÃ‚Â Ã¢â‚¬Â¦</t>
  </si>
  <si>
    <t>A Salimon, Y Brechet, MF Ashby, AL GreerÃ‚Â - Journal of materials science, 2005 - Springer</t>
  </si>
  <si>
    <t>Ã¢â‚¬Â¦ its computer software imple- mentation FAS [9] to explore potential applications for two Ã¢â‚¬Å“virtualÃ¢â‚¬Â_x000D__x000D_
materials: open-cell foams of lowÃ‚Â Ã¢â‚¬Â¦ where l is the characteristic foam cell sizeÃ‚Â Ã¢â‚¬Â¦ The cost of new metal_x000D__x000D_
foams is difficult to estimate, since technologies for foaming steel and titanium dif- ferÃ‚Â Ã¢â‚¬Â¦</t>
  </si>
  <si>
    <t>A Salimon, Y Brechet, MF Ashby</t>
  </si>
  <si>
    <t>LD Kenny, M ThomasÃ‚Â - US Patent 5,281,251, 1994 - Google Patent</t>
  </si>
  <si>
    <t>Ã¢â‚¬Â¦ en), 2001-06-07, 2002-12-12, Goldschmidt Ag Th, Production of metal/metal foam composite_x000D__x000D_
componentsÃ‚Â Ã¢â‚¬Â¦ into the hollow chamber of a casting mold, inserting a mixture of molten metalÃ‚Â Ã¢â‚¬Â¦_x000D__x000D_
08-27, 2006-09-19, National Research Council Of Canada, Method of making open cell materialÃ‚Â Ã¢â‚¬Â¦</t>
  </si>
  <si>
    <t>Z Wu, C Caliot, F Bai, G Flamant, Z Wang, J ZhangÃ¢â‚¬Â¦Ã‚Â - Applied Energy, 2010 - Elsevier</t>
  </si>
  <si>
    <t>Ã¢â‚¬Â¦ Their light weight, open porosity, high surface area per unit volume, thermal characteristics and_x000D__x000D_
acousticÃ‚Â Ã¢â‚¬Â¦ samples were produced by the polymer foam replication method at the Institute of Metal_x000D__x000D_
Research (IMRÃ‚Â Ã¢â‚¬Â¦ Three kinds had a mean cell size ranging from 1.35 to 1.55 mm and aÃ‚Â Ã¢â‚¬Â¦</t>
  </si>
  <si>
    <t>Z Wu, C Caliot, F Bai, G Flamant, Z Wang</t>
  </si>
  <si>
    <t>Materials science andÃ‚Â Ã¢â‚¬Â¦</t>
  </si>
  <si>
    <t>YJ Yang, FS Han, DK Yang, K ZhengÃ‚Â - Materials science andÃ‚Â Ã¢â‚¬Â¦, 2007 - Taylor &amp; Franci</t>
  </si>
  <si>
    <t>Ã¢â‚¬Â¦ sintering and dissolution process (SDP) was used to produce the fine open cell AlÃ¢â‚¬â€œAl2O3Ã‚Â Ã¢â‚¬Â¦ Moreover,_x000D__x000D_
the composite foam showed a unique dependence of the compression stress on theÃ‚Â Ã¢â‚¬Â¦ with increasing_x000D__x000D_
pore size, which was quite different from that for the common metal foamsÃ‚Â Ã¢â‚¬Â¦</t>
  </si>
  <si>
    <t>Compressive behaviour of open cell AlÃ¢â‚¬â€œAl2O3 composite foams fabricated by sintering and dissolution process</t>
  </si>
  <si>
    <t>YJ Yang, FS Han, DK Yang</t>
  </si>
  <si>
    <t>W Xu, H Zhang, Z Yang, J ZhangÃ‚Â - Chemical Engineering Journal, 2008 - Elsevier</t>
  </si>
  <si>
    <t>Ã¢â‚¬Â¦ of kinetic energy in the system. Boomsma et al. [9] adopted a 'wet' Weaire-Phelan_x000D__x000D_
foam model to study the pressure drop and flow characteristics in open cell metal_x000D__x000D_
foams. Based on the computational fluid dynamics methodÃ‚Â Ã¢â‚¬Â¦</t>
  </si>
  <si>
    <t>W Xu, H Zhang, Z Yang</t>
  </si>
  <si>
    <t>C Devivier, V Tagliaferri, F Trovalusci, N UcciardelloÃ‚Â - Materials &amp; Design, 2015 - Elsevier</t>
  </si>
  <si>
    <t>Ã¢â‚¬Â¦ The slurry foaming technique consists in firing a whipped mix of fine metal powder, foaming agent,_x000D__x000D_
andÃ‚Â Ã¢â‚¬Â¦ A first study from the same research group looked at a single metal (Ni) for theÃ‚Â Ã¢â‚¬Â¦ and to contribute_x000D__x000D_
to the better understanding of a new group of hybrid open-cell foam materialsÃ‚Â Ã¢â‚¬Â¦</t>
  </si>
  <si>
    <t>C Devivier, V Tagliaferri, F Trovalusci</t>
  </si>
  <si>
    <t>A Muley, C Kiser, B SundÃƒÂ©n, RK Sha</t>
  </si>
  <si>
    <t>A Muley, C Kiser, B SundÃƒÂ©n, RK ShahÃ‚Â - Heat Transfer Engineering, 2012 - Taylor &amp; Franci</t>
  </si>
  <si>
    <t>Ã¢â‚¬Â¦ 12,13] presented an analytical study of the forced convection heat transfer in high-porosity_x000D__x000D_
open-cell metal- foam-filled pipes in tubular heat exchangers. They found that the overall heat_x000D__x000D_
transfer performance was affected significantly by microstructure of metal foams, and theirÃ‚Â Ã¢â‚¬Â¦</t>
  </si>
  <si>
    <t>A Muley, C Kiser, B SundÃƒÂ©n</t>
  </si>
  <si>
    <t>DD WalzÃ‚Â - US Patent 3,616,841, 1971 - Google Patent</t>
  </si>
  <si>
    <t>Ã¢â‚¬Â¦ C22C1/00Ã¢â‚¬â€Making alloys; C22C1/08Ã¢â‚¬â€Alloys with open or closed pores; C22C2001/081Ã¢â‚¬â€_x000D__x000D_
Casting porousÃ‚Â Ã¢â‚¬Â¦ small, eg, in the neighborhood of about 30 cells per inch, large cell sizes notÃ‚Â Ã¢â‚¬Â¦ due_x000D__x000D_
to the presence of hydrogen and carbon dioxide gases which are absorbed in the metalÃ‚Â Ã¢â‚¬Â¦</t>
  </si>
  <si>
    <t>X Xia, X Chen, C Sun, Z Li, B LiuÃ‚Â - International Journal of Heat and MassÃ‚Â Ã¢â‚¬Â¦, 2017 - Elsevier</t>
  </si>
  <si>
    <t>Ã¢â‚¬Â¦ In order to understand the heat transfer behavior of forced airflow in open-cell porous foam, a_x000D__x000D_
tubular device filled with porous foam is built to conduct the experimental measurement. Three_x000D__x000D_
kinds of porous foams of Cu, Ni and SiC with various pore diameters and high porosityÃ‚Â Ã¢â‚¬Â¦</t>
  </si>
  <si>
    <t>X Xia, X Chen, C Sun, Z Li</t>
  </si>
  <si>
    <t>JF Despois, Y Conde, C San MarchiÃ¢â‚¬Â¦Ã‚Â - AdvancedÃ‚Â Ã¢â‚¬Â¦, 2004 - Wiley Online Library</t>
  </si>
  <si>
    <t>Ã¢â‚¬Â¦ in ductility that is noted with decreasing cell size in the foam, and alsoÃ‚Â Ã¢â‚¬Â¦ and Metal Foaming_x000D__x000D_
Technology, International Conference on Cellular Metals and Metal Foaming Technology 2001Ã‚Â Ã¢â‚¬Â¦_x000D__x000D_
A. Mortensen, in Ã‚ÂªFabrica- tion and Compressive Response of Open-Cell Aluminium FoamsÃ‚Â Ã¢â‚¬Â¦</t>
  </si>
  <si>
    <t>JF Despois, Y Conde</t>
  </si>
  <si>
    <t>Computers &amp;Ã‚Â Ã¢â‚¬Â¦</t>
  </si>
  <si>
    <t>M De Giorgi, A Carofalo, V Dattoma, R NobileÃ¢â‚¬Â¦Ã‚Â - Computers &amp;Ã‚Â Ã¢â‚¬Â¦, 2010 - Elsevier</t>
  </si>
  <si>
    <t>Ã¢â‚¬Â¦ Finally, an interesting approach is presented in [14], where a spectral analysis carried out on_x000D__x000D_
X-ray tomography of open cell foams allows to derive statisticalÃ‚Â Ã¢â‚¬Â¦ In the real structure, in fact, during_x000D__x000D_
the foaming process the liquid foam drains toward the cell edges causing aÃ‚Â Ã¢â‚¬Â¦</t>
  </si>
  <si>
    <t>M De Giorgi, A Carofalo, V Dattoma</t>
  </si>
  <si>
    <t>WT Ji, ZY Li, ZG Qu, JF Guo, DC Zhang, YL HeÃ¢â‚¬Â¦Ã‚Â - Applied ThermalÃ‚Â Ã¢â‚¬Â¦, 2015 - Elsevier</t>
  </si>
  <si>
    <t>Ã¢â‚¬Â¦ It suggests that saturation vapor pressures from 8.87 to 10.1 Bar have relatively less effect_x000D__x000D_
on the condensing heat transfer performance of open-cell foam coversÃ‚Â Ã¢â‚¬Â¦ The frames of metal_x000D__x000D_
foams is randomly distributed and the foam cells are also not uniformÃ‚Â Ã¢â‚¬Â¦</t>
  </si>
  <si>
    <t>WT Ji, ZY Li, ZG Qu, JF Guo, DC Zhang</t>
  </si>
  <si>
    <t>International Journal of Solids andÃ‚Â Ã¢â‚¬Â¦</t>
  </si>
  <si>
    <t>WY Jang, AM Kraynik, S KyriakidesÃ‚Â - International Journal of Solids andÃ‚Â Ã¢â‚¬Â¦, 2008 - Elsevier</t>
  </si>
  <si>
    <t>Ã¢â‚¬Â¦ open-cell foams have a complex microstructure consisting of an interconnected network of_x000D__x000D_
ligaments that form along the edges of randomly packed cells that evolve during the foaming_x000D__x000D_
process. The cells are irregular polyhedra with anywhere from 9 to 17 faces when the foam isÃ‚Â Ã¢â‚¬Â¦</t>
  </si>
  <si>
    <t>WY Jang, AM Kraynik</t>
  </si>
  <si>
    <t>D Ruan, G Lu, FL Chen, E SioresÃ‚Â - Composite structures, 2002 - Elsevier</t>
  </si>
  <si>
    <t>Ã¢â‚¬Â¦ skinÃ¢â‚¬Â on two opposite surfaces and the other four surfaces have cells open after cuttingÃ‚Â Ã¢â‚¬Â¦ A 0 is_x000D__x000D_
a factor which reflects the properties of the solid cell wall materialÃ‚Â Ã¢â‚¬Â¦ 521, Materials Research Society_x000D__x000D_
(1998). [5] J Banhart, J BaumeisterDeformation characteristics of metal foams. J. MaterÃ‚Â Ã¢â‚¬Â¦</t>
  </si>
  <si>
    <t>D Ruan, G Lu, FL Chen</t>
  </si>
  <si>
    <t>J Banhart, HW SeeligerÃ‚Â - Advanced Engineering Materials, 2008 - Wiley Online Library</t>
  </si>
  <si>
    <t>Ã¢â‚¬Â¦ 2(d). By expanding the precursors used for the processes described above under special_x000D__x000D_
conditions can lead to the metal equivalent of a structural foam in polymer foam technology, ie_x000D__x000D_
a foamed coreÃ‚Â Ã¢â‚¬Â¦ (d) open cell foam 1XXX MSPÃ‚Â Ã¢â‚¬Â¦ end of foaming foam core alloy start of meltingÃ‚Â Ã¢â‚¬Â¦</t>
  </si>
  <si>
    <t>IEEE Transactions onÃ‚Â Ã¢â‚¬Â¦</t>
  </si>
  <si>
    <t>O Losito, D Barletta, V DimiccoliÃ‚Â - IEEE Transactions onÃ‚Â Ã¢â‚¬Â¦, 2010 - ieeexplore.ieee.org</t>
  </si>
  <si>
    <t>Ã¢â‚¬Â¦ We have discussed the experimental results about the SE of some specific types of open cell_x000D__x000D_
aluminium foam slabs, showing good shielding properties over a large frequency range. Moreover,_x000D__x000D_
to describe the analytical behavior of metal foams, we have presented a new doubleÃ‚Â Ã¢â‚¬Â¦</t>
  </si>
  <si>
    <t>O Losito, D Barletta</t>
  </si>
  <si>
    <t>P Wang, S Xu, Z Li, J Yang, C Zhang, H ZhengÃ¢â‚¬Â¦Ã‚Â - Materials Science andÃ‚Â Ã¢â‚¬Â¦, 2015 - Elsevier</t>
  </si>
  <si>
    <t>Ã¢â‚¬Â¦ [6] found that the strain-rate effect of an open-cell aluminum foamÃ‚Â Ã¢â‚¬Â¦ aluminum matrix could be rate_x000D__x000D_
insensitive, but the foam samples might be rate sensitive due to the cell-structuresÃ‚Â Ã¢â‚¬Â¦ the rear-end_x000D__x000D_
polymer foam was taken as Taylor cylinder which was fired to strike a long metal barÃ‚Â Ã¢â‚¬Â¦</t>
  </si>
  <si>
    <t>P Wang, S Xu, Z Li, J Yang, C Zhang</t>
  </si>
  <si>
    <t>K Hooman, A TamayolÃ¢â‚¬Â¦Ã‚Â - Journal ofÃ‚Â Ã¢â‚¬Â¦, 2012 - Ã¢â‚¬Â¦Ã‚Â .asmedigitalcollection.asme.org</t>
  </si>
  <si>
    <t>A Liebscher, C RedenbachÃ‚Â - Image Analysis &amp; Stereology, 2013 - ias-iss.org</t>
  </si>
  <si>
    <t>Ã¢â‚¬Â¦ In this work we are interested in so-called open cell foams which are formed by a continuous_x000D__x000D_
network of struts. The macroscopic properties of a foam such as thermal conductivity, permeability,_x000D__x000D_
elasticity or acoustic absorption are highly influenced by the microstructureÃ‚Â Ã¢â‚¬Â¦</t>
  </si>
  <si>
    <t>Ã¢â‚¬Â¦ Open-cell metal foams have high specific surface area, relatively high thermal conductivity, and_x000D__x000D_
a tortuous flow path to promote mixing. Metal foam have been studies by a number of researchers_x000D__x000D_
for thermal applications; some were focused on metal-foam heat exchangers (andÃ‚Â Ã¢â‚¬Â¦</t>
  </si>
  <si>
    <t>K Nawaz, J Bock, Z Dai</t>
  </si>
  <si>
    <t>R Singh, HS KasanaÃ‚Â - Applied thermal engineering, 2004 - Elsevier</t>
  </si>
  <si>
    <t>Ã¢â‚¬Â¦ KavianyPrinciples of Heat Transfer in Porous Media. Springer, New York (1991). [10] VV Calmidi,_x000D__x000D_
Transport phenomena in high porosity metal foams, Ph.DÃ‚Â Ã¢â‚¬Â¦ 303-326. [14] AD Sullins, K. Daryabeigi,_x000D__x000D_
Effective thermal conductivity of high porosity open cell nickel foam, in: 35thÃ‚Â Ã¢â‚¬Â¦</t>
  </si>
  <si>
    <t>Y Hangai, K Zushida, H Fujii, R UejiÃ¢â‚¬Â¦Ã‚Â - Materials Science andÃ‚Â Ã¢â‚¬Â¦, 2013 - Elsevier</t>
  </si>
  <si>
    <t>Ã¢â‚¬Â¦ be clearly observed, which is almost similar to those of other typical metal foams as reportedÃ‚Â Ã¢â‚¬Â¦ a_x000D__x000D_
higher plateau stress but a narrower plateau region than the high-porosity Cu foamÃ‚Â Ã¢â‚¬Â¦ This_x000D__x000D_
deformation behavior under compression was similar to that of open-cell Cu foam obtained byÃ‚Â Ã¢â‚¬Â¦</t>
  </si>
  <si>
    <t>Y Hangai, K Zushida, H Fujii</t>
  </si>
  <si>
    <t>G Tondi, V Fierro, A Pizzi, A CelzardÃ‚Â - Carbon, 2009 - Elsevier</t>
  </si>
  <si>
    <t>Ã¢â‚¬Â¦ reported for microcellular metals. High-porosity open-celled metal foams indeed_x000D__x000D_
have long thin struts (ligaments) connecting at nodes, whereas closed-cell ones_x000D__x000D_
possess spherical non-connected bubbles. In the present caseÃ‚Â Ã¢â‚¬Â¦</t>
  </si>
  <si>
    <t>G Tondi, V Fierro, A Pizzi</t>
  </si>
  <si>
    <t>Composites Part BÃ‚Â Ã¢â‚¬Â¦</t>
  </si>
  <si>
    <t>S Kishimoto, Q Wang, Y Tanaka, Y KagawaÃ‚Â - Composites Part BÃ‚Â Ã¢â‚¬Â¦, 2014 - Elsevier</t>
  </si>
  <si>
    <t>Ã¢â‚¬Â¦ Researchers have carried out some investigations on the properties of metal foamÃ¢â‚¬â€œpolymer_x000D__x000D_
composites. Reinfried et al. [11] fabricated hybrid foams by combining expandable polystyrene_x000D__x000D_
with open-cell steel foams and investigated their compressive and damping propertiesÃ‚Â Ã¢â‚¬Â¦</t>
  </si>
  <si>
    <t>Compressive mechanical properties of closed-cell aluminum foamÃ¢â‚¬â€œpolymer composites</t>
  </si>
  <si>
    <t>S Kishimoto, Q Wang, Y Tanaka</t>
  </si>
  <si>
    <t>S Cunsolo, R Coquard, D Baillis, WKS ChiuÃ¢â‚¬Â¦Ã‚Â - International Journal ofÃ‚Â Ã¢â‚¬Â¦, 2017 - Elsevier</t>
  </si>
  <si>
    <t>Ã¢â‚¬Â¦ foams are used as efficient insulating materials [1], [2], [3], [4]. Metal or ceramicÃ‚Â Ã¢â‚¬Â¦ on well-known_x000D__x000D_
generation methods and approximate the structures of real foam reasonably well [36Ã‚Â Ã¢â‚¬Â¦ that allows_x000D__x000D_
the generation of polygonal mesh to represent high porosity open cell foams with highÃ‚Â Ã¢â‚¬Â¦</t>
  </si>
  <si>
    <t>AM Matz, BS Mocker, DW MÃƒÂ¼ller, N Jost</t>
  </si>
  <si>
    <t>Advances in MaterialsÃ‚Â Ã¢â‚¬Â¦</t>
  </si>
  <si>
    <t>AM Matz, BS Mocker, DW MÃƒÂ¼ller, N JostÃ¢â‚¬Â¦Ã‚Â - Advances in MaterialsÃ‚Â Ã¢â‚¬Â¦, 2014 - hindawi.com</t>
  </si>
  <si>
    <t>Ã¢â‚¬Â¦ The metallurgical processing of the open-pore metal foam is carried out by centrifugal castingÃ‚Â Ã¢â‚¬Â¦_x000D__x000D_
2.4. Mesostructural Characterization. The mesostructure of open-pore foams includes the_x000D__x000D_
geometric parameters of the foam-like structure such as strut width and cell diameter andÃ‚Â Ã¢â‚¬Â¦</t>
  </si>
  <si>
    <t>AM Matz, BS Mocker, DW MÃƒÂ¼ller</t>
  </si>
  <si>
    <t>J Yu, E Wang, J Li, Z ZhengÃ‚Â - International Journal of Impact Engineering, 2008 - Elsevier</t>
  </si>
  <si>
    <t>Ã¢â‚¬Â¦ As a new multi-function engineering material, aluminum foams have many useful properties suchÃ‚Â Ã¢â‚¬Â¦_x000D__x000D_
data are available for the low-velocity impact behavior of metal foam core sandwichÃ‚Â Ã¢â‚¬Â¦ the impact_x000D__x000D_
behavior and failure mechanism of aluminum face sheet/open-cell aluminum-foamÃ‚Â Ã¢â‚¬Â¦</t>
  </si>
  <si>
    <t>J Yu, E Wang, J Li</t>
  </si>
  <si>
    <t>M Alizadeh, M Mirzaei-AliabadiÃ‚Â - Materials &amp; Design, 2012 - Elsevier</t>
  </si>
  <si>
    <t>Ã¢â‚¬Â¦ The most common metal which was selected for energy absorption applications is aluminum_x000D__x000D_
and its alloys due to their light weight and the excellent corrosion resistance [5], [6], [7]Ã‚Â Ã¢â‚¬Â¦ Naiqin_x000D__x000D_
et al. [17] synthesized open cell aluminum foamsÃ‚Â Ã¢â‚¬Â¦ Yu et al. [25] produced closed cell AlSi 9Ã‚Â Ã¢â‚¬Â¦</t>
  </si>
  <si>
    <t>Compressive properties and energy absorption behavior of AlÃ¢â‚¬â€œAl2O3 composite foam synthesized by space-holder technique</t>
  </si>
  <si>
    <t>H Bafti, A HabibolahzadehÃ‚Â - Materials &amp; Design (1980-2015), 2013 - Elsevier</t>
  </si>
  <si>
    <t>Ã¢â‚¬Â¦ It was shown that mechanical behavior of different density foams varies between those of open-_x000D__x000D_
and closed-cell foam as relativeÃ‚Â Ã¢â‚¬Â¦ (6) The mechanical properties of metal foams with almost spherical_x000D__x000D_
cells (ie, those with near-ideal morphologies) fairly approach the predictedÃ‚Â Ã¢â‚¬Â¦</t>
  </si>
  <si>
    <t>Materials andÃ‚Â Ã¢â‚¬Â¦</t>
  </si>
  <si>
    <t>M Gauthier, LP Lefebvre, Y ThomasÃ¢â‚¬Â¦Ã‚Â - Materials andÃ‚Â Ã¢â‚¬Â¦, 2004 - Taylor &amp; Franci</t>
  </si>
  <si>
    <t>Ã¢â‚¬Â¦ The resulting material has an open cell microstructure with three levels of porosityÃ‚Â Ã¢â‚¬Â¦_x000D__x000D_
Key Words: Metallic foam; Porous metal; Ni; Porous Ni; Nickel foams; Powder_x000D__x000D_
metallurgy; Porosity; Surface area; Mechanical properties; SinteringÃ‚Â Ã¢â‚¬Â¦</t>
  </si>
  <si>
    <t>M Gauthier, LP Lefebvre</t>
  </si>
  <si>
    <t>JF Rakow, AM WaasÃ‚Â - Journal of spacecraft and rockets, 2005 - arc.aiaa.org</t>
  </si>
  <si>
    <t>Ã¢â‚¬Â¦ Figure 3 shows an open-cell metal foam in detail. In previous studies, the present au- thors have_x000D__x000D_
demonstrated and characterized the response of metal foams under shear loading through_x000D__x000D_
experimentation,4 numerical simulation,5 and a micromechanics-based analysis.6 MetalÃ‚Â Ã¢â‚¬Â¦</t>
  </si>
  <si>
    <t>RS LakesÃ‚Â - US Patent 4,668,557, 1987 - Google Patent</t>
  </si>
  <si>
    <t>Ã¢â‚¬Â¦ For example, an open-cell metallic foam might be used as a starting material for the transformation_x000D__x000D_
process. The temperature required for the transformation of a metallic foam could be expected_x000D__x000D_
to be a significant fraction of the melting temperature for the metalÃ‚Â Ã¢â‚¬Â¦</t>
  </si>
  <si>
    <t>Reaction Kinetics and CatalysisÃ‚Â Ã¢â‚¬Â¦</t>
  </si>
  <si>
    <t>AN Leonov, OL Smorygo, VK ShelegÃ‚Â - Reaction Kinetics and CatalysisÃ‚Â Ã¢â‚¬Â¦, 1997 - Springer</t>
  </si>
  <si>
    <t>Ã¢â‚¬Â¦ At Powder Metallurgy Research Institute, Minsk, techniques for production of highly-porous foam_x000D__x000D_
materials by duplicating the structure of the open-cell polyurethane foam (PF) have been_x000D__x000D_
developed. 1. Metal foam (MF) is produced by electrochemical depositionÃ‚Â Ã¢â‚¬Â¦</t>
  </si>
  <si>
    <t>AN Leonov, OL Smorygo</t>
  </si>
  <si>
    <t>DA Ramirez, LE Murr, SJ Li, YX Tian, E MartinezÃ¢â‚¬Â¦Ã‚Â - Materials Science andÃ‚Â Ã¢â‚¬Â¦, 2011 - Elsevier</t>
  </si>
  <si>
    <t>Ã¢â‚¬Â¦ The sample design for open cellular structures fabricated in this study (Fig. 2) followed_x000D__x000D_
the general metal foam requirements described by Ashby et al. [2]: height/width &gt;1.5,_x000D__x000D_
height &gt;7 times the cell size, pore size, or open channel sizeÃ‚Â Ã¢â‚¬Â¦</t>
  </si>
  <si>
    <t>DA Ramirez, LE Murr, SJ Li, YX Tian</t>
  </si>
  <si>
    <t>CG Lee, MK Song, JC Ryu, C Park, JW Choi, SH LeeÃ‚Â - Chemosphere, 2016 - Elsevier</t>
  </si>
  <si>
    <t>Ã¢â‚¬Â¦ this study was 88.97%, indicating that the major part of the pore network was open and connectedÃ‚Â Ã¢â‚¬Â¦_x000D__x000D_
All three types of cell lines showed more than 80% cell survival in the processÃ‚Â Ã¢â‚¬Â¦ Javanbakht et al.,_x000D__x000D_
2014 V. Javanbakht, SA Alavi, H. ZiloueiMechanisms of heavy metal removal usingÃ‚Â Ã¢â‚¬Â¦</t>
  </si>
  <si>
    <t>CG Lee, MK Song, JC Ryu, C Park, JW Choi</t>
  </si>
  <si>
    <t>Q Pang, GH Wu, ZY Xiu, LT Jiang, DL SunÃ‚Â - Materials Characterization, 2012 - Elsevier</t>
  </si>
  <si>
    <t>Ã¢â‚¬Â¦ [6] produced open-cell foams with Inconel 625 composition by electron beam directed vapor_x000D__x000D_
deposition (with relative densities of &lt; 3%), but no oxidation behavior were investigated. Chyrkin_x000D__x000D_
et al. [7] prepared Inconel 625 metal foams by the slip-reaction-foam-sinter-process andÃ‚Â Ã¢â‚¬Â¦</t>
  </si>
  <si>
    <t>Microstructure, oxidation resistance and high-temperature strength of a new class of 3D openÃ¢â‚¬Âcell nickel-based foams</t>
  </si>
  <si>
    <t>Q Pang, GH Wu, ZY Xiu, LT Jiang</t>
  </si>
  <si>
    <t>P De Jaeger, C T'Joen, H HuisseuneÃ¢â‚¬Â¦Ã‚Â - Heat TransferÃ‚Â Ã¢â‚¬Â¦, 2013 - Taylor &amp; Franci</t>
  </si>
  <si>
    <t>Ã¢â‚¬Â¦ structure is called a Ã¢â‚¬Å“wetÃ¢â‚¬Â foam, and a Ã¢â‚¬Å“dryÃ¢â‚¬Â foam otherwise [6]. The foaming process isÃ‚Â Ã¢â‚¬Â¦ foam is_x000D__x000D_
commonly used as preform for repro- duction of other material open-cell foams, such as ofÃ‚Â Ã¢â‚¬Â¦ a heat_x000D__x000D_
transfer point of view, the main difference in the resulting open-cell metal foam is thatÃ‚Â Ã¢â‚¬Â¦</t>
  </si>
  <si>
    <t>AJ Onstad, CJ Elkins, F Medina, RB WickerÃ¢â‚¬Â¦Ã‚Â - Experiments in fluids, 2011 - Springer</t>
  </si>
  <si>
    <t>Ã¢â‚¬Â¦ and eight hexagons. This structure also looks similar to published pictures of_x000D__x000D_
open-cell metal foams. A full numerical calculation was performed to determine the_x000D__x000D_
flow characteristics within their foam geometry. These works areÃ‚Â Ã¢â‚¬Â¦</t>
  </si>
  <si>
    <t>AJ Onstad, CJ Elkins, F Medina</t>
  </si>
  <si>
    <t>M Vesenjak, M BorovinÃ…Â¡ek, T Fiedler, Y Higa, Z Re</t>
  </si>
  <si>
    <t>M Vesenjak, M BorovinÃ…Â¡ek, T Fiedler, Y Higa, Z RenÃ‚Â - Materials letters, 2013 - Elsevier</t>
  </si>
  <si>
    <t>Ã¢â‚¬Â¦ can be explained by the manufacturing procedure (heat reaction of the foaming agent)Ã‚Â Ã¢â‚¬Â¦ M. Avalle,_x000D__x000D_
et al.Mechanical Characterization of Particulate Aluminum Foams Ã¢â‚¬â€œ Strain-RateÃ‚Â Ã¢â‚¬Â¦ T. FiedlerAnalysis_x000D__x000D_
of anisotropy and strain rate sensitivity of open-cell metal foam. Materials ScienceÃ‚Â Ã¢â‚¬Â¦</t>
  </si>
  <si>
    <t>M Vesenjak, M BorovinÃ…Â¡ek, T Fiedler, Y Higa</t>
  </si>
  <si>
    <t>MH Luxner, J Stampfl, HE PettermannÃ‚Â - Journal of Materials science, 2005 - Springer</t>
  </si>
  <si>
    <t>Ã¢â‚¬Â¦ studying cellular structures. Analytical methods [5] and Finite Element simulations_x000D__x000D_
based on beam elements [6] are used for analyzing the effective stiffness of open_x000D__x000D_
cell metal- lic foams with tetrakaidecahedral unit cells. In [6] aÃ‚Â Ã¢â‚¬Â¦</t>
  </si>
  <si>
    <t>MH Luxner, J Stampfl</t>
  </si>
  <si>
    <t>L Yang, D Cormier, H West, O HarryssonÃ¢â‚¬Â¦Ã‚Â - Materials Science andÃ‚Â Ã¢â‚¬Â¦, 2012 - Elsevier</t>
  </si>
  <si>
    <t>Ã¢â‚¬Â¦ Greater force is therefore needed to achieve further compression, thus the significant increase_x000D__x000D_
in apparent strength relative to the more open DV2 unit cell geometry created by its 45Ã‚Â° reÃ‚Â Ã¢â‚¬Â¦ Energy_x000D__x000D_
absorption is another property of interest for many applications of metal foamsÃ‚Â Ã¢â‚¬Â¦</t>
  </si>
  <si>
    <t>Non-stochastic TiÃ¢â‚¬â€œ6AlÃ¢â‚¬â€œ4V foam structures with negative Poisson's ratio</t>
  </si>
  <si>
    <t>L Yang, D Cormier, H West</t>
  </si>
  <si>
    <t>Materials &amp; DesignÃ‚Â Ã¢â‚¬Â¦</t>
  </si>
  <si>
    <t>X Xia, X Chen, Z Zhang, X Chen, W Zhao, B LiaoÃ¢â‚¬Â¦Ã‚Â - Materials &amp; DesignÃ‚Â Ã¢â‚¬Â¦, 2014 - Elsevier</t>
  </si>
  <si>
    <t>Ã¢â‚¬Â¦ A. Rabiei, A. O'NeillA study on processing of a composite metal foam via castingÃ‚Â Ã¢â‚¬Â¦ and compressive_x000D__x000D_
deformation behavior of Al-alloy (LM13)-cenosphere hybrid Al-foam prepared usingÃ‚Â Ã¢â‚¬Â¦ treatment_x000D__x000D_
on compressive properties of AZ91 Mg and SG91A Al foams with open-cell structureÃ‚Â Ã¢â‚¬Â¦</t>
  </si>
  <si>
    <t>X Xia, X Chen, Z Zhang, X Chen, W Zhao</t>
  </si>
  <si>
    <t>N BabcsÃƒÂ¡n, J Banhart, D Leitlmeie</t>
  </si>
  <si>
    <t>Proceedings of the InternationalÃ‚Â Ã¢â‚¬Â¦</t>
  </si>
  <si>
    <t>N BabcsÃƒÂ¡n, J Banhart, D LeitlmeierÃ‚Â - Proceedings of the InternationalÃ‚Â Ã¢â‚¬Â¦, 2003 - Citeseer</t>
  </si>
  <si>
    <t>Ã¢â‚¬Â¦ Some prefer to call open-cell metallic structures metal sponges, not metal foamsÃ‚Â Ã¢â‚¬Â¦ up-to-date_x000D__x000D_
information [7]. The present paper will be restricted to metallic closed-cell foamsÃ‚Â Ã¢â‚¬Â¦ gas bubbles_x000D__x000D_
separated from each other by metal films Ã¢â‚¬â€œ the corresponding solid metal foams show aÃ‚Â Ã¢â‚¬Â¦</t>
  </si>
  <si>
    <t>[PDF][PDF] Metal foamsÃ¢â‚¬â€œmanufacture and physics of foaming</t>
  </si>
  <si>
    <t>N BabcsÃƒÂ¡n, J Banhart</t>
  </si>
  <si>
    <t>S Elbir, S Yilmaz, AK Toksoy, M GudenÃ¢â‚¬Â¦Ã‚Â - Journal of materialsÃ‚Â Ã¢â‚¬Â¦, 2003 - Springer</t>
  </si>
  <si>
    <t>Ã¢â‚¬Â¦ of closed-cell foams can be fitted to the equation, which was developed for the open cell foams_x000D__x000D_
and givenÃ‚Â Ã¢â‚¬Â¦ is the yield stress of the foaming metal, C is a constant related to cell geometry and_x000D__x000D_
ÃÂÃ¢Ë†â€” is the relative density of the foam (ratio of foam density to foaming metal densityÃ‚Â Ã¢â‚¬Â¦</t>
  </si>
  <si>
    <t>S Elbir, S Yilmaz, AK Toksoy</t>
  </si>
  <si>
    <t>K StÃƒÂ¶bener, G Rausc</t>
  </si>
  <si>
    <t>K StÃƒÂ¶bener, G RauschÃ‚Â - Journal of Materials Science, 2009 - Springer</t>
  </si>
  <si>
    <t>Ã¢â‚¬Â¦ of the dense steel volume is replaced by lightweight aluminium foam [5]. Open image inÃ‚Â Ã¢â‚¬Â¦ Analysing_x000D__x000D_
(potential and already established) applications for closed cell aluminium foams revealed, in_x000D__x000D_
manyÃ‚Â Ã¢â‚¬Â¦ heated in a furnace until the expansion process starts with melting of the metalÃ‚Â Ã¢â‚¬Â¦</t>
  </si>
  <si>
    <t>Aluminium foamÃ¢â‚¬â€œpolymer composites: processing and characteristics</t>
  </si>
  <si>
    <t>K StÃƒÂ¶bener</t>
  </si>
  <si>
    <t>CD Prest, MS Scott, SP Zadesky, DJ StrattonÃ¢â‚¬Â¦Ã‚Â - US PatentÃ‚Â Ã¢â‚¬Â¦, 2015 - Google Patent</t>
  </si>
  <si>
    <t>Ã¢â‚¬Â¦ on said substrate to a thermal excursion effective to activate expansion of the foaming agent whileÃ‚Â Ã¢â‚¬Â¦_x000D__x000D_
provide a method for processing bulk-solidifying amorphous alloy materials together with metal_x000D__x000D_
foams to provideÃ‚Â Ã¢â‚¬Â¦ 3 is an electron scanning micrograph of an open cell metal foamÃ‚Â Ã¢â‚¬Â¦</t>
  </si>
  <si>
    <t>CD Prest, MS Scott, SP Zadesky</t>
  </si>
  <si>
    <t>N DukhanÃ‚Â - Journal of fluids engineering, 2012 - Ã¢â‚¬Â¦Ã‚Â .asmedigitalcollection.asme.org</t>
  </si>
  <si>
    <t>P Zhang, ZN Meng, H Zhu, YL Wang, SP PengÃ‚Â - Applied energy, 2017 - Elsevier</t>
  </si>
  <si>
    <t>Ã¢â‚¬Â¦ the open-cell porous structure allows for the flow of liquid PCM and large specific contact surface_x000D__x000D_
area between PCM and ligament of metal foam, resulting in a significant heat transfer_x000D__x000D_
enhancement. Xiao et al. [19] fabricated the composite PCMs using different metal foams andÃ‚Â Ã¢â‚¬Â¦</t>
  </si>
  <si>
    <t>P Zhang, ZN Meng, H Zhu, YL Wang</t>
  </si>
  <si>
    <t>IC Konstantinidis, G Paradisiadis, DN TsipasÃ‚Â - Theoretical and AppliedÃ‚Â Ã¢â‚¬Â¦, 2009 - Elsevier</t>
  </si>
  <si>
    <t>Ã¢â‚¬Â¦ is being conducted to improve the understanding of the stabilizing mechanisms effective during_x000D__x000D_
foaming in moltenÃ‚Â Ã¢â‚¬Â¦ 1. Presentation of ÃÆ’Ã¢Ë†â€™ÃŽÂµ metal foam compression graph. Additionally, a fracture_x000D__x000D_
analysis for the open-cell model is applied based on the energy density concept [24Ã‚Â Ã¢â‚¬Â¦</t>
  </si>
  <si>
    <t>IC Konstantinidis, G Paradisiadis</t>
  </si>
  <si>
    <t>2017 IEEE TexasÃ‚Â Ã¢â‚¬Â¦</t>
  </si>
  <si>
    <t>T Wilberforce, A Al Makky, A BaroutajiÃ¢â‚¬Â¦Ã‚Â - 2017 IEEE TexasÃ‚Â Ã¢â‚¬Â¦, 2017 - ieeexplore.ieee.org</t>
  </si>
  <si>
    <t>Ã¢â‚¬Â¦ AbstractÃ¢â‚¬â€ This paper reports the design and development of a Proton Exchange_x000D__x000D_
Membrane (PEM) fuel cell using Aluminum open pore cellular metal foam as the_x000D__x000D_
flow plate material. Effective housing designs are proposed forÃ‚Â Ã¢â‚¬Â¦</t>
  </si>
  <si>
    <t>T Wilberforce, A Al Makky</t>
  </si>
  <si>
    <t>JC BlomeÃ‚Â - US Patent 4,265,659, 1981 - Google Patent</t>
  </si>
  <si>
    <t>Ã¢â‚¬Â¦ per square inch per minute. The present invention provides a highly efficient ceramic foam material_x000D__x000D_
for use in filtering molten metal, especially molten aluminum. The ceramic foam material of the_x000D__x000D_
present invention is characterized by having an open cell structure withÃ‚Â Ã¢â‚¬Â¦</t>
  </si>
  <si>
    <t>Y Luo, S Yu, J Liu, X Zhu, Y LuoÃ‚Â - Journal of Alloys and Compounds, 2010 - Elsevier</t>
  </si>
  <si>
    <t>Ã¢â‚¬Â¦ Recently, there has been a considerable increasing interest in using metal foams as lightweight_x000D__x000D_
structuralÃ‚Â Ã¢â‚¬Â¦ rate on the deformation responses of aluminum-fly ash particle composite foam is foundÃ‚Â Ã¢â‚¬Â¦_x000D__x000D_
Little investigation is taken on the characterizations of open-cell composite foamsÃ‚Â Ã¢â‚¬Â¦</t>
  </si>
  <si>
    <t>Y Luo, S Yu, J Liu, X Zhu</t>
  </si>
  <si>
    <t>Transactions of NonferrousÃ‚Â Ã¢â‚¬Â¦</t>
  </si>
  <si>
    <t>XQ Cao, ZH Wang, L ZHAO, G YANGÃ‚Â - Transactions of NonferrousÃ‚Â Ã¢â‚¬Â¦, 2006 - Elsevier</t>
  </si>
  <si>
    <t>Ã¢â‚¬Â¦ BANHART J. Manufacture, characterization and application of cellular metals and metal_x000D__x000D_
foams[J]. Progress in Materials Science, 2001, 46: 559-632. PAN Yi, HU Shi-sheng, FENG Yi,_x000D__x000D_
et al. Cell-size effect on mechanical property of open-cell aluminum alloy foam[JÃ‚Â Ã¢â‚¬Â¦</t>
  </si>
  <si>
    <t>XQ Cao, ZH Wang, L ZHAO</t>
  </si>
  <si>
    <t>Experimental HeatÃ‚Â Ã¢â‚¬Â¦</t>
  </si>
  <si>
    <t>P Elayiaraja, S Harish, L WilsonÃ¢â‚¬Â¦Ã‚Â - Experimental HeatÃ‚Â Ã¢â‚¬Â¦, 2010 - Taylor &amp; Franci</t>
  </si>
  <si>
    <t>Ã¢â‚¬Â¦ The heat transfer coefficient of the foam blocks increases as temperature difference between_x000D__x000D_
the heated wall and the ambient air increases and that the copper foam sinks perform 35-40%_x000D__x000D_
better than the aluminum blocks. Hence, the use of open cell metal foams having largeÃ‚Â Ã¢â‚¬Â¦</t>
  </si>
  <si>
    <t>P Elayiaraja, S Harish</t>
  </si>
  <si>
    <t>M Malekjafarian, SK SadrnezhaadÃ‚Â - Materials &amp; Design, 2012 - Elsevier</t>
  </si>
  <si>
    <t>Ã¢â‚¬Â¦ Alizadeh and Mirzaei-Aliabadi [4] have produced open cell AlÃ¢â‚¬â€œAl 2 O 3 compositeÃ‚Â Ã¢â‚¬Â¦ attracted_x000D__x000D_
researchers' attention for being inexpensive and capable of manufacturing close-cell foams [6]._x000D__x000D_
ThisÃ‚Â Ã¢â‚¬Â¦ Instantaneous release of the gas which contacts with the metal helps formation of theÃ‚Â Ã¢â‚¬Â¦</t>
  </si>
  <si>
    <t>Z Wu, C Caliot, G Flamant, Z WangÃ‚Â - International Journal of Heat and MassÃ‚Â Ã¢â‚¬Â¦, 2011 - Elsevier</t>
  </si>
  <si>
    <t>Ã¢â‚¬Â¦ Ceramic foams can be described as a reticulated structure of open cells with typically 12Ã¢â‚¬â€œ14Ã‚Â Ã¢â‚¬Â¦ the_x000D__x000D_
face-centred model, the body-centred model [33], WeaireÃ¢â‚¬â€œPhelan's unit cell [34] andÃ‚Â Ã¢â‚¬Â¦_x000D__x000D_
WeaireÃ¢â‚¬â€œPhelan's model is better able to represent the fine structure of foam materials comparedÃ‚Â Ã¢â‚¬Â¦</t>
  </si>
  <si>
    <t>Z Wu, C Caliot, G Flamant</t>
  </si>
  <si>
    <t>H Hu, X Weng, D Zhuang, G Ding, Z Lai, X XuÃ‚Â - Applied ThermalÃ‚Â Ã¢â‚¬Â¦, 2016 - Elsevier</t>
  </si>
  <si>
    <t>Ã¢â‚¬Â¦ In the present study, three open-cell metal foams with PPIs of 5, 10 and 15 will be used to analyze_x000D__x000D_
the influence of structure parameters. In order to compare the performance between the metal_x000D__x000D_
foam heat exchanger and conventional fin-and-tube heat exchanger underÃ‚Â Ã¢â‚¬Â¦</t>
  </si>
  <si>
    <t>H Hu, X Weng, D Zhuang, G Ding, Z Lai</t>
  </si>
  <si>
    <t>CC Chen, PC Huang, HY HwangÃ‚Â - International Journal of Heat and MassÃ‚Â Ã¢â‚¬Â¦, 2013 - Elsevier</t>
  </si>
  <si>
    <t>Ã¢â‚¬Â¦ upon lower plate of an insulated channel utilizing the high-porosity metal foams porous layerÃ‚Â Ã¢â‚¬Â¦_x000D__x000D_
The properties of porous matrix of metal foam, K and F, for momentum equation areÃ‚Â Ã¢â‚¬Â¦ a function_x000D__x000D_
of porosity after modification to reflect the difference between the open cell represent andÃ‚Â Ã¢â‚¬Â¦</t>
  </si>
  <si>
    <t>CC Chen, PC Huang</t>
  </si>
  <si>
    <t>NQ Zhao, B Jiang, XW Du, JJ Li, CS Shi, WX ZhaoÃ‚Â - Materials Letters, 2006 - Elsevier</t>
  </si>
  <si>
    <t>Ã¢â‚¬Â¦ Metal foams, especially aluminum foams, are a class of materials with low densities and novelÃ‚Â Ã¢â‚¬Â¦_x000D__x000D_
A space-holder method has been used for the manufacture of the open cell stochastic foamsÃ‚Â Ã¢â‚¬Â¦ Pores_x000D__x000D_
of the resulting foam Ã¢â‚¬Å“replicateÃ¢â‚¬Â the initial shape of these space-holder particlesÃ‚Â Ã¢â‚¬Â¦</t>
  </si>
  <si>
    <t>NQ Zhao, B Jiang, XW Du, JJ Li, CS Shi</t>
  </si>
  <si>
    <t>International Journal of ThermalÃ‚Â Ã¢â‚¬Â¦</t>
  </si>
  <si>
    <t>AM Bayomy, MZ Saghir, T YousefiÃ‚Â - International Journal of ThermalÃ‚Â Ã¢â‚¬Â¦, 2016 - Elsevier</t>
  </si>
  <si>
    <t>Ã¢â‚¬Â¦ Zhao et al. [10] studied the thermal dissipation of high porosity metal foams, both_x000D__x000D_
experimentally and analytically. TheyÃ‚Â Ã¢â‚¬Â¦ Zhao et al. [11], [5] presented analytical studies_x000D__x000D_
of forced convection through open cell metal foam. TheyÃ‚Â Ã¢â‚¬Â¦</t>
  </si>
  <si>
    <t>AM Bayomy, MZ Saghir</t>
  </si>
  <si>
    <t>ASME 2010Ã‚Â Ã¢â‚¬Â¦</t>
  </si>
  <si>
    <t>L Santo, A GuglielmottiÃ¢â‚¬Â¦Ã‚Â - ASME 2010Ã‚Â Ã¢â‚¬Â¦, 2010 - Ã¢â‚¬Â¦Ã‚Â .asmedigitalcollection.asme.org</t>
  </si>
  <si>
    <t>Ã¢â‚¬Â¦ in the desired shape and no forming operation was considered. In fact, apart from_x000D__x000D_
compression, open-cell aluminum foams show a very poor deformation. In order to study_x000D__x000D_
the metal foam formability, compression tests are typically performedÃ‚Â Ã¢â‚¬Â¦</t>
  </si>
  <si>
    <t>M Iasiello, S CunsoloÃ¢â‚¬Â¦Ã‚Â - Journal ofÃ‚Â Ã¢â‚¬Â¦, 2014 - Ã¢â‚¬Â¦Ã‚Â .asmedigitalcollection.asme.org</t>
  </si>
  <si>
    <t>L KrstuloviÃ„â€¡-Opara, M Vesenjak, I Duarte, Z RenÃ¢â‚¬Â¦Ã‚Â - Materials TodayÃ‚Â Ã¢â‚¬Â¦, 2016 - Elsevier</t>
  </si>
  <si>
    <t>Ã¢â‚¬Â¦ of metal foam phase (Figure 2). Page 3. 1027 Lovre KrstuloviÃ„â€¡-Opara et al. / Materials Today:_x000D__x000D_
Proceedings 3 ( 2016 ) 1025 Ã¢â‚¬â€œ 1030 Fig. 2. Dynamic compression of open-cell foam with silicone_x000D__x000D_
filler included. 3. Closed-cell foams Closed-cell foams can be produced by foaming ofÃ‚Â Ã¢â‚¬Â¦</t>
  </si>
  <si>
    <t>Materials TodayÃ‚Â Ã¢â‚¬Â¦</t>
  </si>
  <si>
    <t>S Shahbeyk, N Petrinic, A VafaiÃ‚Â - International Journal of ImpactÃ‚Â Ã¢â‚¬Â¦, 2007 - Elsevier</t>
  </si>
  <si>
    <t>Ã¢â‚¬Â¦ Author links open overlay panelS.Shahbeyk a N.Petrinic b A.Vafai a. Show moreÃ‚Â Ã¢â‚¬Â¦ been suggested_x000D__x000D_
for foams [3], [4], [5], [6], [7]. In addition, using an ideal cell as theÃ‚Â Ã¢â‚¬Â¦ foam density, and application_x000D__x000D_
of a simplified self-similar isotropic constitutive model for metal foam are addressedÃ‚Â Ã¢â‚¬Â¦</t>
  </si>
  <si>
    <t>S Shahbeyk, N Petrinic</t>
  </si>
  <si>
    <t>Science and technology ofÃ‚Â Ã¢â‚¬Â¦</t>
  </si>
  <si>
    <t>AA Shirzadi, M Kocak, ER WallachÃ‚Â - Science and technology ofÃ‚Â Ã¢â‚¬Â¦, 2004 - Taylor &amp; Franci</t>
  </si>
  <si>
    <t>Ã¢â‚¬Â¦ Closed cell metal foams are typically suitable for structural uses whereas open cell foams tend_x000D__x000D_
to be preferredÃ‚Â Ã¢â‚¬Â¦ electric motor via a transmission system and was measured by a load cell under_x000D__x000D_
theÃ‚Â Ã¢â‚¬Â¦ to commercial 316 stainless steel (bottom) at 900uC using CuÃ¢â‚¬â€œTi filler metal (SEM)Ã‚Â Ã¢â‚¬Â¦</t>
  </si>
  <si>
    <t>AA Shirzadi, M Kocak</t>
  </si>
  <si>
    <t>Journal of Materials ProcessingÃ‚Â Ã¢â‚¬Â¦</t>
  </si>
  <si>
    <t>P Pinto, N Peixinho, F Silva, D SoaresÃ‚Â - Journal of Materials ProcessingÃ‚Â Ã¢â‚¬Â¦, 2014 - Elsevier</t>
  </si>
  <si>
    <t>Ã¢â‚¬Â¦ In a numerical simulation study Kou et al. (2008) proposed two types of open-cell foam_x000D__x000D_
structures using uniform and dual-size base cell configurations (Fig. 1). Uniform cell_x000D__x000D_
metal foams have a spherical shape and are closely compactÃ‚Â Ã¢â‚¬Â¦</t>
  </si>
  <si>
    <t>P Pinto, N Peixinho, F Silva</t>
  </si>
  <si>
    <t>SV RajÃ‚Â - Materials Science and Engineering: A, 2011 - Elsevier</t>
  </si>
  <si>
    <t>Ã¢â‚¬Â¦ Open cell Ni foam, n 4 = 17.6%; n 5 = 56.8%; n 6 = 21.8%, 13.0. (Dillard et al. [32])Ã‚Â Ã¢â‚¬Â¦ 4. Summary_x000D__x000D_
and conclusions. A detailed microstructural analysis of several FeCrAlY metal foams with relative_x000D__x000D_
densities varying between 3 and 15%, and linear cell densities varyingÃ‚Â Ã¢â‚¬Â¦</t>
  </si>
  <si>
    <t>SB BhaduriÃ‚Â - Advanced Performance Materials, 1994 - Springer</t>
  </si>
  <si>
    <t>Ã¢â‚¬Â¦ P/Ps = Cl(tll) 2 (4) where Ca is a constant and l is the edge length and t is the cell wall_x000D__x000D_
thickness of an open cell foamÃ‚Â Ã¢â‚¬Â¦ Cell shape Numt~er of Number of Number of laces,/ edges,_x000D__x000D_
n v9 v Cc[| volume Surface urea Edge |un~h CommentsÃ‚Â Ã¢â‚¬Â¦ 1~'-~ r 1 /MetalÃ‚Â Ã¢â‚¬Â¦</t>
  </si>
  <si>
    <t>Q Pang, ZY Xiu, GH Wu, LT Jiang, DL SunÃ¢â‚¬Â¦Ã‚Â - Journal of MaterialsÃ‚Â Ã¢â‚¬Â¦, 2012 - Elsevier</t>
  </si>
  <si>
    <t>Ã¢â‚¬Â¦ structure consisting of hollow triangular struts, shaped cells connected at nodes by continuous_x000D__x000D_
solid metal ligaments inÃ‚Â Ã¢â‚¬Â¦ 1(a) and (b). A single cell of the foam has the approximate shape of aÃ‚Â Ã¢â‚¬Â¦_x000D__x000D_
Table 1. Geometric parameters of open-cell Ni, NiÃ¢â‚¬â€œ35.2Cr and NiÃ¢â‚¬â€œ18.8CrÃ¢â‚¬â€œ11.3FeÃ¢â‚¬â€œ7.7AlÃ‚Â Ã¢â‚¬Â¦</t>
  </si>
  <si>
    <t>Synthesis and properties of open-cell NiÃ¢â‚¬â€œCrÃ¢â‚¬â€œFeÃ¢â‚¬â€œAl alloy foams by pack co-deposition process</t>
  </si>
  <si>
    <t>Q Pang, ZY Xiu, GH Wu, LT Jiang</t>
  </si>
  <si>
    <t>R Jhaver, H TippurÃ‚Â - Materials Science and Engineering: A, 2009 - Elsevier</t>
  </si>
  <si>
    <t>Ã¢â‚¬Â¦ The compression response of polymer syntactic foams can be further enhanced by_x000D__x000D_
infiltrating the syntactic foam into lightweight open-cell preform/scaffold made of a_x000D__x000D_
stronger and tougher material such as an open-cell metal foamÃ‚Â Ã¢â‚¬Â¦</t>
  </si>
  <si>
    <t>T Braun, MN AbbasÃ‚Â - Analytica Chimica Acta, 1982 - Elsevier</t>
  </si>
  <si>
    <t>Ã¢â‚¬Â¦ of the poIyether open-cell type (Greiner KG Schumstoffwerk, Kremsmiinster, Austria) and the_x000D__x000D_
open- cell polyester typeÃ‚Â Ã¢â‚¬Â¦ solution to yield a PAN concen- tration of 1% (w/w) on the foam- TracersÃ‚Â Ã¢â‚¬Â¦_x000D__x000D_
isotopes 65Zn, '03Hg, and 1'4Ã¢â‚¬ÂIn were obtained by irradiation of zinc metal, mercury(I1Ã‚Â Ã¢â‚¬Â¦</t>
  </si>
  <si>
    <t>CP Stemmet, JN Jongmans, J Van der SchaafÃ¢â‚¬Â¦Ã‚Â - Chemical EngineeringÃ‚Â Ã¢â‚¬Â¦, 2005 - Elsevier</t>
  </si>
  <si>
    <t>Ã¢â‚¬Â¦ The focus here, however, is only on the open-celled foams, more specifically in the rangeÃ‚Â Ã¢â‚¬Â¦ and_x000D__x000D_
Phanikumar and Mahajan (2002) have investigated the heat transfer properties of metal foams_x000D__x000D_
to beÃ‚Â Ã¢â‚¬Â¦ the use of carbon solid foams as the working electrode for an electrochemical cellÃ‚Â Ã¢â‚¬Â¦</t>
  </si>
  <si>
    <t>Hydrodynamics of gasÃ¢â‚¬â€œliquid counter-current flow in solid foam packings</t>
  </si>
  <si>
    <t>CP Stemmet, JN Jongmans</t>
  </si>
  <si>
    <t>E SolÃƒÂ³rzano, JA Reglero, MA RodrÃƒÂ­gu</t>
  </si>
  <si>
    <t>ÃƒÂ©rez</t>
  </si>
  <si>
    <t>E SolÃƒÂ³rzano, JA Reglero, MA RodrÃƒÂ­guez-PÃƒÂ©rezÃ¢â‚¬Â¦Ã‚Â - International journal ofÃ‚Â Ã¢â‚¬Â¦, 2008 - Elsevier</t>
  </si>
  <si>
    <t>Ã¢â‚¬Â¦ Most of these papers are focused on open-cell foams, and only two of them deal with closedÃ‚Â Ã¢â‚¬Â¦ two_x000D__x000D_
main objectives: firstly, to measure thermal conductivity of a collection of closed-cell AlSi7 foamsÃ‚Â Ã¢â‚¬Â¦_x000D__x000D_
ability of the TPS method to detect in-homogeneities in a given metal foam, and thusÃ‚Â Ã¢â‚¬Â¦</t>
  </si>
  <si>
    <t>E SolÃƒÂ³rzano, JA Reglero</t>
  </si>
  <si>
    <t>E Afshari, M Mosharaf-Dehkordi, H RajabianÃ‚Â - Energy, 2017 - Elsevier</t>
  </si>
  <si>
    <t>Ã¢â‚¬Â¦ [17] reviewed the application of metallic porous materials in the polymeric fuel cell, including_x000D__x000D_
manufacturing process and characteristics of the metal foamÃ‚Â Ã¢â‚¬Â¦ [11], [20] proposed a representative_x000D__x000D_
unit cell structure (RUCS) model for the Open Pore Cellular Foams (OPCF)Ã‚Â Ã¢â‚¬Â¦</t>
  </si>
  <si>
    <t>M Odabaee, K HoomanÃ‚Â - Applied Thermal Engineering, 2012 - Elsevier</t>
  </si>
  <si>
    <t>Ã¢â‚¬Â¦ 735-742. [15] NC Gallego, JW KlettCarbon foams for thermal management. Carbon,_x000D__x000D_
41 (7) (2003), ppÃ‚Â Ã¢â‚¬Â¦ Journal of Heat Transfer, 129 (3) (2007), pp. 273-281. [19] I._x000D__x000D_
GhoshHow good is open-cell metal foam as heat transfer surfaceÃ‚Â Ã¢â‚¬Â¦</t>
  </si>
  <si>
    <t>P Chin, X Sun, GW Roberts, JJ SpiveyÃ‚Â - Applied Catalysis A: General, 2006 - Elsevier</t>
  </si>
  <si>
    <t>Ã¢â‚¬Â¦ consist of irregular open cells, as seen in Fig. 1[40]. The catalytic material is deposited on the_x000D__x000D_
metal Ã¢â‚¬Å“websÃ¢â‚¬Â via a washcoating process. Foams are characterized by their pores per inch (ppi)_x000D__x000D_
and cell density (ÃÂ). Pores per inch is the mean number of pores in the foam per linearÃ‚Â Ã¢â‚¬Â¦</t>
  </si>
  <si>
    <t>P Chin, X Sun, GW Roberts</t>
  </si>
  <si>
    <t>J Randrianalisoa, D Baillis, CL MartinÃ¢â‚¬Â¦Ã‚Â - International Journal ofÃ‚Â Ã¢â‚¬Â¦, 2015 - Elsevier</t>
  </si>
  <si>
    <t>Ã¢â‚¬Â¦ A quantitative analysis of strut geometric features of open-cell Polyester Urethane (PU) and_x000D__x000D_
aluminum (Al) foams were performed by JangÃ‚Â Ã¢â‚¬Â¦ These analyses confirmed the Plateau border shape_x000D__x000D_
of struts of both metal (FigÃ‚Â Ã¢â‚¬Â¦ a is a coefficient that depends only on the type of the foamÃ‚Â Ã¢â‚¬Â¦</t>
  </si>
  <si>
    <t>Microstructure effects on thermal conductivity of open-cell foams generated from the LaguerreÃ¢â‚¬â€œVoronoÃƒÂ¯ tessellation method</t>
  </si>
  <si>
    <t>J Randrianalisoa, D Baillis</t>
  </si>
  <si>
    <t>O LositoÃ‚Â - PIERS Online, 2008 - researchgate.net</t>
  </si>
  <si>
    <t>Ã¢â‚¬Â¦ properties and also strong impact- absorption and vibration damping capabilities [1]. However,_x000D__x000D_
new employment prospects could be determined by intensive electromagnetic analysis of metal_x000D__x000D_
foams. Fig. 1, shows an example of an open cell aluminium foam, produced by ERGÃ‚Â Ã¢â‚¬Â¦</t>
  </si>
  <si>
    <t>E Linul, L Marsavina, J KovÃƒÂ¡Ã„Âi</t>
  </si>
  <si>
    <t>E Linul, L Marsavina, J KovÃƒÂ¡Ã„ÂikÃ‚Â - Materials Science and Engineering: A, 2017 - Elsevier</t>
  </si>
  <si>
    <t>Ã¢â‚¬Â¦ Open-cell and closed-cell cellular materials such as polyurethane [1] and metal foams [2Ã‚Â Ã¢â‚¬Â¦ CM)_x000D__x000D_
of composite sandwich beams (CSB) with low density closed-cell aluminium foamÃ‚Â Ã¢â‚¬Â¦ of Materials_x000D__x000D_
and Machine Mechanics, Bratislava for manufacturing of metal foam matrix compositesÃ‚Â Ã¢â‚¬Â¦</t>
  </si>
  <si>
    <t>E Linul, L Marsavina</t>
  </si>
  <si>
    <t>F Schorghuber, F Simancik, E HartlÃ‚Â - US Patent 5,865,237, 1999 - Google Patent</t>
  </si>
  <si>
    <t>Ã¢â‚¬Â¦ US20030131965A1 (en) *, 2001-12-14, 2003-07-17, Eric Keetman, Device and method for the_x000D__x000D_
in-situ foaming of hollow profiles with metal foamÃ‚Â Ã¢â‚¬Â¦ US6660224B2 (en), 2001-08-16, 2003-12-09,_x000D__x000D_
National Research Council Of Canada, Method of making open cell materialÃ‚Â Ã¢â‚¬Â¦</t>
  </si>
  <si>
    <t>F Schorghuber, F Simancik</t>
  </si>
  <si>
    <t>S Demiray, W Becker, J HoheÃ‚Â - Materials Science and Engineering: A, 2009 - Elsevier</t>
  </si>
  <si>
    <t>Ã¢â‚¬Â¦ The starting point for the microstructural modelling was an open cell AlSi7Mg sponge (see FigÃ‚Â Ã¢â‚¬Â¦_x000D__x000D_
The metal foam was produced by a precision-casting technique using a precursor polyurethane_x000D__x000D_
foamÃ‚Â Ã¢â‚¬Â¦ microcracks emanating from the external corners of the triangular cell strut crossÃ‚Â Ã¢â‚¬Â¦</t>
  </si>
  <si>
    <t>Ã¢â‚¬Â¦Ã‚Â in Computational Physics</t>
  </si>
  <si>
    <t>D Chiappini, G Bella, A FestucciaÃ¢â‚¬Â¦Ã‚Â - Ã¢â‚¬Â¦Ã‚Â in Computational Physics, 2015 - cambridge.org</t>
  </si>
  <si>
    <t>Ã¢â‚¬Â¦ Among the different configurations of porous media, open cell metallic foams are gainingÃ‚Â Ã¢â‚¬Â¦ In order_x000D__x000D_
to better understand metallic foam capabilities, a random sphere generation code has been_x000D__x000D_
implemented and fluid-dynamic simulations have been carried out by means ofÃ‚Â Ã¢â‚¬Â¦</t>
  </si>
  <si>
    <t>D Chiappini, G Bella</t>
  </si>
  <si>
    <t>L Montanaro, Y Jorand, G Fantozzi, A NegroÃ‚Â - Journal of the EuropeanÃ‚Â Ã¢â‚¬Â¦, 1998 - Elsevier</t>
  </si>
  <si>
    <t>Ã¢â‚¬Â¦ Table 1. Some characteristics of molten metal filters Tradename Composition Applications BenefitsÃ‚Â Ã¢â‚¬Â¦_x000D__x000D_
Many steps must be optimized to develop a foam product having the desired performancesÃ‚Â Ã¢â‚¬Â¦ A_x000D__x000D_
variety of open-cell, semi-closed and closed-cell sponge materials are suited toÃ‚Â Ã¢â‚¬Â¦</t>
  </si>
  <si>
    <t>L Montanaro, Y Jorand, G Fantozzi</t>
  </si>
  <si>
    <t>Ã¢â‚¬Â¦ 20] 2D models, where beams were considered as foam struts, theÃ‚Â Ã¢â‚¬Â¦ considered, at cell level that_x000D__x000D_
the behaviour is isotropic by using constant cell dimensionsÃ‚Â Ã¢â‚¬Â¦ Simulation was performed for open_x000D__x000D_
cell polyurethane foams, considering the following cases: - Quasi-constant cell length, lÃ‚Â Ã¢â‚¬Â¦</t>
  </si>
  <si>
    <t>C Perrot, F Chevillotte, R PannetonÃ‚Â - Journal of Applied Physics, 2008 - aip.scitation.org</t>
  </si>
  <si>
    <t>Ã¢â‚¬Â¦ Periodic unit cell reconstruction of porous media: Application to open-cell aluminum foams Camille_x000D__x000D_
Perrot, Raymond Panneton, and Xavier Olny. more... Jun 2007. Influence of pore and strut shape_x000D__x000D_
on open cell metal foam bulk properties Prashant Kumar, Jean-Michel HugoÃ‚Â Ã¢â‚¬Â¦</t>
  </si>
  <si>
    <t>The International Journal of Advanced ManufacturingÃ‚Â Ã¢â‚¬Â¦</t>
  </si>
  <si>
    <t>S Ozan, S BilhanÃ‚Â - The International Journal of Advanced ManufacturingÃ‚Â Ã¢â‚¬Â¦, 2008 - Springer</t>
  </si>
  <si>
    <t>Ã¢â‚¬Â¦ The imbedded NaCl particles are finally dissolved in hot water, leaving behind an open cell_x000D__x000D_
aluminum metal foam with the sameÃ‚Â Ã¢â‚¬Â¦ The foaming evaluations (pore concentrations) are based_x000D__x000D_
on the weight lost (pore volume)/ volume (perform) fractions of specimensÃ‚Â Ã¢â‚¬Â¦</t>
  </si>
  <si>
    <t>HR Seyf, M LayeghiÃ‚Â - Journal of Heat Transfer, 2010 - Ã¢â‚¬Â¦Ã‚Â .asmedigitalcollection.asme.org</t>
  </si>
  <si>
    <t>N Dukhan, M AliÃ‚Â - Transport in porous media, 2012 - Springer</t>
  </si>
  <si>
    <t>Ã¢â‚¬Â¦ As engineering materials, metal foams have been used in various applications (Zhou et al. 2002;_x000D__x000D_
Ashby et al. 2000; Azzi et al. 2007). Flow characteristics and pressure drop of fluid flow in the_x000D__x000D_
pores of open-cell metal foam are critical in filters, heat exchangers, catalysts and theÃ‚Â Ã¢â‚¬Â¦</t>
  </si>
  <si>
    <t>LUZSHI ShangluÃ‚Â - Mechanics and Engineering, 2005 - en.cnki.com.c</t>
  </si>
  <si>
    <t>Ã¢â‚¬Â¦ LTD, Suzhou 215011);Mechanical Performance of Foaming Plastic inÃ‚Â Ã¢â‚¬Â¦ China);Numerical modeling_x000D__x000D_
of high strain compression of anisotropic elastic open-cell foams[J];Journal ofÃ‚Â Ã¢â‚¬Â¦ China);Numerical_x000D__x000D_
simulation on compressive yielding behavior of closed-cell metal foam with lowÃ‚Â Ã¢â‚¬Â¦</t>
  </si>
  <si>
    <t>E Tuncer, M WegenerÃ‚Â - Materials Letters, 2004 - Elsevier</t>
  </si>
  <si>
    <t>Ã¢â‚¬Â¦ Metal foams [17], [34], Numerical [5], Penrose network [23]Ã‚Â Ã¢â‚¬Â¦ The change in the relative Young's_x000D__x000D_
moduli of the films is illustrated in the figure with open symbolsÃ‚Â Ã¢â‚¬Â¦ The 'U'-shaped behavior of our_x000D__x000D_
data could be explained by the solid materials' cell-wall thickness [7], [36]Ã‚Â Ã¢â‚¬Â¦</t>
  </si>
  <si>
    <t>J von Rickenbach, F Lucci, C NarayananÃ¢â‚¬Â¦Ã‚Â - International Journal ofÃ‚Â Ã¢â‚¬Â¦, 2014 - Elsevier</t>
  </si>
  <si>
    <t>Ã¢â‚¬Â¦ Different approaches have been used to model ceramic foamsÃ‚Â Ã¢â‚¬Â¦ In this study we chose a Kelvin_x000D__x000D_
cell model because it allows a good trade-off between accurate representation of an open_x000D__x000D_
cell foam and readily adjustable geometrical parameters. 2.2Ã‚Â Ã¢â‚¬Â¦</t>
  </si>
  <si>
    <t>J von Rickenbach, F Lucci</t>
  </si>
  <si>
    <t>D Edouard, M Lacroix, CP Huu, F LuckÃ‚Â - Chemical Engineering Journal, 2008 - Elsevier</t>
  </si>
  <si>
    <t>Ã¢â‚¬Â¦ foam porosity (Ã‰â€º) which is the volume available for the fluids flow through the open-cell structureÃ‚Â Ã¢â‚¬Â¦_x000D__x000D_
using the expression Ã‰â€º = 1Ã¢Ë†â€™ÃÂ g /ÃÂ s , where ÃÂ g is the foam apparent densityÃ‚Â Ã¢â‚¬Â¦ water picnometer_x000D__x000D_
[13], He multipycnometer [8]). The ratio of mass to apparent volume of foams gives ÃÂÃ‚Â Ã¢â‚¬Â¦</t>
  </si>
  <si>
    <t>D Edouard, M Lacroix, CP Huu</t>
  </si>
  <si>
    <t>N Michailidis, F StergioudiÃ‚Â - Materials &amp; Design, 2011 - Elsevier</t>
  </si>
  <si>
    <t>Ã¢â‚¬Â¦ powder with respect to purity, particle size and distribution is essential for successful foamingÃ‚Â Ã¢â‚¬Â¦_x000D__x000D_
raw cane sugar can be used as a new space-holder material for manufacturing open-cell metal_x000D__x000D_
foamsÃ‚Â Ã¢â‚¬Â¦ The optimum range of compaction to achieve effective foam structures lies in theÃ‚Â Ã¢â‚¬Â¦</t>
  </si>
  <si>
    <t>JR Li, HF Cheng, JL Yu, FS HanÃ‚Â - Materials Science and Engineering: A, 2003 - Elsevier</t>
  </si>
  <si>
    <t>Ã¢â‚¬Â¦ The open-cell aluminum foams are provided by the Institute of Solid State Physics, Chinese_x000D__x000D_
Academy ofÃ‚Â Ã¢â‚¬Â¦ The relative density of aluminum foam with dual-cell size is 0.36, which contains 80%_x000D__x000D_
largeÃ‚Â Ã¢â‚¬Â¦ In this method, melted liquid metal is first poured into a bed of compacted sodiumÃ‚Â Ã¢â‚¬Â¦</t>
  </si>
  <si>
    <t>JR Li, HF Cheng, JL Yu</t>
  </si>
  <si>
    <t>C BettsÃ‚Â - Materials Science and Technology, 2012 - Taylor &amp; Franci</t>
  </si>
  <si>
    <t>Ã¢â‚¬Â¦ process.8 In 1990, Joachim Baumeister brought the compacted powder foaming process_x000D__x000D_
developedÃ‚Â Ã¢â‚¬Â¦ cells crush Ã¢â‚¬â€œ this has the implication that the integrity of a metal foam core sandwichÃ‚Â Ã¢â‚¬Â¦_x000D__x000D_
Furthermore, open cell foams do not trap moisture (ie they are less susceptible to corrosionÃ‚Â Ã¢â‚¬Â¦</t>
  </si>
  <si>
    <t>X Zhu, S Ai, X Lu, X Ling, L Zhu, B LiuÃ‚Â - Ã¢â‚¬Â¦Ã‚Â Journal of Heat and Mass Transfer, 2014 - Elsevier</t>
  </si>
  <si>
    <t>Ã¢â‚¬Â¦ Michailidis [27], [28] rebuilt the geometry of Al open-cell foam by STL surface and discussedÃ‚Â Ã¢â‚¬Â¦ Feng,_x000D__x000D_
ZG Zhu, N. Tao, HW ZhengThermal conductivity of closed-cell aluminum alloyÃ‚Â Ã¢â‚¬Â¦ 7] J._x000D__x000D_
BanhartManufacture, characterization and application of cellular metals and metal foams. ProgÃ‚Â Ã¢â‚¬Â¦</t>
  </si>
  <si>
    <t>X Zhu, S Ai, X Lu, X Ling, L Zhu</t>
  </si>
  <si>
    <t>J Zhou, P Shrotriya, WO SoboyejoÃ‚Â - Mechanics of Materials, 2004 - Elsevier</t>
  </si>
  <si>
    <t>Ã¢â‚¬Â¦ However, for Duocel open-cell aluminum foams, a prior study (Zhou et al., 2002aÃ‚Â Ã¢â‚¬Â¦ J._x000D__x000D_
BanhartManufacture, characterization and application of cellular metals and metal foams. Progress_x000D__x000D_
inÃ‚Â Ã¢â‚¬Â¦ AG EvansExperimental analysis of deformation mechanisms in a closed-cell aluminum alloyÃ‚Â Ã¢â‚¬Â¦</t>
  </si>
  <si>
    <t>J Zhou, P Shrotriya</t>
  </si>
  <si>
    <t>Ã¢â‚¬Â¦ The fracture behaviour of closed cell aluminium-based foams (trade-name Ã¢â‚¬Å“AlulightÃ¢â‚¬Â) is_x000D__x000D_
characterized for theÃ‚Â Ã¢â‚¬Â¦ analysed, and the origins of the observed R-curve behaviour for metal foams_x000D__x000D_
are exploredÃ‚Â Ã¢â‚¬Â¦ in tensile and compressive strengths due to the presence of an open hole isÃ‚Â Ã¢â‚¬Â¦</t>
  </si>
  <si>
    <t>M Iasiello, S Cunsolo, N Bianco, WKS ChiuÃ¢â‚¬Â¦Ã‚Â - International Journal ofÃ‚Â Ã¢â‚¬Â¦, 2017 - Elsevier</t>
  </si>
  <si>
    <t>Ã¢â‚¬Â¦ Highlights. Ã¢â‚¬Â¢ This paper analyzes thermal developing effect in open cell metal foams. Ã¢â‚¬Â¢_x000D__x000D_
The geometry is generated with reference to Lord Kelvin ideal foam model. Ã¢â‚¬Â¢ A uniform_x000D__x000D_
heat flux boundary condition is applied at the solid/fluid interface. Ã¢â‚¬Â¢Ã‚Â Ã¢â‚¬Â¦</t>
  </si>
  <si>
    <t>M Iasiello, S Cunsolo, N Bianco</t>
  </si>
  <si>
    <t>A Bansiddhi, DC DunandÃ‚Â - Intermetallics, 2007 - Elsevier</t>
  </si>
  <si>
    <t>Ã¢â‚¬Â¦ 16 GPa) are significantly lower than predicted from Ashby's theory for open cell, cellular foamsÃ‚Â Ã¢â‚¬Â¦_x000D__x000D_
for the above model, and the presence of non-load-bearing metal extrusions inÃ‚Â Ã¢â‚¬Â¦ If foam H were_x000D__x000D_
mechanically cycled without intermediate shape-memory recovery, the loading stiffnessÃ‚Â Ã¢â‚¬Â¦</t>
  </si>
  <si>
    <t>42nd AIAA/ASME/SAEÃ‚Â Ã¢â‚¬Â¦</t>
  </si>
  <si>
    <t>J Chung, L Tully, JH Kim, G JonesÃ¢â‚¬Â¦Ã‚Â - 42nd AIAA/ASME/SAEÃ‚Â Ã¢â‚¬Â¦, 2006 - arc.aiaa.org</t>
  </si>
  <si>
    <t>Ã¢â‚¬Â¦ A multi-ligament cell mesh has been developed to model the porous metal foam heat exchanger._x000D__x000D_
The metal foams used in the experiments were produced using advanced materialÃ‚Â Ã¢â‚¬Â¦ of thin ligaments_x000D__x000D_
(0.2-0.3 mm in diameter) forming a network of interconnected open-cellsÃ‚Â Ã¢â‚¬Â¦</t>
  </si>
  <si>
    <t>J Chung, L Tully, JH Kim</t>
  </si>
  <si>
    <t>S Qiu, S Xu, F Ma, J YangÃ‚Â - Powder technology, 2011 - Elsevier</t>
  </si>
  <si>
    <t>Ã¢â‚¬Â¦ Open-cell foams have a sponge-like structure, typically with a pore density of 10Ã¢â‚¬â€œ100 PPI (poresÃ‚Â Ã¢â‚¬Â¦_x000D__x000D_
years, in order to increase the photocatalytic efficiency, many methods, such as metal doping,_x000D__x000D_
haveÃ‚Â Ã¢â‚¬Â¦ In this study, the ceramic foam was coated by the doped TiO 2 , the photocatalyticÃ‚Â Ã¢â‚¬Â¦</t>
  </si>
  <si>
    <t>S Qiu, S Xu, F Ma</t>
  </si>
  <si>
    <t>ARA HernÃƒÂ¡nde</t>
  </si>
  <si>
    <t>ARA HernÃƒÂ¡ndezÃ‚Â - University of Puerto rico, MayagÃƒÂ¼ez campus, 2005 - Citeseer</t>
  </si>
  <si>
    <t>Ã¢â‚¬Â¦ 2 Page 17. of open cell type and others in which most of the cells are closedÃ‚Â Ã¢â‚¬Â¦ Pb, Au). 4._x000D__x000D_
Manufacturing of ceramic molds from a wax or polymer foam precursorÃ‚Â Ã¢â‚¬Â¦ 1.3 Categorization of_x000D__x000D_
metal foams Generally metal foams are categorized in two groups based on the liquid fractionÃ‚Â Ã¢â‚¬Â¦</t>
  </si>
  <si>
    <t>University of Puerto rico, MayagÃƒÂ¼ez campus</t>
  </si>
  <si>
    <t>T Abdulla, A Yerokhin, R GoodallÃ‚Â - Scripta Materialia, 2014 - Elsevier</t>
  </si>
  <si>
    <t>Ã¢â‚¬Â¦ Open cell 99.8% aluminium foams were produced using the NaCl-based replication process,_x000D__x000D_
following the methodÃ‚Â Ã¢â‚¬Â¦ driven Test Frame, 0038 Model H100KS, with a 10 kN load cell) at aÃ‚Â Ã¢â‚¬Â¦ almost_x000D__x000D_
identical thicknesses, and treatment 2 has a greater proportion of metal converted toÃ‚Â Ã¢â‚¬Â¦</t>
  </si>
  <si>
    <t>T Zhang, E Maire, J Adrien, PR OnckÃ¢â‚¬Â¦Ã‚Â - Advanced EngineeringÃ‚Â Ã¢â‚¬Â¦, 2013 - Wiley Online Library</t>
  </si>
  <si>
    <t>Ã¢â‚¬Â¦ This has been observed on ERG aluminumÃ¢â‚¬Âbased metal open cell foams in several of these_x000D__x000D_
studies (see eg16, 17). In this paper, we will use LXCRT images of ERG foam at two different_x000D__x000D_
scales during an in situ tensile test to analyze the global fracture process but also the effectÃ‚Â Ã¢â‚¬Â¦</t>
  </si>
  <si>
    <t>T Zhang, E Maire, J Adrien</t>
  </si>
  <si>
    <t>I Duarte, M Vesenjak, L KrstuloviÃ„â€¡-OparaÃ‚Â - Composite Structures, 2016 - Elsevier</t>
  </si>
  <si>
    <t>Ã¢â‚¬Â¦ The application of IR thermography has been already proved as a reliable tool in case of several_x000D__x000D_
porous materials types, eg open-cell aluminium foams with and without silicone foam filler [19],_x000D__x000D_
closed-cell metal foams [20], advanced pore morphology (APM) foamÃ‚Â Ã¢â‚¬Â¦</t>
  </si>
  <si>
    <t>I Duarte, M Vesenjak</t>
  </si>
  <si>
    <t>Probabilistic EngineeringÃ‚Â Ã¢â‚¬Â¦</t>
  </si>
  <si>
    <t>A Liebscher, C Proppe, C RedenbachÃ¢â‚¬Â¦Ã‚Â - Probabilistic EngineeringÃ‚Â Ã¢â‚¬Â¦, 2012 - Elsevier</t>
  </si>
  <si>
    <t>Ã¢â‚¬Â¦ Therefore, macroscopic properties of components made of metal foams might_x000D__x000D_
show a large scatterÃ‚Â Ã¢â‚¬Â¦ With the help of computed tomography, statistical_x000D__x000D_
characteristics of the cell geometry of open cell foams are estimatedÃ‚Â Ã¢â‚¬Â¦</t>
  </si>
  <si>
    <t>A Liebscher, C Proppe</t>
  </si>
  <si>
    <t>S Gaitanaros, S Kyriakides, AM KraynikÃ‚Â - International Journal of SolidsÃ‚Â Ã¢â‚¬Â¦, 2012 - Elsevier</t>
  </si>
  <si>
    <t>Ã¢â‚¬Â¦ 2. Background. 2.1. Geometry of metal foams. The foams that will be modeled are the_x000D__x000D_
Al-6101-T6 ERG DuocelÃ‚Â® open-cell foams analyzed in JKK08. A typical image of the_x000D__x000D_
microstructure of such a foam generated using computed X-ray tomography is shown in FigÃ‚Â Ã¢â‚¬Â¦</t>
  </si>
  <si>
    <t>S Gaitanaros, S Kyriakides</t>
  </si>
  <si>
    <t>M Barletta, A Gisario, S GuarinoÃ¢â‚¬Â¦Ã‚Â - Journal ofÃ‚Â Ã¢â‚¬Â¦, 2009 - Ã¢â‚¬Â¦Ã‚Â .asmedigitalcollection.asme.org</t>
  </si>
  <si>
    <t>M Barletta, A Gisario</t>
  </si>
  <si>
    <t>R Dyga, S WitczakÃ‚Â - Procedia Engineering, 2012 - Elsevier</t>
  </si>
  <si>
    <t>Ã¢â‚¬Â¦ [2] Ozmat B, Leyda B, Benson B. Thermal applications of open cell metal foamsÃ‚Â Ã¢â‚¬Â¦ Jazi HR,_x000D__x000D_
Mostaghimi J, Chandra S, Pershin L, Cole T. Spray-Formed, Metal-Foam Heat ExchangersÃ‚Â Ã¢â‚¬Â¦ On_x000D__x000D_
the performance of copper foaming metal in the heat exchangers of pulse tube refrigeratorÃ‚Â Ã¢â‚¬Â¦</t>
  </si>
  <si>
    <t>W Zhai, X Yu, X Song, LYL Ang, F Cui, HP Lee, T LiÃ‚Â - Materials &amp; Design, 2018 - Elsevier</t>
  </si>
  <si>
    <t>Ã¢â‚¬Â¦ [14] reported that with rigid backing, open-cell Al foam had betterÃ‚Â Ã¢â‚¬Â¦ Considering only airflow resistivity,_x000D__x000D_
Delany and Bazley [19] demonstrated reasonable good estimations of sound absorption_x000D__x000D_
performance of metal foams using a simplified empirical model (DB model) derivedÃ‚Â Ã¢â‚¬Â¦</t>
  </si>
  <si>
    <t>Microstructure-based experimental and numerical investigations on the sound absorption property of open-cell metallic foams manufactured by a template replicationÃ‚Â Ã¢â‚¬Â¦</t>
  </si>
  <si>
    <t>W Zhai, X Yu, X Song, LYL Ang, F Cui, HP Lee</t>
  </si>
  <si>
    <t>MAA Mendes, P Talukdar, S Ray, D TrimisÃ‚Â - International Journal of HeatÃ‚Â Ã¢â‚¬Â¦, 2014 - Elsevier</t>
  </si>
  <si>
    <t>Ã¢â‚¬Â¦ unique structural properties, such as large surface area to volume ratio of metal/ceramic foamsÃ‚Â Ã¢â‚¬Â¦_x000D__x000D_
study, the same methodology has been applied for a few real ceramic foam structures, whereÃ‚Â Ã¢â‚¬Â¦_x000D__x000D_
have been used in the present study for evaluating the ETC of open-cell porous foamsÃ‚Â Ã¢â‚¬Â¦</t>
  </si>
  <si>
    <t>MAA Mendes, P Talukdar, S Ray</t>
  </si>
  <si>
    <t>SA BagshawÃ‚Â - Chemical Communications, 1999 - pubs.rsc.org</t>
  </si>
  <si>
    <t>Ã¢â‚¬Â¦ are formed directly from tetraethoxyorthosilicate (TEOS) or TEOS plus a basic metal salt,_x000D__x000D_
solubilisedÃ‚Â Ã¢â‚¬Â¦ water-rich film of an alkylpolyethylene oxide (PEO) based nonionic surfactant_x000D__x000D_
foam.11 TheÃ‚Â Ã¢â‚¬Â¦ The open-cell nature of the MMSF was demonstrated by the absorption of a brightlyÃ‚Â Ã¢â‚¬Â¦</t>
  </si>
  <si>
    <t>D Ruan, G Lu, LS Ong, B WangÃ‚Â - Composites Science and Technology, 2007 - Elsevier</t>
  </si>
  <si>
    <t>Ã¢â‚¬Â¦ Deshpande and Fleck [4] have proposed a phenomenological yield surface for metal foams,_x000D__x000D_
which is a self-similarÃ‚Â Ã¢â‚¬Â¦ foams: Alporas foams (closed-cell, with relative densities of 8.4% and 16%),_x000D__x000D_
Duocel foam (open-cell, with a relative density of 7%) and Alulight foams (closed-cellÃ‚Â Ã¢â‚¬Â¦</t>
  </si>
  <si>
    <t>D Ruan, G Lu, LS Ong</t>
  </si>
  <si>
    <t>J BanhartÃ‚Â - Advanced Engineering Materials, 2013 - Wiley Online Library</t>
  </si>
  <si>
    <t>Ã¢â‚¬Â¦ a high oxide content that is melted and stirred into the melt to be foamed in open air toÃ‚Â Ã¢â‚¬Â¦ a) Panel_x000D__x000D_
suspended by eggs.(b) The cell morphology exhibits a subÃ¢â‚¬Âmm sized units with cell wall_x000D__x000D_
perforationsÃ‚Â Ã¢â‚¬Â¦ pure Mg,101 alloy AZ91 or AZ31 (MgÃ¯Â£Â¿AlÃ¯Â£Â¿Zn) foams.102, 103 Ca metal is againÃ‚Â Ã¢â‚¬Â¦</t>
  </si>
  <si>
    <t>LightÃ¢â‚¬Âmetal foamsÃ¢â‚¬â€History of innovation and technological challenges</t>
  </si>
  <si>
    <t>J Tian, TJ Lu, HP Hodson, DT QueheillaltÃ¢â‚¬Â¦Ã‚Â - International journal ofÃ‚Â Ã¢â‚¬Â¦, 2007 - Elsevier</t>
  </si>
  <si>
    <t>Ã¢â‚¬Â¦ a brazing alloy in the case of the copper cores or a transient liquid phase (TLP) alloy in the case_x000D__x000D_
of the stainless steel cores, creating the cellular metal coreÃ‚Â Ã¢â‚¬Â¦ 10) K cell = ÃŽâ€ P cell ÃÂ U m 2 / 2 = ÃŽâ€_x000D__x000D_
P L Ã‚Â· d p Ã‚Â· 1 ÃÂ U m 2 / 2 = 1 - R open R open 2. with d p = t = 2d is the unit cell lengthÃ‚Â Ã¢â‚¬Â¦</t>
  </si>
  <si>
    <t>J Tian, TJ Lu, HP Hodson</t>
  </si>
  <si>
    <t>DD WalzÃ‚Â - US Patent 3,946,039, 1976 - Google Patent</t>
  </si>
  <si>
    <t>Ã¢â‚¬Â¦ After the wax had been drained and any windows blown open with warm air, the polyurethane_x000D__x000D_
wasÃ‚Â Ã¢â‚¬Â¦ mold is pressurized in a bell jar, the pressure in the jar controlling the foam cell sizeÃ‚Â Ã¢â‚¬Â¦ carried_x000D__x000D_
out with minor modifications in casting a wide variety of metals and metal alloys suchÃ‚Â Ã¢â‚¬Â¦</t>
  </si>
  <si>
    <t>IC Cheng, AM HodgeÃ‚Â - Scripta Materialia, 2013 - Elsevier</t>
  </si>
  <si>
    <t>Ã¢â‚¬Â¦ (5) ÃÆ’ Ã¢Ë†â€” ÃÆ’ s = C ÃÂ Ã¢Ë†â€” ÃÂ s 3 / 2. where ÃÆ’ Ã¢Ë†â€” is the foam yield strength, ÃÆ’ s is the bulk metal_x000D__x000D_
yield strength (in this case, the ligament strength), ÃÂ Ã¢Ë†â€” /ÃÂ s is the relative density and_x000D__x000D_
C is a geometry constant [12]. For open cell foams, C = 0.3Ã‚Â Ã¢â‚¬Â¦</t>
  </si>
  <si>
    <t>N Michailidis, F Stergioudi, A TsouknidasÃ¢â‚¬Â¦Ã‚Â - Materials Science andÃ‚Â Ã¢â‚¬Â¦, 2011 - Elsevier</t>
  </si>
  <si>
    <t>Ã¢â‚¬Â¦ tests also indicated that the mechanical behaviour of the produced Al foam was affectedÃ‚Â Ã¢â‚¬Â¦ to higher_x000D__x000D_
compression properties while reduction in the powder size of metal increased considerablyÃ‚Â Ã¢â‚¬Â¦ Raw_x000D__x000D_
cane sugar was used as space holder filler to manufacture open-cell Al-foamsÃ‚Â Ã¢â‚¬Â¦</t>
  </si>
  <si>
    <t>TV PetersÃ‚Â - US Patent 3,475,525, 1969 - Google Patent</t>
  </si>
  <si>
    <t>Ã¢â‚¬Â¦ USRE32032E (en) *, 1978-02-10, 1985-11-19, Foam Cutting Engineers, Inc. Method of densifying_x000D__x000D_
open-celled polyurethane materialÃ‚Â Ã¢â‚¬Â¦ US20070051636A1 (en) *, 2005-09-07, 2007-03-08, Inco Limited,_x000D__x000D_
Process for producing metal foams having uniform cell structureÃ‚Â Ã¢â‚¬Â¦</t>
  </si>
  <si>
    <t>P Ranut, E Nobile, L ManciniÃ‚Â - Experimental Thermal and Fluid Science, 2015 - Elsevier</t>
  </si>
  <si>
    <t>Ã¢â‚¬Â¦ Most commercially available open-cell metal foams are made of aluminum, copper and steel_x000D__x000D_
alloys, and present aÃ‚Â Ã¢â‚¬Â¦ Metal foams have been on the market since the 1980s but at the beginning,_x000D__x000D_
in view ofÃ‚Â Ã¢â‚¬Â¦ For the proper design of a metal foam heat transfer device, the values of theÃ‚Â Ã¢â‚¬Â¦</t>
  </si>
  <si>
    <t>J Storm, M Abendroth, M Emmel, T LiedkeÃ¢â‚¬Â¦Ã‚Â - International Journal ofÃ‚Â Ã¢â‚¬Â¦, 2013 - Elsevier</t>
  </si>
  <si>
    <t>Ã¢â‚¬Â¦ This paper presents an approach to generate models of ceramic open-cell foams using simple_x000D__x000D_
objects with variable thickness generated by implicit functions. This approach can also account_x000D__x000D_
for cavities within struts and nodes, which are observed in many real foam structuresÃ‚Â Ã¢â‚¬Â¦</t>
  </si>
  <si>
    <t>J Storm, M Abendroth, M Emmel</t>
  </si>
  <si>
    <t>J LÃƒÂ©vÃƒÂªque, D Rouzineau, M PrÃƒÂ©vost</t>
  </si>
  <si>
    <t>J LÃƒÂ©vÃƒÂªque, D Rouzineau, M PrÃƒÂ©vostÃ¢â‚¬Â¦Ã‚Â - Chemical EngineeringÃ‚Â Ã¢â‚¬Â¦, 2009 - Elsevier</t>
  </si>
  <si>
    <t>Ã¢â‚¬Â¦ Solid foams (either ceramic or metal-based) have been known for many years and have a wideÃ‚Â Ã¢â‚¬Â¦_x000D__x000D_
This method permits the synthesis of ÃŽÂ²-SiC foams with controlled cell sizes close to the pores_x000D__x000D_
perÃ‚Â Ã¢â‚¬Â¦ For this type of foam, the open void fraction is not dependent on the PPI number; inÃ‚Â Ã¢â‚¬Â¦</t>
  </si>
  <si>
    <t>J LÃƒÂ©vÃƒÂªque, D Rouzineau</t>
  </si>
  <si>
    <t>N Dukhan, MA Al-Rammahi, AS SuleimanÃ‚Â - International Journal of HeatÃ‚Â Ã¢â‚¬Â¦, 2013 - Elsevier</t>
  </si>
  <si>
    <t>Ã¢â‚¬Â¦ They used their results to study tubes filled with metal foams as heat exchangers. In a_x000D__x000D_
follow-up study, Zhao et alÃ‚Â Ã¢â‚¬Â¦ In a recent comprehensive review, Zhao [17] indicated that there_x000D__x000D_
is a lack of reliable experimental heat transfer data for open-cell metal foamÃ‚Â Ã¢â‚¬Â¦</t>
  </si>
  <si>
    <t>Fluid temperature measurements inside metal foam and comparison to BrinkmanÃ¢â‚¬â€œDarcy flow convection analysis</t>
  </si>
  <si>
    <t>Ã¢â‚¬Â¦Ã‚Â Materials Transactions A</t>
  </si>
  <si>
    <t>M Haag, A Wanner, H Clemens, P ZhangÃ¢â‚¬Â¦Ã‚Â - Ã¢â‚¬Â¦Ã‚Â Materials Transactions A, 2003 - Springer</t>
  </si>
  <si>
    <t>Ã¢â‚¬Â¦ foam with a relative density of 0.087.[6] While the results for the open-cell foams, which exhibitedÃ‚Â Ã¢â‚¬Â¦_x000D__x000D_
the section plane exhibits a high degree of contrast between the shiny metal and theÃ‚Â Ã¢â‚¬Â¦ rela- tively_x000D__x000D_
narrow distribution of cell diameters, with over 80 pct of the total cell area consistingÃ‚Â Ã¢â‚¬Â¦</t>
  </si>
  <si>
    <t>M Haag, A Wanner, H Clemens</t>
  </si>
  <si>
    <t>Ã¢â‚¬Â¦Ã‚Â Journal of NumericalÃ‚Â Ã¢â‚¬Â¦</t>
  </si>
  <si>
    <t>M Odabaee, M De Paepe, P De JaegerÃ¢â‚¬Â¦Ã‚Â - Ã¢â‚¬Â¦Ã‚Â Journal of NumericalÃ‚Â Ã¢â‚¬Â¦, 2013 - emeraldinsight.com</t>
  </si>
  <si>
    <t>Ã¢â‚¬Â¦ studies have been conducted to determine the transport properties of metal foams, see StraatmanÃ‚Â Ã¢â‚¬Â¦_x000D__x000D_
Results showed that the area goodness factor of metal foam heat exchangers can be fiveÃ‚Â Ã¢â‚¬Â¦_x000D__x000D_
OpenÃ¢â‚¬Âcell aluminium foam as a highly compact replacement for conventional louver findsÃ‚Â Ã¢â‚¬Â¦</t>
  </si>
  <si>
    <t>M Odabaee, M De Paepe</t>
  </si>
  <si>
    <t>K Yuge, H Muramatsu, Y Masuda, K UekadoÃ¢â‚¬Â¦Ã‚Â - US PatentÃ‚Â Ã¢â‚¬Â¦, 1994 - Google Patent</t>
  </si>
  <si>
    <t>Ã¢â‚¬Â¦ The cell opening agent used may be a known powdery divalent metal salt of a saturated carboxylic_x000D__x000D_
acid, preferably a fattyÃ‚Â Ã¢â‚¬Â¦ evenly mixed together by use of, for example, a high pressure foaming_x000D__x000D_
machine, to readily provide an open cell rigid polyurethane foam whose cellÃ‚Â Ã¢â‚¬Â¦</t>
  </si>
  <si>
    <t>K Yuge, H Muramatsu, Y Masuda</t>
  </si>
  <si>
    <t>AR Studart, UT Gonzenbach, I AkartunaÃ¢â‚¬Â¦Ã‚Â - Journal of MaterialsÃ‚Â Ã¢â‚¬Â¦, 2007 - pubs.rsc.org</t>
  </si>
  <si>
    <t>Ã¢â‚¬Â¦ b) Closed and (c) open-cell alumina porousÃ‚Â Ã¢â‚¬Â¦ structures, whereas the controlled destabilization_x000D__x000D_
of droplets and bubbles may lead to porous structures with tailored cell openings andÃ‚Â Ã¢â‚¬Â¦ J. Banhart,_x000D__x000D_
Manufacture, characterisation and application of cellular metals and metal foams, ProgÃ‚Â Ã¢â‚¬Â¦</t>
  </si>
  <si>
    <t>AR Studart, UT Gonzenbach</t>
  </si>
  <si>
    <t>N Movahedi, A HabibolahzadehÃ‚Â - Materials Letters, 2016 - Elsevier</t>
  </si>
  <si>
    <t>Ã¢â‚¬Â¦ Open-cell metal foams are used in applications such as filtration, thermal and ionic exchangersÃ‚Â Ã¢â‚¬Â¦_x000D__x000D_
instead, surface treatment studies have mainly focused on surface treatment of open-cell aluminum_x000D__x000D_
foamsÃ‚Â Ã¢â‚¬Â¦ Closed-cell aluminum foams were first fabricated through casting processÃ‚Â Ã¢â‚¬Â¦</t>
  </si>
  <si>
    <t>U MÃƒÂ¼ller, T Imwinkelried, M Horst, M Sievers</t>
  </si>
  <si>
    <t>Eur CellÃ‚Â Ã¢â‚¬Â¦</t>
  </si>
  <si>
    <t>U MÃƒÂ¼ller, T Imwinkelried, M Horst, M SieversÃ¢â‚¬Â¦Ã‚Â - Eur CellÃ‚Â Ã¢â‚¬Â¦, 2006 - pdfs.semanticscholar.org</t>
  </si>
  <si>
    <t>Ã¢â‚¬Â¦ Since 1988 when Bagby invented the first cage device (Bagby, 1988) numerous types of implants,_x000D__x000D_
made from metal, carbon fibre composites or titaniumÃ‚Â Ã¢â‚¬Â¦ DO HUMAN OSTEOBLASTS GROW INTO_x000D__x000D_
OPEN-POROUS TITANIUMÃ‚Â Ã¢â‚¬Â¦ Cell Culture Experiments of Novel Titanium FoamÃ‚Â Ã¢â‚¬Â¦</t>
  </si>
  <si>
    <t>U MÃƒÂ¼ller, T Imwinkelried, M Horst</t>
  </si>
  <si>
    <t>GA Lara-Rodriguez, IA Figueroa, MA SuarezÃ¢â‚¬Â¦Ã‚Â - Journal of MaterialsÃ‚Â Ã¢â‚¬Â¦, 2017 - Elsevier</t>
  </si>
  <si>
    <t>Ã¢â‚¬Â¦ (2008) obtained a Mg foam by meltÃ‚Â Ã¢â‚¬Â¦ (1961). According to Polonsky this method is able to produce_x000D__x000D_
an interconnected open-cell structure by infiltrating the molten metal under pressure through_x000D__x000D_
an open pore preform (or negative of the foam) made from granular particlesÃ‚Â Ã¢â‚¬Â¦</t>
  </si>
  <si>
    <t>MAA Mendes, S Ray, D TrimisÃ‚Â - International Journal of Heat and MassÃ‚Â Ã¢â‚¬Â¦, 2014 - Elsevier</t>
  </si>
  <si>
    <t>Ã¢â‚¬Â¦ (2a), (2b), as well as its original version, given by Eq. (1), in estimating k ÃŒÆ’ eff of real open-cell_x000D__x000D_
porous foams is also investigated by considering four different foam samples (named as Foam_x000D__x000D_
1, Foam 2, Foam 3 and Foam 4). Structures of these foam samples and their detailedÃ‚Â Ã¢â‚¬Â¦</t>
  </si>
  <si>
    <t>Ã¢â‚¬Â¦Ã‚Â Research Part BÃ‚Â Ã¢â‚¬Â¦</t>
  </si>
  <si>
    <t>L Mullen, RC Stamp, WK BrooksÃ¢â‚¬Â¦Ã‚Â - Ã¢â‚¬Â¦Ã‚Â Research Part BÃ‚Â Ã¢â‚¬Â¦, 2009 - Wiley Online Library</t>
  </si>
  <si>
    <t>Ã¢â‚¬Â¦ that shows great promise.27 SLM is ordinarily used to produce solid metal components,28Ã‚Â Ã¢â‚¬Â¦ Open_x000D__x000D_
cellular foam structures produced by SLM can achieve controlled pore interconnectivity and_x000D__x000D_
porosities byÃ‚Â Ã¢â‚¬Â¦ The objective of this article is to describe how a unit cell approach can beÃ‚Â Ã¢â‚¬Â¦</t>
  </si>
  <si>
    <t>Selective Laser Melting: A regular unit cell approach for the manufacture of porous, titanium, bone inÃ¢â‚¬Âgrowth constructs, suitable for orthopedic applications</t>
  </si>
  <si>
    <t>L Mullen, RC Stamp</t>
  </si>
  <si>
    <t>M Kolluri, M Mukherjee, F Garcia-Moreno, J BanhartÃ¢â‚¬Â¦Ã‚Â - Acta materialia, 2008 - Elsevier</t>
  </si>
  <si>
    <t>Ã¢â‚¬Â¦ 7] used 4% for open cell foams with aÃ‚Â Ã¢â‚¬Â¦ etc., in turn impart a large variability to the quasi-static_x000D__x000D_
mechanical properties of the metal foams [27Ã‚Â Ã¢â‚¬Â¦ Turning attention to the macroscale strain_x000D__x000D_
accumulation mechanisms, namely the progressive cell band collapse mechanism, observationÃ‚Â Ã¢â‚¬Â¦</t>
  </si>
  <si>
    <t>M Kolluri, M Mukherjee</t>
  </si>
  <si>
    <t>Fatigue and FractureÃ‚Â Ã¢â‚¬Â¦</t>
  </si>
  <si>
    <t>KYG McCullough, NA FleckÃ¢â‚¬Â¦Ã‚Â - Fatigue and FractureÃ‚Â Ã¢â‚¬Â¦, 2000 - www-mech.eng.cam.ac.uk</t>
  </si>
  <si>
    <t>Ã¢â‚¬Â¦ 4(ÃÂ¸ + 2) t 2Ã‘Â+1\ Fl 4ÃÂ¸ / (T0t (6) in terms of the applied load F, the cell size 2/ and the cell edge_x000D__x000D_
thickness t. Now, the load F is proportional to al2, where a is the macroscopic stress on the foam;_x000D__x000D_
the overall strain rate ÃƒÂ¨ of the foam is proportional to ÃƒÂ´/l. For open cell foams, this givesÃ‚Â Ã¢â‚¬Â¦</t>
  </si>
  <si>
    <t>HT CuiÃ‚Â - Applied Thermal Engineering, 2012 - Elsevier</t>
  </si>
  <si>
    <t>Ã¢â‚¬Â¦ and inter connected open-cells, Zhou and Zhao [14] experimental study on heat transfer_x000D__x000D_
characteristics of PCMs embeden in open-cell metal foams and expanded graphite, Chen et_x000D__x000D_
al. [15] found the temperature distribution in paraffin embeded with metal foam was moreÃ‚Â Ã¢â‚¬Â¦</t>
  </si>
  <si>
    <t>K Kitazono, S Nishizawa, E Sato, T MotegiÃ‚Â - Materials transactions, 2004 - jstage.jst.go.j</t>
  </si>
  <si>
    <t>Ã¢â‚¬Â¦ Morphol- ogy of the metal foams is classified into two types: open-cell metal foam having_x000D__x000D_
interconnected poresÃ‚Â Ã¢â‚¬Â¦ Consequently, the precursor expands and forms into a closed- cell aluminum_x000D__x000D_
foam. The disadvantages of the P/M route are relatively expensive metal powder and theÃ‚Â Ã¢â‚¬Â¦</t>
  </si>
  <si>
    <t>K Kitazono, S Nishizawa, E Sato</t>
  </si>
  <si>
    <t>CG Aneziris, H Berek, M HasterokÃ¢â‚¬Â¦Ã‚Â - AdvancedÃ‚Â Ã¢â‚¬Â¦, 2010 - Wiley Online Library</t>
  </si>
  <si>
    <t>Ã¢â‚¬Â¦ the composite TRIP-steel with Mg-PSZ with a face (jacket) coating at the foam macrostructures_x000D__x000D_
leadsÃ‚Â Ã¢â‚¬Â¦ A. Rabiei, L. Vendra, N. Reese, N. Young, B. Neville, Porous Metals and Metal foaming_x000D__x000D_
Technology, TheÃ‚Â Ã¢â‚¬Â¦ CG Aneziris et al./Novel TRIP-Steel/Mg-PSZ Composite--Open CellÃ‚Â Ã¢â‚¬Â¦</t>
  </si>
  <si>
    <t>Novel TRIPÃ¢â‚¬ÂSteel/MgÃ¢â‚¬ÂPSZ CompositeÃ¢â‚¬â€œOpen Cell Foam Structures for Energy Absorption</t>
  </si>
  <si>
    <t>CG Aneziris, H Berek</t>
  </si>
  <si>
    <t>NK Bourne, K Bennett, AM Milne, SA MacDonaldÃ¢â‚¬Â¦Ã‚Â - Scripta Materialia, 2008 - Elsevier</t>
  </si>
  <si>
    <t>Ã¢â‚¬Â¦ The second class do not have interconnected pores and are termed closed cell foams, and a_x000D__x000D_
special class of these, syntactic foams, contain hollow particles embedded in a matrix material._x000D__x000D_
This work considers the shock response of an open cell, metal foamÃ‚Â Ã¢â‚¬Â¦</t>
  </si>
  <si>
    <t>NK Bourne, K Bennett, AM Milne</t>
  </si>
  <si>
    <t>SHISLLU ZiXingÃ‚Â - Journal of Mechanical Strength, 2006 - en.cnki.com.c</t>
  </si>
  <si>
    <t>Ã¢â‚¬Â¦ China);Numerical simulation on compressive yielding behavior of closed-cell metal foam with_x000D__x000D_
lowÃ‚Â Ã¢â‚¬Â¦ Finite element analysis of dynamic crushing behaviors of closed-cell foams based on aÃ‚Â Ã¢â‚¬Â¦_x000D__x000D_
100191,China);Elastic Properties of Anisotropic Kelvin Model for Open-cell Foams[J];ActaÃ‚Â Ã¢â‚¬Â¦</t>
  </si>
  <si>
    <t>Journal of the AmericanÃ‚Â Ã¢â‚¬Â¦</t>
  </si>
  <si>
    <t>CC Tseng, RL Sikorski, R ViskantaÃ¢â‚¬Â¦Ã‚Â - Journal of the AmericanÃ‚Â Ã¢â‚¬Â¦, 2012 - Wiley Online Library</t>
  </si>
  <si>
    <t>Ã¢â‚¬Â¦ Ghosh7 studied heat transfer in a metal foam and discussed the effect of area density as functionsÃ‚Â Ã¢â‚¬Â¦_x000D__x000D_
dependent thermal conductivity of a foam affects thermal energy transport through the foam_x000D__x000D_
skeletons.9Ã‚Â Ã¢â‚¬Â¦ Doermann and Sacadura12 studied heat transfer in open-cell carbon foamsÃ‚Â Ã¢â‚¬Â¦</t>
  </si>
  <si>
    <t>Effect of Foam Properties on Heat Transfer in High Temperature OpenÃ¢â‚¬ÂCell Foam Inserts</t>
  </si>
  <si>
    <t>CC Tseng, RL Sikorski</t>
  </si>
  <si>
    <t>MAA Mendes, P Goetze, P Talukdar, E WerznerÃ¢â‚¬Â¦Ã‚Â - International Journal ofÃ‚Â Ã¢â‚¬Â¦, 2016 - Elsevier</t>
  </si>
  <si>
    <t>Ã¢â‚¬Â¦ may be utilized for example, as: burner stabilizers [1], [2], [3], catalyst carriers [4], heat exchangers_x000D__x000D_
[5] or even metal melt filters [6]. In this context, the accurate evaluation of thermo-physical_x000D__x000D_
properties of the foam, particularly theÃ‚Â Ã¢â‚¬Â¦ [15] predicted ETC of open-cell mullite andÃ‚Â Ã¢â‚¬Â¦</t>
  </si>
  <si>
    <t>MAA Mendes, P Goetze, P Talukdar</t>
  </si>
  <si>
    <t>BT Tsai, CJ Tseng, ZS Liu, CH Wang, CI LeeÃ¢â‚¬Â¦Ã‚Â - International Journal ofÃ‚Â Ã¢â‚¬Â¦, 2012 - Elsevier</t>
  </si>
  <si>
    <t>Ã¢â‚¬Â¦ the current density usually maximizes at air STO = 3 or 4, the current density of this metal foam_x000D__x000D_
fuel cellÃ‚Â Ã¢â‚¬Â¦ 6, the cell performance increases with the operating pressureÃ‚Â Ã¢â‚¬Â¦ to 3 atm, current density_x000D__x000D_
is further increased to 2430 mA cm Ã¢Ë†â€™2 . As pressure increases, the open circuit voltageÃ‚Â Ã¢â‚¬Â¦</t>
  </si>
  <si>
    <t>BT Tsai, CJ Tseng, ZS Liu, CH Wang</t>
  </si>
  <si>
    <t>C Gaillard, JF Despois, A MortensenÃ‚Â - Materials Science and EngineeringÃ‚Â Ã¢â‚¬Â¦, 2004 - Elsevier</t>
  </si>
  <si>
    <t>Ã¢â‚¬Â¦ palette of methods for the production of metal foams; these are comprehensively reviewed in_x000D__x000D_
several recent publications [1], [2]. Amongst current foam-production methods, the replication_x000D__x000D_
technique is well suited for the production of uniform and fine open-cell foams of lowerÃ‚Â Ã¢â‚¬Â¦</t>
  </si>
  <si>
    <t>C Gaillard, JF Despois</t>
  </si>
  <si>
    <t>Industrial crops andÃ‚Â Ã¢â‚¬Â¦</t>
  </si>
  <si>
    <t>G Tondi, CW Oo, A Pizzi, A TrosaÃ¢â‚¬Â¦Ã‚Â - Industrial crops andÃ‚Â Ã¢â‚¬Â¦, 2009 - Elsevier</t>
  </si>
  <si>
    <t>Ã¢â‚¬Â¦ was cut out and the remaining structure has been left for at least 24 h loosing the blowing agent_x000D__x000D_
entrapped into the open-cell networkÃ‚Â Ã¢â‚¬Â¦ A 20 mm Ãƒâ€” 20 mm Ãƒâ€” 20 mm specimen of foam was forcedly_x000D__x000D_
immersed into a 150-ml closed container filled by each metal ion waterÃ‚Â Ã¢â‚¬Â¦</t>
  </si>
  <si>
    <t>G Tondi, CW Oo, A Pizzi</t>
  </si>
  <si>
    <t>R Dyga, M PÃ…â€šacze</t>
  </si>
  <si>
    <t>R Dyga, M PÃ…â€šaczekÃ‚Â - Experimental thermal and fluid science, 2015 - Elsevier</t>
  </si>
  <si>
    <t>Ã¢â‚¬Â¦ These blocks are interconnected by open walls, while the edges of the cells form a skeleton ofÃ‚Â Ã¢â‚¬Â¦_x000D__x000D_
The size of the ligaments is several times smaller from cell dimensions (FigÃ‚Â Ã¢â‚¬Â¦ porosity, the thermal_x000D__x000D_
conductivity of foams is several times smaller than the conductivity of metal from whichÃ‚Â Ã¢â‚¬Â¦</t>
  </si>
  <si>
    <t>Heat transfer through metal foamÃ¢â‚¬â€œfluid system</t>
  </si>
  <si>
    <t>Experimental thermal and fluidÃ‚Â Ã¢â‚¬Â¦</t>
  </si>
  <si>
    <t>S Mancin, C Zilio, A Diani, L RossettoÃ‚Â - Experimental thermal and fluidÃ‚Â Ã¢â‚¬Â¦, 2012 - Elsevier</t>
  </si>
  <si>
    <t>Ã¢â‚¬Â¦ analyzed the mass transfer and pressure drop properties of alumina open-cell foams with poreÃ‚Â Ã¢â‚¬Â¦_x000D__x000D_
Carbon and metal foams have been largely investigated due to their interesting capabilitiesÃ‚Â Ã¢â‚¬Â¦_x000D__x000D_
Gallego and Klett [6] performed several comparisons between carbon foam and aluminumÃ‚Â Ã¢â‚¬Â¦</t>
  </si>
  <si>
    <t>A Baroutaji, JG Carton, J Stokes, AG OlabiÃ‚Â - international journal ofÃ‚Â Ã¢â‚¬Â¦, 2017 - Elsevier</t>
  </si>
  <si>
    <t>Ã¢â‚¬Â¦ The use of metal foam eliminated the need for some supplementary components such as current_x000D__x000D_
collectors which are used with the conventional flow plateÃ‚Â Ã¢â‚¬Â¦ Fuel cell component, Material,_x000D__x000D_
PropertiesÃ‚Â Ã¢â‚¬Â¦ Flow plate/Current collector, Nickel open cellular foam, Ã¢â‚¬Â¢ 24 Pores/cm. Ã¢â‚¬Â¢Ã‚Â Ã¢â‚¬Â¦</t>
  </si>
  <si>
    <t>A Baroutaji, JG Carton, J Stokes</t>
  </si>
  <si>
    <t>Composites Science andÃ‚Â Ã¢â‚¬Â¦</t>
  </si>
  <si>
    <t>XH Yang, SW Ren, WB Wang, X Liu, FX XinÃ¢â‚¬Â¦Ã‚Â - Composites Science andÃ‚Â Ã¢â‚¬Â¦, 2015 - Elsevier</t>
  </si>
  <si>
    <t>Ã¢â‚¬Â¦ Thus, the JCA model requires five parameters to determine the SAC of open-cell_x000D__x000D_
foams: foam porosity Ãâ€¢, tortuosity factor ÃŽÂ± Ã¢Ë†Å¾ , flow permeability q 0 , viscous_x000D__x000D_
characteristic length ÃŽâ€º and thermal characteristic length ÃŽâ€ºÃ¢â‚¬Â². OtherÃ‚Â Ã¢â‚¬Â¦</t>
  </si>
  <si>
    <t>XH Yang, SW Ren, WB Wang, X Liu</t>
  </si>
  <si>
    <t>J Kim, N CunninghamÃ‚Â - Journal of Power Sources, 2010 - Elsevier</t>
  </si>
  <si>
    <t>Ã¢â‚¬Â¦ As an alternative to the metal foam, carbon foam exhibits advantageous characteristics such_x000D__x000D_
as high corrosion-resistance, good thermalÃ‚Â Ã¢â‚¬Â¦ the cathode was previously suggested by Senn and_x000D__x000D_
Poulikakos [7], and a concept of foam fuel cell based on open cell vitreous carbonÃ‚Â Ã¢â‚¬Â¦</t>
  </si>
  <si>
    <t>V Goussery, Y Bienvenu, S ForestÃ¢â‚¬Â¦Ã‚Â - AdvancedÃ‚Â Ã¢â‚¬Â¦, 2004 - Wiley Online Library</t>
  </si>
  <si>
    <t>Ã¢â‚¬Â¦ 14) and also provided correct results for another foam with a relative density of 0.029Ã‚Â Ã¢â‚¬Â¦ and its_x000D__x000D_
influence on the mechanical properties of nickel foils and open-cell foams gave theÃ‚Â Ã¢â‚¬Â¦ Cellular Solids_x000D__x000D_
and Metal Foaming Technology, (eds: J. Banhart, NA Fleck, A. Mortensen), MIT PressÃ‚Â Ã¢â‚¬Â¦</t>
  </si>
  <si>
    <t>Grain Size Effects on the Mechanical Behavior of OpenÃ¢â‚¬Âcell Nickel Foams</t>
  </si>
  <si>
    <t>V Goussery, Y Bienvenu</t>
  </si>
  <si>
    <t>A Jung, E Lach, S DiebelsÃ‚Â - International Journal of Impact Engineering, 2014 - Elsevier</t>
  </si>
  <si>
    <t>Ã¢â‚¬Â¦ It could be shown that fibre-metal sandwich structures with closed-cell aluminium foam core offerÃ‚Â Ã¢â‚¬Â¦_x000D__x000D_
[19] investigated the ballistic performance of metallic sandwich structures with closed-cell_x000D__x000D_
aluminium foam core asÃ‚Â Ã¢â‚¬Â¦ Tests on open-cell aluminium foams were done by Hanssen et alÃ‚Â Ã¢â‚¬Â¦</t>
  </si>
  <si>
    <t>A Jung, E Lach</t>
  </si>
  <si>
    <t>H Wang, R Li, Y Wu, XM Chu, XJ Liu, TG NiehÃ¢â‚¬Â¦Ã‚Â - Composites Science andÃ‚Â Ã¢â‚¬Â¦, 2013 - Elsevier</t>
  </si>
  <si>
    <t>Ã¢â‚¬Â¦ currently underway to vary the morphology and density of the Cu foam to optimizeÃ‚Â Ã¢â‚¬Â¦ We successfully_x000D__x000D_
fabricate a Ti-based BMG composite by liquid metal infiltration into aÃ‚Â Ã¢â‚¬Â¦ Higashi, J. WadsworthEffect_x000D__x000D_
of cell morphology on the compressive properties of open-cell aluminum foamsÃ‚Â Ã¢â‚¬Â¦</t>
  </si>
  <si>
    <t>H Wang, R Li, Y Wu, XM Chu, XJ Liu</t>
  </si>
  <si>
    <t>S Venkataraman, RT Haftka, B Sankar, H ZhuÃ¢â‚¬Â¦Ã‚Â - AIAA journal, 2004 - arc.aiaa.org</t>
  </si>
  <si>
    <t>Ã¢â‚¬Â¦ Derivations and results are presented in the body of the paper for open-cell foams and in the_x000D__x000D_
Appendix for closed-cell foams. Effective Thermal Conductivity of Metal Foam An analytical model_x000D__x000D_
of the heat transfer through the foam is re- quired to investigate the optimum design ofÃ‚Â Ã¢â‚¬Â¦</t>
  </si>
  <si>
    <t>S Venkataraman, RT Haftka, B Sankar</t>
  </si>
  <si>
    <t>M AlvarezÃ¢â‚¬ÂLainez</t>
  </si>
  <si>
    <t>Journal of PolymerÃ‚Â Ã¢â‚¬Â¦</t>
  </si>
  <si>
    <t>M AlvarezÃ¢â‚¬ÂLainezÃ¢â‚¬Â¦Ã‚Â - Journal of PolymerÃ‚Â Ã¢â‚¬Â¦, 2008 - Wiley Online Library</t>
  </si>
  <si>
    <t>Ã¢â‚¬Â¦ as foaming agent, dycumil peroxide as crosslinking agent, and calcium carbonate as filler.22,_x000D__x000D_
25 After the foams blocks are produced, the cells are opened by mechanical deformation. This_x000D__x000D_
procedure26-28 allows obtaining a 100% openÃ¢â‚¬Âcell polyolefinÃ¢â‚¬Âbased foamÃ‚Â Ã¢â‚¬Â¦</t>
  </si>
  <si>
    <t>Thermal conductivity of openÃ¢â‚¬Âcell polyolefin foams</t>
  </si>
  <si>
    <t>Ã¢â‚¬Â¦Ã‚Â journal of heat and mass transfer</t>
  </si>
  <si>
    <t>T Fiedler, N White, M Dahari, K HoomanÃ‚Â - Ã¢â‚¬Â¦Ã‚Â journal of heat and mass transfer, 2014 - Elsevier</t>
  </si>
  <si>
    <t>Ã¢â‚¬Â¦ bonding methods on the thermal contact resistance of open-cell aluminum foam. Int. J. Heat Mass_x000D__x000D_
Transfer, 55 (2012), pp. 6200-6210. Google Scholar. [21] T. Fiedler, I. Belova, G. MurchCritical_x000D__x000D_
analysis of the experimental determination of the thermal resistance of metal foams. IntÃ‚Â Ã¢â‚¬Â¦</t>
  </si>
  <si>
    <t>T Fiedler, N White, M Dahari</t>
  </si>
  <si>
    <t>S Glorius, B Nies, J Farack, P QuadbeckÃ¢â‚¬Â¦Ã‚Â - AdvancedÃ‚Â Ã¢â‚¬Â¦, 2011 - Wiley Online Library</t>
  </si>
  <si>
    <t>Ã¢â‚¬Â¦ The combination of openÃ¢â‚¬Âcell metal foams with highÃ¢â‚¬Âstrength mineral bone cements opens new_x000D__x000D_
opportunities forÃ‚Â Ã¢â‚¬Â¦ corroding iron could be completely avoided by coating the iron foams with aÃ‚Â Ã¢â‚¬Â¦ The_x000D__x000D_
use of the ironÃ¢â‚¬Âbased metal foam and its calcium phosphateÃ¢â‚¬Âcoated bioactivatedÃ‚Â Ã¢â‚¬Â¦</t>
  </si>
  <si>
    <t>Metal FoamÃ¢â‚¬â€œBone cement Composites: mechanical and biological properties and perspectives for bone implant design</t>
  </si>
  <si>
    <t>S Glorius, B Nies, J Farack</t>
  </si>
  <si>
    <t>Energy &amp;Ã‚Â Ã¢â‚¬Â¦</t>
  </si>
  <si>
    <t>H Ji, DP Sellan, MT Pettes, X Kong, J Ji, L ShiÃ¢â‚¬Â¦Ã‚Â - Energy &amp;Ã‚Â Ã¢â‚¬Â¦, 2014 - pubs.rsc.org</t>
  </si>
  <si>
    <t>Ã¢â‚¬Â¦ compared to aluminium and copper, the UGF is expected to outperform the metal foams to anÃ‚Â Ã¢â‚¬Â¦_x000D__x000D_
carbon nanotubes that anchor to the foam struts and extend into the foam pore, 39Ã‚Â Ã¢â‚¬Â¦ surface passed_x000D__x000D_
through the unfilled UGF samples because they have an open-cell structure and areÃ‚Â Ã¢â‚¬Â¦</t>
  </si>
  <si>
    <t>H Ji, DP Sellan, MT Pettes, X Kong, J Ji</t>
  </si>
  <si>
    <t>V Kathare, JH Davidson, FA KulackiÃ‚Â - Ã¢â‚¬Â¦Ã‚Â Journal of Heat and Mass Transfer, 2008 - Elsevier</t>
  </si>
  <si>
    <t>Ã¢â‚¬Â¦ Metal foams produce a much different convective heat transfer problem for buoyant flow owing_x000D__x000D_
to their ligamentÃ‚Â Ã¢â‚¬Â¦ Net heat flux through the metal foamÃ¢â‚¬â€œwater medium was determined by_x000D__x000D_
subtracting heat loss through theÃ‚Â Ã¢â‚¬Â¦ Open cell copper foam disks made by ERG Aerospace, IncÃ‚Â Ã¢â‚¬Â¦</t>
  </si>
  <si>
    <t>V Kathare, JH Davidson</t>
  </si>
  <si>
    <t>ASME 2004Ã‚Â Ã¢â‚¬Â¦</t>
  </si>
  <si>
    <t>IDJ Dupere, AP Dowling, TJ LuÃ‚Â - ASME 2004Ã‚Â Ã¢â‚¬Â¦, 2004 - Ã¢â‚¬Â¦Ã‚Â .asmedigitalcollection.asme.org</t>
  </si>
  <si>
    <t>Ã¢â‚¬Â¦ a number of viscous models developed by the authors for the propagation of sound through_x000D__x000D_
open-cell metal foams with anÃ‚Â Ã¢â‚¬Â¦ All Proceedings. Foams (Chemistry); Sound absorption. Multi_x000D__x000D_
Functional Behavioural Analysis of Al-SiC Metal Matrix Composite Foam Produced byÃ‚Â Ã¢â‚¬Â¦</t>
  </si>
  <si>
    <t>IDJ Dupere, AP Dowling</t>
  </si>
  <si>
    <t>RAW MinesÃ‚Â - Strain, 2008 - Wiley Online Library</t>
  </si>
  <si>
    <t>Ã¢â‚¬Â¦ [13] suggest a twoÃ¢â‚¬Âparameter approach for metal foam, which includesÃ‚Â Ã¢â‚¬Â¦ structures have been_x000D__x000D_
proposed to characterise elastic and collapse behaviour of Rohacell foam [18, 19Ã‚Â Ã¢â‚¬Â¦ the truncated_x000D__x000D_
octahedral geometry in the form of a framework, which can be used for openÃ¢â‚¬Âcell foamsÃ‚Â Ã¢â‚¬Â¦</t>
  </si>
  <si>
    <t>On the Characterisation of Foam and MicroÃ¢â‚¬Âlattice Materials used in Sandwich Construction1</t>
  </si>
  <si>
    <t>NJ MillsÃ‚Â - Cellular polymers, 2006 - journals.sagepub.com</t>
  </si>
  <si>
    <t>Ã¢â‚¬Â¦ Dynamic FEA of the impact compression of closed-cell (metal) foams(9), using a Kelvin foam_x000D__x000D_
with aÃ‚Â Ã¢â‚¬Â¦ high, predicted that the upper impacted cell collapsed before the lower cell, ie thatÃ‚Â Ã¢â‚¬Â¦_x000D__x000D_
Consequently, attempts were made to predict strain inhomogeneity in an open cell foam modelÃ‚Â Ã¢â‚¬Â¦</t>
  </si>
  <si>
    <t>C KÃƒÂ¡dÃƒÂ¡r, F ChmelÃƒÂ­k, J Lendvai, G VÃƒÂ¶rÃƒÂ¶s</t>
  </si>
  <si>
    <t>C KÃƒÂ¡dÃƒÂ¡r, F ChmelÃƒÂ­k, J Lendvai, G VÃƒÂ¶rÃƒÂ¶sÃ¢â‚¬Â¦Ã‚Â - Materials Science andÃ‚Â Ã¢â‚¬Â¦, 2007 - Elsevier</t>
  </si>
  <si>
    <t>Ã¢â‚¬Â¦ The salt grains are leached out after cooling in order to obtain open-cell foamsÃ‚Â Ã¢â‚¬Â¦ while for small_x000D__x000D_
pores foams (with thinner cell-edges) the microstructure of the cell-edge materialÃ‚Â Ã¢â‚¬Â¦ K. Nijhof. J._x000D__x000D_
Banhart, MF Ashby, NA Fleck (Eds.), Cellular Metals and Metal Foaming Technology, MITÃ‚Â Ã¢â‚¬Â¦</t>
  </si>
  <si>
    <t>C KÃƒÂ¡dÃƒÂ¡r, F ChmelÃƒÂ­k, J Lendvai</t>
  </si>
  <si>
    <t>ZM Ali, LJ GibsonÃ‚Â - Soft Matter, 2013 - pubs.rsc.org</t>
  </si>
  <si>
    <t>Ã¢â‚¬Â¦ Models for the plastic stress plateau of open cell foams give: 20Ã‚Â Ã¢â‚¬Â¦ of the solid cell wall material,_x000D__x000D_
respectively, and C 2 is a dimensionless constant related to the cell geometry ofÃ‚Â Ã¢â‚¬Â¦ It is obtained_x000D__x000D_
by fitting eqn (4) to data; for many polymer and metal foams that fail plastically C 2 Ã¢Ë†Â¼ 0.3Ã‚Â Ã¢â‚¬Â¦</t>
  </si>
  <si>
    <t>M Taherishargh, MA Sulong, IV BelovaÃ¢â‚¬Â¦Ã‚Â - Materials &amp; DesignÃ‚Â Ã¢â‚¬Â¦, 2015 - Elsevier</t>
  </si>
  <si>
    <t>Ã¢â‚¬Â¦ voxels and a voxel side length of 35.32 ÃŽÂ¼m was loaded into the open-source softwareÃ‚Â Ã¢â‚¬Â¦ that the_x000D__x000D_
dependency of the coefficient n on density is influenced by the cell sizeÃ‚Â Ã¢â‚¬Â¦ and the energy absorption_x000D__x000D_
are often considered as the most important mechanical properties of metal foamsÃ‚Â Ã¢â‚¬Â¦</t>
  </si>
  <si>
    <t>M Taherishargh, MA Sulong</t>
  </si>
  <si>
    <t>S Mao, N Love, A Leanos, G Rodriguez-MeloÃ‚Â - Applied ThermalÃ‚Â Ã¢â‚¬Â¦, 2014 - Elsevier</t>
  </si>
  <si>
    <t>Ã¢â‚¬Â¦ A typical size and layout of metal foams for air-cooled condensers (ACCs) are shown_x000D__x000D_
in Fig. 1. It is a single row open-cell metal foam used for compact heat exchanger_x000D__x000D_
with aluminum or copper for both foams and tubes. TheÃ‚Â Ã¢â‚¬Â¦</t>
  </si>
  <si>
    <t>S Mao, N Love, A Leanos</t>
  </si>
  <si>
    <t>ES Park, SD PosteÃ‚Â - US Patent 4,808,558, 1989 - Google Patent</t>
  </si>
  <si>
    <t>J Zeschky, J Lo, T HÃƒÂ¶fner, P Grei</t>
  </si>
  <si>
    <t>J Zeschky, J Lo, T HÃƒÂ¶fner, P GreilÃ‚Â - Materials Science and Engineering: A, 2005 - Elsevier</t>
  </si>
  <si>
    <t>Ã¢â‚¬Â¦ 4. Conclusion. Open cell SiÃ¢â‚¬â€œOÃ¢â‚¬â€œC ceramic foams were fabricated in a single step manufacturing_x000D__x000D_
process using an in situ foaming process of filler loaded poly silsequioxaneÃ‚Â Ã¢â‚¬Â¦ Oxidizing the foam_x000D__x000D_
surface prior to metal melt infiltration provided a debonding free interfaceÃ‚Â Ã¢â‚¬Â¦</t>
  </si>
  <si>
    <t>Mg alloy infiltrated SiÃ¢â‚¬â€œOÃ¢â‚¬â€œC ceramic foams</t>
  </si>
  <si>
    <t>J Zeschky, J Lo, T HÃƒÂ¶fner</t>
  </si>
  <si>
    <t>AN Pestryakov, VV Lunin, AN DevochkinÃ¢â‚¬Â¦Ã‚Â - Applied Catalysis AÃ‚Â Ã¢â‚¬Â¦, 2002 - Elsevier</t>
  </si>
  <si>
    <t>Ã¢â‚¬Â¦ up to four bridges forming on the whole three-dimensional network-cellular open-porosity frame_x000D__x000D_
with the cell packing resembling the densest packing of spheres. This structure ensures a higher_x000D__x000D_
degree of bonding and rigidity of the entire structure of the foam-metal and isotropyÃ‚Â Ã¢â‚¬Â¦</t>
  </si>
  <si>
    <t>AN Pestryakov, VV Lunin</t>
  </si>
  <si>
    <t>Y Sun, R BurgueÃƒÂ±o, W Wang, I Le</t>
  </si>
  <si>
    <t>Y Sun, R BurgueÃƒÂ±o, W Wang, I LeeÃ‚Â - Materials Science and Engineering: A, 2014 - Elsevier</t>
  </si>
  <si>
    <t>Ã¢â‚¬Â¦ Lately, increased attention has been paid to the development of hybrid metal foams by coating_x000D__x000D_
or reinforcing conventional open-cell foams through electrodeposition to enhance or tailor their_x000D__x000D_
mechanical performance [1], [2], [3], [4]. Different hybrid foam systems have beenÃ‚Â Ã¢â‚¬Â¦</t>
  </si>
  <si>
    <t>Y Sun, R BurgueÃƒÂ±o, W Wang</t>
  </si>
  <si>
    <t>H Xu, L Gong, S Huang, M XuÃ‚Â - International Journal of Heat and MassÃ‚Â Ã¢â‚¬Â¦, 2014 - Elsevier</t>
  </si>
  <si>
    <t>Ã¢â‚¬Â¦ Author links open overlay panelHuijinXuLiangGong ShanboHuangMinghaiXu. Show moreÃ‚Â Ã¢â‚¬Â¦ Since_x000D__x000D_
highly-porous metal foam with 3-D micro-cell structure can offer substantialÃ‚Â Ã¢â‚¬Â¦ Moreover, metal foams_x000D__x000D_
own some other advantages, such as light weight, high thermal conductivity, fairÃ‚Â Ã¢â‚¬Â¦</t>
  </si>
  <si>
    <t>H Xu, L Gong, S Huang</t>
  </si>
  <si>
    <t>K Kitazono, R Suzuki, Y InuiÃ‚Â - journal of materials processing technology, 2009 - Elsevier</t>
  </si>
  <si>
    <t>Ã¢â‚¬Â¦ According to this equation, the strength of metal foams increases with increasing L/d. AnÃ‚Â Ã¢â‚¬Â¦ These_x000D__x000D_
results indicate that the polyester resin at the open surface pores suppressed theÃ‚Â Ã¢â‚¬Â¦ The cell_x000D__x000D_
morphology of alloyed aluminum foams is inhomogeneous compared to normal aluminumÃ‚Â Ã¢â‚¬Â¦</t>
  </si>
  <si>
    <t>K Kitazono, R Suzuki</t>
  </si>
  <si>
    <t>MA Navacerrada, P FernÃƒÂ¡ndez, C DÃƒÂ­az, A Pedrer</t>
  </si>
  <si>
    <t>MA Navacerrada, P FernÃƒÂ¡ndez, C DÃƒÂ­az, A PedreroÃ‚Â - Applied Acoustics, 2013 - Elsevier</t>
  </si>
  <si>
    <t>Ã¢â‚¬Â¦ open cells are connected to each other in space. The majority of metallic foams on the market_x000D__x000D_
are closed-cell aluminium foams manufactured by various different processes. In some methods_x000D__x000D_
the liquid metal can be foamed directly by injecting a gas; in other techniques the foamÃ‚Â Ã¢â‚¬Â¦</t>
  </si>
  <si>
    <t>MA Navacerrada, P FernÃƒÂ¡ndez, C DÃƒÂ­az</t>
  </si>
  <si>
    <t>CA Biffi, D Colombo, A TuissiÃ‚Â - Optics and Lasers in Engineering, 2014 - Elsevier</t>
  </si>
  <si>
    <t>Ã¢â‚¬Â¦ S. Arnaboldi, P. Bassani, F. Passaretti, A. Redaelli, A. TuissiFunctional characterization of shape_x000D__x000D_
memory CuZnAl open-cell foams by molten metal infiltrationÃ‚Â Ã¢â‚¬Â¦ 31-39. [10] HW SeeligerManufacture_x000D__x000D_
of aluminum foam sandwich (AFS) components. Adv Eng Mater, 4Ã¢â‚¬â€œ10 (2002), ppÃ‚Â Ã¢â‚¬Â¦</t>
  </si>
  <si>
    <t>CA Biffi, D Colombo</t>
  </si>
  <si>
    <t>Proceedings of the InstitutionÃ‚Â Ã¢â‚¬Â¦</t>
  </si>
  <si>
    <t>CY Zhao, TJ Lu, HP HodsonÃ‚Â - Proceedings of the InstitutionÃ‚Â Ã¢â‚¬Â¦, 2004 - journals.sagepub.com</t>
  </si>
  <si>
    <t>Ã¢â‚¬Â¦ mechanisms in open-celled cellular metal foams. The metal foam will be considered as a_x000D__x000D_
semitransparent medium capable of absorbing, emitting and scattering thermal radiation. The_x000D__x000D_
spectral transmittance and reflectance of FeÃ¢â‚¬â€œCrÃ¢â‚¬â€œAlÃ¢â‚¬â€œY foams with different cell sizes but fixedÃ‚Â Ã¢â‚¬Â¦</t>
  </si>
  <si>
    <t>N Michailidis, F Stergioudi, A TsouknidasÃ‚Â - Materials Science andÃ‚Â Ã¢â‚¬Â¦, 2011 - Elsevier</t>
  </si>
  <si>
    <t>Ã¢â‚¬Â¦ edges, corrugations and curvature of cell walls, and non-uniform foam density, may be degrading_x000D__x000D_
the stiffness and strength. Experimental data suggests that n 1 = 2, n 2 = 1.5 for open-cell foams,_x000D__x000D_
C 1 is a constant of 0.1Ã¢â‚¬â€œ4 and C 2 is a constant of 0.1Ã¢â‚¬â€œ1 for metal foams [13], [19]Ã‚Â Ã¢â‚¬Â¦</t>
  </si>
  <si>
    <t>D MiedziÃ…â€žska, T Niezgoda, R Gielet</t>
  </si>
  <si>
    <t>D MiedziÃ…â€žska, T Niezgoda, R GieletaÃ‚Â - Computational Materials Science, 2012 - Elsevier</t>
  </si>
  <si>
    <t>Ã¢â‚¬Â¦ Highlights. Ã¢â€“Âº Method of numerical modeling for open and closed cell aluminum foams is shown. Ã¢â€“Âº_x000D__x000D_
The research was carried out with the use of CT-scanningÃ‚Â Ã¢â‚¬Â¦ Previous article in issue; Next article_x000D__x000D_
in issue. Keywords. Metal foam. Fem. Microstructure. 1. IntroductionÃ‚Â Ã¢â‚¬Â¦</t>
  </si>
  <si>
    <t>D MiedziÃ…â€žska, T Niezgoda</t>
  </si>
  <si>
    <t>DX Sun, YY ZhaoÃ‚Â - Metallurgical and Materials Transactions B, 2003 - Springer</t>
  </si>
  <si>
    <t>Ã¢â‚¬Â¦ All the foam specimens for mechanical tests were ground the energy absorption of open-cell_x000D__x000D_
Al foams. into a cylindrical shape with a cross-sectional area ofÃ‚Â Ã¢â‚¬Â¦ 13. DX Sun, T. Fung, and YY Zhao:_x000D__x000D_
in Cellular Metals and Metal ever, some cell walls may become too thin relative to theÃ‚Â Ã¢â‚¬Â¦</t>
  </si>
  <si>
    <t>E FletcherÃ‚Â - US Patent 3,834,847, 1974 - Google Patent</t>
  </si>
  <si>
    <t>Ã¢â‚¬Â¦ means but these have been abandoned since they plug readily and deteriorate rapidly in the_x000D__x000D_
spinning cellÃ‚Â Ã¢â‚¬Â¦ a detail of the structure of this invention consisting of a sheet of porous open-celled_x000D__x000D_
foam 28Ã‚Â Ã¢â‚¬Â¦ 2 can be left in place and the foam sheet can replace only the metal screensÃ‚Â Ã¢â‚¬Â¦</t>
  </si>
  <si>
    <t>D Li, L Dong, RS LakesÃ‚Â - physica status solidi (b), 2013 - Wiley Online Library</t>
  </si>
  <si>
    <t>Ã¢â‚¬Â¦ The conventional foam shows the open cells with a size of approximately 1 mm in diameterÃ‚Â Ã¢â‚¬Â¦_x000D__x000D_
Sufficient compression results in an inward bulging reÃ¢â‚¬Âentrant cell structureÃ‚Â Ã¢â‚¬Â¦ Ductile metal foam_x000D__x000D_
can therefore be processed to a reÃ¢â‚¬Âentrant structure at ambient temperatureÃ‚Â Ã¢â‚¬Â¦</t>
  </si>
  <si>
    <t>D Li, L Dong</t>
  </si>
  <si>
    <t>G Ercolino, S Karimi, P StelmachowskiÃ¢â‚¬Â¦Ã‚Â - Chemical EngineeringÃ‚Â Ã¢â‚¬Â¦, 2017 - Elsevier</t>
  </si>
  <si>
    <t>Ã¢â‚¬Â¦ particulate filters, stationary emission control systems, woodstove combustors, molten metal filters,_x000D__x000D_
indoorÃ‚Â Ã¢â‚¬Â¦ Monolith/foam based structures offer a series of advantages compared to packedÃ‚Â Ã¢â‚¬Â¦ Compared_x000D__x000D_
to monoliths, open cell foams offer an attractive alternative as catalyst supportsÃ‚Â Ã¢â‚¬Â¦</t>
  </si>
  <si>
    <t>G Ercolino, S Karimi</t>
  </si>
  <si>
    <t>K Kitazono, E Sato, K KuribayashiÃ‚Â - Scripta Materialia, 2004 - Elsevier</t>
  </si>
  <si>
    <t>Ã¢â‚¬Â¦ Author links open overlayÃ‚Â Ã¢â‚¬Â¦ These cracks are likely to have an adverse effect on the mechanical_x000D__x000D_
properties of the aluminum foam. 4. Conclusions. A new manufacturing process for closed-cell_x000D__x000D_
metal foams is demonstrated, based on the advanced application of the ARB processÃ‚Â Ã¢â‚¬Â¦</t>
  </si>
  <si>
    <t>T Shimizu, K MatsuzakiÃ‚Â - Materials science forum, 2007 - Trans Tech Publ</t>
  </si>
  <si>
    <t>Ã¢â‚¬Â¦ foam template and the template is burned out during the sintering process [3]. Also, a process_x000D__x000D_
has been developed that involves mixing a metal powder with polyurethane precursors and then_x000D__x000D_
foaming [4]. However, in these processes, structure of the foams are open cellÃ‚Â Ã¢â‚¬Â¦</t>
  </si>
  <si>
    <t>A Cavallini, S Mancin, L RossettoÃ¢â‚¬Â¦Ã‚Â - Experimental HeatÃ‚Â Ã¢â‚¬Â¦, 2009 - Taylor &amp; Franci</t>
  </si>
  <si>
    <t>Ã¢â‚¬Â¦ particularly open-cell metal foams, have been proposed as possible substitutes for traditional_x000D__x000D_
finned surfaces in electronics cooling applications. This article presents the heat transfer and_x000D__x000D_
pressure drops measurements obtained during air flow through an aluminum foam, whichÃ‚Â Ã¢â‚¬Â¦</t>
  </si>
  <si>
    <t>A Cavallini, S Mancin</t>
  </si>
  <si>
    <t>A Inayat, H Freund, T Zeiser, W SchwiegerÃ‚Â - Chemical Engineering Science, 2011 - Elsevier</t>
  </si>
  <si>
    <t>Ã¢â‚¬Â¦ The resulting highly porous structure provides a mega tortuous flow path through open windows_x000D__x000D_
which connect theÃ‚Â Ã¢â‚¬Â¦ The foam matrices can be described by their morphological parameters, namely_x000D__x000D_
cell and window diameter, strutÃ‚Â Ã¢â‚¬Â¦ In their study on metal foams, Bhattacharya et alÃ‚Â Ã¢â‚¬Â¦</t>
  </si>
  <si>
    <t>A Inayat, H Freund, T Zeiser</t>
  </si>
  <si>
    <t>P Kumar, F TopinÃ‚Â - Chemical Engineering Science, 2014 - Elsevier</t>
  </si>
  <si>
    <t>Ã¢â‚¬Â¦ Knowledge of flow properties induced by open cell foams is essential to the successful design_x000D__x000D_
and operation ofÃ‚Â Ã¢â‚¬Â¦ investigates the impact on flow properties of the geometrical characteristics of_x000D__x000D_
metal foams in theÃ‚Â Ã¢â‚¬Â¦ An analytical model is proposed to characterize the foam matrix fullyÃ‚Â Ã¢â‚¬Â¦</t>
  </si>
  <si>
    <t>M Ghafarian, D Mohebbi-Kalhori, J SadegiÃ‚Â - International Journal ofÃ‚Â Ã¢â‚¬Â¦, 2013 - Elsevier</t>
  </si>
  <si>
    <t>Ã¢â‚¬Â¦ addition, a high mixing capacity in the metal foam matrixes led to the ability to generate turbulent_x000D__x000D_
flow in different stream patterns and heat transfer enhancement [7]. Generally, the metal foams_x000D__x000D_
can be identified based on their characteristics. An open cell in the foam structure hasÃ‚Â Ã¢â‚¬Â¦</t>
  </si>
  <si>
    <t>M WeismanÃ‚Â - US Patent 4,525,386, 1985 - Google Patent</t>
  </si>
  <si>
    <t>Ã¢â‚¬Â¦ Carbon, metal powder, or silver-coated glass spheres can be used as electrically-conductive_x000D__x000D_
fillers in plastics to carry off static electricityÃ‚Â Ã¢â‚¬Â¦ US4830883A (en) *, 1986-09-09, 1989-05-16, Hexcel_x000D__x000D_
Corporation, Polyimide foam precursor and its use in reinforcing open-cell materialsÃ‚Â Ã¢â‚¬Â¦</t>
  </si>
  <si>
    <t>HX Peng, Z Fan, JRG Evans, JJC BusfieldÃ‚Â - Journal of the EuropeanÃ‚Â Ã¢â‚¬Â¦, 2000 - Elsevier</t>
  </si>
  <si>
    <t>Ã¢â‚¬Â¦ These include molten metal filtration, hot gas filtration, catalyst supports, and such foams are_x000D__x000D_
nowÃ‚Â Ã¢â‚¬Â¦ can also be applied to the biaxial elongational mode which is involved in foam productionÃ‚Â Ã¢â‚¬Â¦_x000D__x000D_
Open cell ceramic foams with fine (150 ÃŽÂ¼m) cell size, uniform cell size distribution and aÃ‚Â Ã¢â‚¬Â¦</t>
  </si>
  <si>
    <t>HX Peng, Z Fan, JRG Evans</t>
  </si>
  <si>
    <t>N Dukhan, KP PatelÃ‚Â - AIP Conference Proceedings, 2010 - aip.scitation.org</t>
  </si>
  <si>
    <t>Ã¢â‚¬Â¦ exact solutions of the transport equations inside the pores of metal foam [4,5]. In general,_x000D__x000D_
researchers rely heavily on experiments to assess porous metal's flow characteristicsÃ‚Â Ã¢â‚¬Â¦ and_x000D__x000D_
Poulikakos [11] measured the hydraulic and thermal performance of open-cell aluminum foamÃ‚Â Ã¢â‚¬Â¦</t>
  </si>
  <si>
    <t>AD Moghadam, BF Schultz, JB Ferguson, E OmraniÃ¢â‚¬Â¦Ã‚Â - Jom, 2014 - Springer</t>
  </si>
  <si>
    <t>Ã¢â‚¬Â¦ 19, 20, 21, 22, 23 Incorporating stiff and strong shells in metal matrices leadsÃ‚Â Ã¢â‚¬Â¦ Microstructure of_x000D__x000D_
A356 alloy matrix syntactic foam filled with SiC hollow particlesÃ‚Â Ã¢â‚¬Â¦ a much better combination of_x000D__x000D_
specific energy absorption and specific plateau strength compared with open cell foamsÃ‚Â Ã¢â‚¬Â¦</t>
  </si>
  <si>
    <t>AD Moghadam, BF Schultz, JB Ferguson</t>
  </si>
  <si>
    <t>H CHENG, X HUANG, G CHENÃ‚Â - Light Alloy Fabrication Technology, 2001 - en.cnki.com.c</t>
  </si>
  <si>
    <t>Ã¢â‚¬Â¦ Sciences,HefeiÃ®â€”Â§230031,Anhui,China);The dynamic compressive behaviors of an open-cell_x000D__x000D_
aluminum foamÃ‚Â Ã¢â‚¬Â¦ Hebei University of Technology,Tianjin 300130,China);Preparation of Foam_x000D__x000D_
Aluminum byÃ‚Â Ã¢â‚¬Â¦ 3, Dou Zuoyong,Jiang Longtao,Wu Gaohui (Center for Metal Matrix CompositesÃ‚Â Ã¢â‚¬Â¦</t>
  </si>
  <si>
    <t>H CHENG, X HUANG</t>
  </si>
  <si>
    <t>E Linul, N Movahedi, L MarsavinaÃ‚Â - Journal of Alloys and Compounds, 2018 - Elsevier</t>
  </si>
  <si>
    <t>Ã¢â‚¬Â¦ Author links open overlay panelEmanoilLinul a NimaMovahedi b LiviuMarsavina a. Show moreÃ‚Â Ã¢â‚¬Â¦_x000D__x000D_
In this research, the closed cell aluminum-alloy foam prepared via casting route was_x000D__x000D_
experimentallyÃ‚Â Ã¢â‚¬Â¦ molten aluminum and mixed for 10 min at 500 rpm to make viscose molten metalÃ‚Â Ã¢â‚¬Â¦</t>
  </si>
  <si>
    <t>E Linul, N Movahedi</t>
  </si>
  <si>
    <t>IO Salyer, N Wynne, MA SwankÃ‚Â - US Patent 6,765,031, 2004 - Google Patent</t>
  </si>
  <si>
    <t>Ã¢â‚¬Â¦ is loaded with PCM by enclosing the open cell foam in a metal mold onÃ‚Â Ã¢â‚¬Â¦ The micropore cell foam_x000D__x000D_
composite is sealed and the enclosed foam composite may be evacuated asÃ‚Â Ã¢â‚¬Â¦ Yet another method_x000D__x000D_
for imbibing micropore open cell foams is particularly useful in imbibing open cellÃ‚Â Ã¢â‚¬Â¦</t>
  </si>
  <si>
    <t>IO Salyer, N Wynne</t>
  </si>
  <si>
    <t>VC Srivastava, KL SahooÃ‚Â - Materials Science-Poland, 2007 - researchgate.net</t>
  </si>
  <si>
    <t>Ã¢â‚¬Â¦ Open structures are obtained by just sintering the hollow spheres, whereas closed cell_x000D__x000D_
structures can be generated by filling the interstices between the spheres with a metal powder_x000D__x000D_
followed by sintering. This kind of foam is known as syntactic foamÃ‚Â Ã¢â‚¬Â¦</t>
  </si>
  <si>
    <t>Z Wang, Z Li, J Ning, L ZhaoÃ‚Â - Materials &amp; Design, 2009 - Elsevier</t>
  </si>
  <si>
    <t>Ã¢â‚¬Â¦ seen that the research on the effect of heat treatments on the metal foam performances isÃ‚Â Ã¢â‚¬Â¦ the_x000D__x000D_
influence of heat treatments on the energy dissipating behaviour of aluminium alloy foamsÃ‚Â Ã¢â‚¬Â¦_x000D__x000D_
quasi-static and dynamic compressive tests are carried out on the open cell aluminum alloyÃ‚Â Ã¢â‚¬Â¦</t>
  </si>
  <si>
    <t>Z Wang, Z Li, J Ning</t>
  </si>
  <si>
    <t>M Kolluri, S Karthikeyan, U RamamurtyÃ‚Â - Metallurgical and MaterialsÃ‚Â Ã¢â‚¬Â¦, 2007 - Springer</t>
  </si>
  <si>
    <t>Ã¢â‚¬Â¦ Open image in new window Fig. 3. FigÃ‚Â Ã¢â‚¬Â¦ scaling relations, which connect mechanical properties_x000D__x000D_
of the foams to the respective properties of their parent metal through theÃ‚Â Ã¢â‚¬Â¦ by considering the_x000D__x000D_
micromechanics of deformation.[1,17,18] By considering the bending of the cell edges andÃ‚Â Ã¢â‚¬Â¦</t>
  </si>
  <si>
    <t>M Kolluri, S Karthikeyan</t>
  </si>
  <si>
    <t>X Xia, W Zhao, X Feng, H Feng, X ZhangÃ‚Â - Materials &amp; Design, 2013 - Elsevier</t>
  </si>
  <si>
    <t>Ã¢â‚¬Â¦ investigated the T4 and T6 on the compressive properties of open cell AZ91 foams, results showed_x000D__x000D_
that peak stress and plateauÃ‚Â Ã¢â‚¬Â¦ study was to explore the effects of homogenizing heat treatment_x000D__x000D_
on the compressive properties of closed-cell AZ31 MgÃ‚Â Ã¢â‚¬Â¦ Preparation of metal foamsÃ‚Â Ã¢â‚¬Â¦</t>
  </si>
  <si>
    <t>X Xia, W Zhao, X Feng, H Feng</t>
  </si>
  <si>
    <t>N Dukhan, N Rayess, J HadleyÃ‚Â - Mechanics of Materials, 2010 - Elsevier</t>
  </si>
  <si>
    <t>Ã¢â‚¬Â¦ 1, are highly porous open-cell metallic structures with air pockets comprising 88Ã¢â‚¬â€œ97% of theÃ‚Â Ã¢â‚¬Â¦ As_x000D__x000D_
such, they can weigh as little as 3% of a comparable volume of solid metal. The construction_x000D__x000D_
of the AFPC had both polypropylene and aluminum foam occupying the same volumeÃ‚Â Ã¢â‚¬Â¦</t>
  </si>
  <si>
    <t>Characterization of aluminum foamÃ¢â‚¬â€œpolypropylene interpenetrating phase composites: flexural test results</t>
  </si>
  <si>
    <t>N Dukhan, N Rayess</t>
  </si>
  <si>
    <t>Science in China Series E: TechnologicalÃ‚Â Ã¢â‚¬Â¦</t>
  </si>
  <si>
    <t>TJ Lu, M Kepets, AP DowlingÃ‚Â - Science in China Series E: TechnologicalÃ‚Â Ã¢â‚¬Â¦, 2008 - Springer</t>
  </si>
  <si>
    <t>Ã¢â‚¬Â¦ The primary goal of this research has been to characterize the low Reynolds number fluidic prop-_x000D__x000D_
erties of a sintered open-cell metal foam. The static flow resistance of sintered FeCrAlY foams_x000D__x000D_
was modelled based on the flow past isolated inclined cylinders and spheres atÃ‚Â Ã¢â‚¬Â¦</t>
  </si>
  <si>
    <t>TJ Lu, M Kepets</t>
  </si>
  <si>
    <t>steel researchÃ‚Â Ã¢â‚¬Â¦</t>
  </si>
  <si>
    <t>S Angel, W Bleck, PF ScholzÃ¢â‚¬Â¦Ã‚Â - steel researchÃ‚Â Ã¢â‚¬Â¦, 2004 - Wiley Online Library</t>
  </si>
  <si>
    <t>Ã¢â‚¬Â¦ 2]. This paper presents a powder metallurgy method to produce an open-cell metallic foam byÃ‚Â Ã¢â‚¬Â¦_x000D__x000D_
The influence of density and cell structure is compared in static compression testsÃ‚Â Ã¢â‚¬Â¦ The metal-_x000D__x000D_
acid reaction according to equation (1) generates gaseous hydrogen, which causes theÃ‚Â Ã¢â‚¬Â¦</t>
  </si>
  <si>
    <t>Influence of Powder Morphology and Chemical Composition on Metallic Foams produced by SlipReactionFoamSintering (SRFS)Ã¢â‚¬ÂProcess</t>
  </si>
  <si>
    <t>S Angel, W Bleck</t>
  </si>
  <si>
    <t>DL Burris, WG SawyerÃ‚Â - Wear, 2008 - Elsevier</t>
  </si>
  <si>
    <t>Ã¢â‚¬Â¦ Aluminum has excellent strength, stiffness and thermal conductivity, and is available in the form_x000D__x000D_
of continuous open cell foams with varying densities, poreÃ‚Â Ã¢â‚¬Â¦ The metal foam is infiltrated with PEEK_x000D__x000D_
at approximately 400 Ã‚Â°C, by slowly pressing the foam into a relatively low viscosityÃ‚Â Ã¢â‚¬Â¦</t>
  </si>
  <si>
    <t>B Jiang, Z Wang, N ZhaoÃ‚Â - Scripta materialia, 2007 - Elsevier</t>
  </si>
  <si>
    <t>Ã¢â‚¬Â¦ of the compressive property and the control precision of the relative density of the open cell_x000D__x000D_
aluminum foams with spherical pores improve when the pore size of the foam decreasesÃ‚Â Ã¢â‚¬Â¦ Gibson_x000D__x000D_
and Ashby [9] analyzed the collapse stress of a porous metal using a simple modelÃ‚Â Ã¢â‚¬Â¦</t>
  </si>
  <si>
    <t>B Jiang, Z Wang</t>
  </si>
  <si>
    <t>Ã¢â‚¬Â¦Ã‚Â of the Mechanics and Physics ofÃ‚Â Ã¢â‚¬Â¦</t>
  </si>
  <si>
    <t>NA Fleck, OB Olurin, C Chen, MF AshbyÃ‚Â - Ã¢â‚¬Â¦Ã‚Â of the Mechanics and Physics ofÃ‚Â Ã¢â‚¬Â¦, 2001 - Elsevier</t>
  </si>
  <si>
    <t>Ã¢â‚¬Â¦ Metallic foam manufacturing techniques include solid state powder methods, gas-blowing_x000D__x000D_
processes, liquid state processing, casting with a blowing agent and metal deposition onto aÃ‚Â Ã¢â‚¬Â¦ Inco_x000D__x000D_
nickel foam, of relative density ÃÂ ÃŒâ€ž =4.3% , is an open cell foam manufactured byÃ‚Â Ã¢â‚¬Â¦</t>
  </si>
  <si>
    <t>NA Fleck, OB Olurin, C Chen</t>
  </si>
  <si>
    <t>P GilsonÃ‚Â - US Patent 5,904,703, 1999 - Google Patent</t>
  </si>
  <si>
    <t>Ã¢â‚¬Â¦ Particularly when used for closure of septal defects, the inclusion of metal elements that are_x000D__x000D_
electrically conductive can disrupt the electrophysiological operation of the heartÃ‚Â Ã¢â‚¬Â¦ It will be_x000D__x000D_
appreciated that the use of an open cell polymer foam to form the device according toÃ‚Â Ã¢â‚¬Â¦</t>
  </si>
  <si>
    <t>YQ Sun, T GaoÃ‚Â - Metallurgical and Materials Transactions A, 2002 - Springer</t>
  </si>
  <si>
    <t>Ã¢â‚¬Â¦ foam is an aggregate of bubbles enveloped by liquid films. capacity, an open_x000D__x000D_
microstructure, and a large, internal surfaceÃ‚Â Ã¢â‚¬Â¦ the surface energy, leading to the coarsening_x000D__x000D_
of the cellÃ‚Â Ã¢â‚¬Â¦ and properties of metal foams, is understudied and not wellÃ‚Â Ã¢â‚¬Â¦</t>
  </si>
  <si>
    <t>ME Dizlek, M Guden, U TurkanÃ¢â‚¬Â¦Ã‚Â - Journal of materialsÃ‚Â Ã¢â‚¬Â¦, 2009 - Springer</t>
  </si>
  <si>
    <t>Ã¢â‚¬Â¦ the foams however show partly sintered compact behavior and partly foamed metal behaviorÃ‚Â Ã¢â‚¬Â¦_x000D__x000D_
10 ÃŽÂ¼m) in the cell walls and, therefore, showed compression behaviors similar to those of open_x000D__x000D_
cell foamsÃ‚Â Ã¢â‚¬Â¦ 15 that Powder 2 foam sintered at 1,350 Ã‚Â°C shows a yield strength similar toÃ‚Â Ã¢â‚¬Â¦</t>
  </si>
  <si>
    <t>ME Dizlek, M Guden</t>
  </si>
  <si>
    <t>G Groppi, L Giani, E TronconiÃ‚Â - Industrial &amp; engineering chemistryÃ‚Â Ã¢â‚¬Â¦, 2007 - ACS Publicatio</t>
  </si>
  <si>
    <t>Ã¢â‚¬Â¦ investigated in this work were cut from a panel of 20 ppi nominal cell density and 0.15Ã‚Â Ã¢â‚¬Â¦ Their_x000D__x000D_
average pore diameter and accessible open void fraction are reported in the second and thirdÃ‚Â Ã¢â‚¬Â¦_x000D__x000D_
Table 1. Geometric Properties of the Ceramic Foam (This Work) and of Metallic Foams 4Ã‚Â Ã¢â‚¬Â¦</t>
  </si>
  <si>
    <t>G Groppi, L Giani</t>
  </si>
  <si>
    <t>SB Bonabi, JK Khabushan, R Kahani, AH RaoufÃ‚Â - Materials &amp; Design, 2014 - Elsevier</t>
  </si>
  <si>
    <t>Ã¢â‚¬Â¦ Fig. 4. Shows structural digital image a, b, c, d of matrix, LECA, cells wall, open cell and close_x000D__x000D_
cell of produced metallic compositeÃ‚Â Ã¢â‚¬Â¦ Metal foam density is a very important factor which effects_x000D__x000D_
on its final mechanical properties such as yield strength and elastic modulus [3], [35]Ã‚Â Ã¢â‚¬Â¦</t>
  </si>
  <si>
    <t>Fabrication of metallic composite foam using ceramic porous spheres Ã¢â‚¬Å“Light Expanded Clay AggregateÃ¢â‚¬Â via casting process</t>
  </si>
  <si>
    <t>SB Bonabi, JK Khabushan, R Kahani</t>
  </si>
  <si>
    <t>RML TingÃ‚Â - US Patent 4,743,485, 1988 - Google Patent</t>
  </si>
  <si>
    <t>Ã¢â‚¬Â¦ 3. A gas venting channel as recited in claim 1 wherein said gas venting channel is formed by_x000D__x000D_
bonding a string of open cell urethane foam rods onto said inner surface of said exterior metal_x000D__x000D_
skin before foaming, said foam rod having sufficient size to prevent total absorption ofÃ‚Â Ã¢â‚¬Â¦</t>
  </si>
  <si>
    <t>DP Haack, CL Lin, M SpeckertÃ‚Â - US Patent 6,706,239, 2004 - Google Patent</t>
  </si>
  <si>
    <t>Ã¢â‚¬Â¦ but are not limited to, foams comprising polyurethane, polyester, polyether, cellulose and any_x000D__x000D_
other reticulated (open-cell) organic foamÃ‚Â Ã¢â‚¬Â¦ in the context of the present invention, refers to any_x000D__x000D_
method of applying a powdered metal composition to a polymeric foam or incorporatingÃ‚Â Ã¢â‚¬Â¦</t>
  </si>
  <si>
    <t>DP Haack, CL Lin</t>
  </si>
  <si>
    <t>A Kumar, RG ReddyÃ‚Â - Journal of power sources, 2003 - Elsevier</t>
  </si>
  <si>
    <t>Ã¢â‚¬Â¦ The use of foam materials with an open-porous structure in this regard seems promisingÃ‚Â Ã¢â‚¬Â¦ of a_x000D__x000D_
three-dimensional steady-state numerical mass-transfer model for PEMFC with metal foam in_x000D__x000D_
theÃ‚Â Ã¢â‚¬Â¦ mass-transfer unified model for PEMFC was developed to predict the cell performanceÃ‚Â Ã¢â‚¬Â¦</t>
  </si>
  <si>
    <t>P Parthasarathy, P Habisreuther, N ZarzalisÃ‚Â - Chemical EngineeringÃ‚Â Ã¢â‚¬Â¦, 2013 - Elsevier</t>
  </si>
  <si>
    <t>Ã¢â‚¬Â¦ ceramic, metal or polymeric material are highly porous, monolithic materials with excellent mixing_x000D__x000D_
properties. Their open-cell structure consists of stiff, interconnected struts building a continuous_x000D__x000D_
network. In literature, these structures are typically named as foams. But, as foam isÃ‚Â Ã¢â‚¬Â¦</t>
  </si>
  <si>
    <t>P Parthasarathy, P Habisreuther</t>
  </si>
  <si>
    <t>IC Cheng, AM HodgeÃ‚Â - Advanced engineering materials, 2012 - Wiley Online Library</t>
  </si>
  <si>
    <t>Ã¢â‚¬Â¦ electrical conductivity, and potential applications.1-4 Specifically, nanoporous foams are promisingÃ‚Â Ã¢â‚¬Â¦_x000D__x000D_
properties can be observed.7-13 Among the nanoporous metal foam systems, nanoporousÃ‚Â Ã¢â‚¬Â¦ The_x000D__x000D_
processing of openÃ¢â‚¬Âcell nanoporous foams (porosity Ã¢â€°Â¥60%) has been a rapidlyÃ‚Â Ã¢â‚¬Â¦</t>
  </si>
  <si>
    <t>PJ Tan, SR Reid, JJ Harrigan, Z Zou, S LiÃ‚Â - Ã¢â‚¬Â¦Ã‚Â of the Mechanics and Physics ofÃ‚Â Ã¢â‚¬Â¦, 2005 - Elsevier</t>
  </si>
  <si>
    <t>Ã¢â‚¬Â¦ Open or closed cells, ClosedÃ‚Â Ã¢â‚¬Â¦ The direct-impact technique is advocated for metal foam testing_x000D__x000D_
because, unlike a SHPB test, no assumptions regarding the deformationÃ‚Â Ã¢â‚¬Â¦ 5 shows typical_x000D__x000D_
quasi-static stressÃ¢â‚¬â€œstrain curves for small cell specimens (at 16% relative density) with (uniaxialÃ‚Â Ã¢â‚¬Â¦</t>
  </si>
  <si>
    <t>Dynamic compressive strength properties of aluminium foams. Part IÃ¢â‚¬â€experimental data and observations</t>
  </si>
  <si>
    <t>PJ Tan, SR Reid, JJ Harrigan, Z Zou</t>
  </si>
  <si>
    <t>ES Park, SD PosteÃ‚Â - US Patent 5,061,660, 1991 - Google Patent</t>
  </si>
  <si>
    <t>Ã¢â‚¬Â¦ Abstract. Ceramic foams in which the open cells are connected by a three-dimensional,_x000D__x000D_
substantially continuous ceramic matrix formed of interconnected hollow ligaments, are_x000D__x000D_
made from an open-cell, reticulated precursor metal, ie, a metal foamÃ‚Â Ã¢â‚¬Â¦</t>
  </si>
  <si>
    <t>KR Vaidyanathan, JL Lombardi, J WalishÃ¢â‚¬Â¦Ã‚Â - US PatentÃ‚Â Ã¢â‚¬Â¦, 2003 - Google Patent</t>
  </si>
  <si>
    <t>Ã¢â‚¬Â¦ In this method, a foaming agent is added to a metal powder that is then mixedÃ‚Â Ã¢â‚¬Â¦ Furthermore, the_x000D__x000D_
GASAR process allows the use of only one pore or cell orientation in aÃ‚Â Ã¢â‚¬Â¦ with oriented porosity,_x000D__x000D_
none of those processes are capable of creating a combination of open and closed cellÃ‚Â Ã¢â‚¬Â¦</t>
  </si>
  <si>
    <t>KR Vaidyanathan, JL Lombardi</t>
  </si>
  <si>
    <t>A OriÃ…Ë†ÃƒÂ¡k, R OriÃ…Ë†ÃƒÂ¡kovÃƒÂ¡, ZO KrÃƒÂ¡lovÃƒÂ¡</t>
  </si>
  <si>
    <t>A OriÃ…Ë†ÃƒÂ¡k, R OriÃ…Ë†ÃƒÂ¡kovÃƒÂ¡, ZO KrÃƒÂ¡lovÃƒÂ¡Ã¢â‚¬Â¦Ã‚Â - Journal of PorousÃ‚Â Ã¢â‚¬Â¦, 2014 - Springer</t>
  </si>
  <si>
    <t>Ã¢â‚¬Â¦ foam template was transferred to the metal foam by replication method based on powder sintering_x000D__x000D_
method. Figure 1 shows the resulted high porosity metal foams with cell size between ppi_x000D__x000D_
35Ã¢â‚¬â€œ50 and a density of about 24 kg/m 3 . The sintered open cell foams closely resembleÃ‚Â Ã¢â‚¬Â¦</t>
  </si>
  <si>
    <t>A OriÃ…Ë†ÃƒÂ¡k, R OriÃ…Ë†ÃƒÂ¡kovÃƒÂ¡</t>
  </si>
  <si>
    <t>H Altenbach, VA EremeyevÃ‚Â - Acta Mechanica, 2009 - Springer</t>
  </si>
  <si>
    <t>Ã¢â‚¬Â¦ There are two types of metal or polymer foams. One is the closed-cell foam, while the second_x000D__x000D_
one is the open-cell foam. The defining characteristic of the foams is the very high porosity:_x000D__x000D_
typically well over 80, 90 and even 98% of the volume consists of void spacesÃ‚Â Ã¢â‚¬Â¦</t>
  </si>
  <si>
    <t>A Inayat, J Schwerdtfeger, H Freund, C KÃƒÂ¶rner</t>
  </si>
  <si>
    <t>A Inayat, J Schwerdtfeger, H Freund, C KÃƒÂ¶rnerÃ¢â‚¬Â¦Ã‚Â - Chemical engineeringÃ‚Â Ã¢â‚¬Â¦, 2011 - Elsevier</t>
  </si>
  <si>
    <t>Ã¢â‚¬Â¦ 1. Introduction. Open-cell foams (ceramic or metal) offer remarkable properties such as aÃ‚Â Ã¢â‚¬Â¦ For the_x000D__x000D_
application of foam structures as catalyst support in chemical engineering, the knowledge of their_x000D__x000D_
specific surface area and their pressure drop properties is extremely importantÃ‚Â Ã¢â‚¬Â¦</t>
  </si>
  <si>
    <t>A Inayat, J Schwerdtfeger, H Freund</t>
  </si>
  <si>
    <t>SA McDonald, PM Mummery, G JohnsonÃ¢â‚¬Â¦Ã‚Â - Journal ofÃ‚Â Ã¢â‚¬Â¦, 2006 - Wiley Online Library</t>
  </si>
  <si>
    <t>Ã¢â‚¬Â¦ Work has been carried out to characterize quantitatively the cellular morphology of metal foams_x000D__x000D_
in terms of cell size/volume distribution, cell wall thicknessÃ‚Â Ã¢â‚¬Â¦ whereas 3D work has been carried_x000D__x000D_
out looking at the deformation behaviour and fracture of openÃ¢â‚¬Âcell nickel foamsÃ‚Â Ã¢â‚¬Â¦</t>
  </si>
  <si>
    <t>Characterization of the threeÃ¢â‚¬Âdimensional structure of a metallic foam during compressive deformation</t>
  </si>
  <si>
    <t>SA McDonald, PM Mummery</t>
  </si>
  <si>
    <t>T Fiedler, IV Belova, GE MurchÃ‚Â - International journal of heat and massÃ‚Â Ã¢â‚¬Â¦, 2012 - Elsevier</t>
  </si>
  <si>
    <t>Ã¢â‚¬Â¦ by Wang and Pan who used Lattice Boltzmann analysis to predict the conductivity of open-cell_x000D__x000D_
porous foams [8Ã‚Â Ã¢â‚¬Â¦ models and the three different categories of cellular metals: thick-walled,_x000D__x000D_
thin-walled and open-celled structuresÃ‚Â Ã¢â‚¬Â¦ M-PoreÃ‚Â® cellular metal falls into the latter categoryÃ‚Â Ã¢â‚¬Â¦</t>
  </si>
  <si>
    <t>K Mohan, TH Yip, I Sridhar, HP SeowÃ‚Â - Journal of materials science, 2007 - Springer</t>
  </si>
  <si>
    <t>Ã¢â‚¬Â¦ densities using various manufacturing techniques [1]. Depending on the process technique_x000D__x000D_
employed, either open cell structure or closed cell structure canÃ‚Â Ã¢â‚¬Â¦ Most of the previous studies on_x000D__x000D_
sandwich structures comprising metal foam cores by various researchers focused onÃ‚Â Ã¢â‚¬Â¦</t>
  </si>
  <si>
    <t>K Mohan, TH Yip, I Sridhar</t>
  </si>
  <si>
    <t>B Jiang, C He, N Zhao, P Nash, C Shi, Z WangÃ‚Â - Scientific reports, 2015 - nature.com</t>
  </si>
  <si>
    <t>Ã¢â‚¬Â¦ Figure 1 illustrates the fabrication scheme of the ultralight Ag, Ni, Co, Cu foamsÃ‚Â Ã¢â‚¬Â¦ The melamine_x000D__x000D_
resin foam is an extremely open-cell foam with highly hydrophilic properties, which are_x000D__x000D_
advantageousÃ‚Â Ã¢â‚¬Â¦ to the electoless plating to provide a surface that can interact with metal ions inÃ‚Â Ã¢â‚¬Â¦</t>
  </si>
  <si>
    <t>B Jiang, C He, N Zhao, P Nash, C Shi</t>
  </si>
  <si>
    <t>T Braun, AB FaragÃ‚Â - Analytica Chimica Acta, 1975 - Elsevier</t>
  </si>
  <si>
    <t>Ã¢â‚¬Â¦ Recent work in this laboratory has been concerned with the preparation of plasticized open-cell_x000D__x000D_
polyurethane foam immobilizing various organic reagents for the detection, semiquantitative_x000D__x000D_
determination, quantitative collection and precon- centration of several metal ionsÃ‚Â Ã¢â‚¬Â¦</t>
  </si>
  <si>
    <t>Plasticized open-cell polyurethane foam as a universal matrix for organic reagents in trace element preconcentration: part III. Collection of cobalt traces on 1-nitroso-2Ã‚Â Ã¢â‚¬Â¦</t>
  </si>
  <si>
    <t>DL Duan, RL Zhang, XJ Ding, S LiÃ‚Â - Materials Science andÃ‚Â Ã¢â‚¬Â¦, 2006 - Taylor &amp; Franci</t>
  </si>
  <si>
    <t>Ã¢â‚¬Â¦ in metal foam with higher porosity and relatively lower S/V. The S/V from pressure drop method_x000D__x000D_
is influenced strongly by the gas or liquid flow path. In the present paper, a simple geometrical_x000D__x000D_
model is presented, which is suitable for measuring S/V of metal foams with open cellÃ‚Â Ã¢â‚¬Â¦</t>
  </si>
  <si>
    <t>DL Duan, RL Zhang, XJ Ding</t>
  </si>
  <si>
    <t>N Bekoz, E OktayÃ‚Â - Journal of Materials Processing Technology, 2012 - Elsevier</t>
  </si>
  <si>
    <t>Ã¢â‚¬Â¦ plateau regions with nearly constant flow stresses to large strains are an indication of open cellular_x000D__x000D_
morphologyÃ‚Â Ã¢â‚¬Â¦ Pore walls are assumed to be solid metal in the modelÃ‚Â Ã¢â‚¬Â¦ large pores, anisotropic pore_x000D__x000D_
structure and non uniform foam density, and micropores in cell walls significantlyÃ‚Â Ã¢â‚¬Â¦</t>
  </si>
  <si>
    <t>ST LeeÃ‚Â - Polymeric foams, 2004 - taylorfrancis.com</t>
  </si>
  <si>
    <t>Ã¢â‚¬Â¦ Moreover, natural sponge, with its open cell structure, is a useful product in absorbingÃ‚Â Ã¢â‚¬Â¦ Metal foam,_x000D__x000D_
polymeric foam, paper foam, and ceramic foam have been developed for uniqueÃ‚Â Ã¢â‚¬Â¦ Presently, foam_x000D__x000D_
extrusion, injection molding, molded bead, x-linked foam, reactive foaming, andÃ‚Â Ã¢â‚¬Â¦</t>
  </si>
  <si>
    <t>Z Nie, Y Lin, Q TongÃ‚Â - International Journal of Heat and Mass Transfer, 2017 - Elsevier</t>
  </si>
  <si>
    <t>Ã¢â‚¬Â¦ Diani et al. [19] numerically investigated the pressure drop and heat transfer through metal foams_x000D__x000D_
with nonÃ‚Â Ã¢â‚¬Â¦ Mendes et al. [20] measured the effective thermal conductivity of 10 ppi open cell alumina_x000D__x000D_
foamsÃ‚Â Ã¢â‚¬Â¦ The detailed foam structures were reconstructed with 3D CT-scan imagesÃ‚Â Ã¢â‚¬Â¦</t>
  </si>
  <si>
    <t>Z Nie, Y Lin</t>
  </si>
  <si>
    <t>K Mohan, TH Yip, S Idapalapati, Z ChenÃ‚Â - Materials Science andÃ‚Â Ã¢â‚¬Â¦, 2011 - Elsevier</t>
  </si>
  <si>
    <t>Ã¢â‚¬Â¦ core and Al alloy face sheets by roll-bonding Al alloy sheets to a densified mixture of metal_x000D__x000D_
powders andÃ‚Â Ã¢â‚¬Â¦ Performance of Al foam as core of sandwich using Al face sheets under low and_x000D__x000D_
high impact loading wereÃ‚Â Ã¢â‚¬Â¦ [10] found that bi-layered bumpers made with open cell Al foamÃ‚Â Ã¢â‚¬Â¦</t>
  </si>
  <si>
    <t>K Mohan, TH Yip, S Idapalapati</t>
  </si>
  <si>
    <t>R Prieto, E Louis, JM MolinaÃ‚Â - Carbon, 2012 - Elsevier</t>
  </si>
  <si>
    <t>Ã¢â‚¬Â¦ since the foams of this work were intentionally fabricated with an average open cell diameter_x000D__x000D_
comparable toÃ‚Â Ã¢â‚¬Â¦ In fact, these foams get complete metal saturated at a nominal pressure as low_x000D__x000D_
asÃ‚Â Ã¢â‚¬Â¦ foams, while huge pressures of more than 2 MPa are required for the commercial foamÃ‚Â Ã¢â‚¬Â¦</t>
  </si>
  <si>
    <t>R Prieto, E Louis</t>
  </si>
  <si>
    <t>AG Straatman, NC GallegoÃ¢â‚¬Â¦Ã‚Â - Journal ofÃ‚Â Ã¢â‚¬Â¦, 2007 - Ã¢â‚¬Â¦Ã‚Â .asmedigitalcollection.asme.org</t>
  </si>
  <si>
    <t>Modelling and SimulationÃ‚Â Ã¢â‚¬Â¦</t>
  </si>
  <si>
    <t>A Kim, K Tunvir, GD JeongÃ¢â‚¬Â¦Ã‚Â - Modelling and SimulationÃ‚Â Ã¢â‚¬Â¦, 2006 - iopscience.iop.org</t>
  </si>
  <si>
    <t>Ã¢â‚¬Â¦ 7] investigated the changes in the plateau stress and energy absorption of metal foam during_x000D__x000D_
compressionÃ‚Â Ã¢â‚¬Â¦ Recently, real 3D structures of the open cell and closed cell foams using CT_x000D__x000D_
(computerÃ‚Â Ã¢â‚¬Â¦ big cells, indicating that more material has flown into the small cell surrounded byÃ‚Â Ã¢â‚¬Â¦</t>
  </si>
  <si>
    <t>A Kim, K Tunvir</t>
  </si>
  <si>
    <t>YP Du, CY Zhao, Y Tian, ZG QuÃ‚Â - Heat and Mass Transfer, 2012 - Springer</t>
  </si>
  <si>
    <t>Ã¢â‚¬Â¦ Boomsma et al. [8] defined an innovative microstructure of metal foams and then developed a_x000D__x000D_
special method for simulating flow and heat transfer in open-cell metal foams. The pressure loss_x000D__x000D_
and velocity distribution in foam-filled channels were investigated, which were 25Ã‚Â Ã¢â‚¬Â¦</t>
  </si>
  <si>
    <t>YP Du, CY Zhao, Y Tian</t>
  </si>
  <si>
    <t>ChemicalÃ‚Â Ã¢â‚¬Â¦</t>
  </si>
  <si>
    <t>E Pardieu, NTT Chau, T Dintzer, T RomeroÃ¢â‚¬Â¦Ã‚Â - ChemicalÃ‚Â Ã¢â‚¬Â¦, 2016 - pubs.rsc.org</t>
  </si>
  <si>
    <t>Ã¢â‚¬Â¦ 1 Among the variety of SCSs, ceramic or metallic open cell foams are prime candidates, which_x000D__x000D_
fulfillÃ‚Â Ã¢â‚¬Â¦ when necessary, the activation of the catalytic phase (usually metallic or metal oxide particlesÃ‚Â Ã¢â‚¬Â¦_x000D__x000D_
and (iii) the recovery of the catalyst adsorbed on the foam necessitates numerousÃ‚Â Ã¢â‚¬Â¦</t>
  </si>
  <si>
    <t>E Pardieu, NTT Chau, T Dintzer</t>
  </si>
  <si>
    <t>US Patent App. 13Ã‚Â Ã¢â‚¬Â¦</t>
  </si>
  <si>
    <t>A Jung, H Natter, R HempelmannÃ¢â‚¬Â¦Ã‚Â - US Patent App. 13Ã‚Â Ã¢â‚¬Â¦, 2012 - Google Patent</t>
  </si>
  <si>
    <t>Ã¢â‚¬Â¦ [0021]. Often the raw open cell porous structure is a reticulated foam made from an organic_x000D__x000D_
polymeric material, a silicone, a ceramic or a metal. Metal foams are available from a number_x000D__x000D_
of suppliers, e,g, ERG Materials and Aerospace Corporation, Oakland, Calif., USA, NorskÃ‚Â Ã¢â‚¬Â¦</t>
  </si>
  <si>
    <t>A Jung, H Natter</t>
  </si>
  <si>
    <t>D Baillis, M Raynaud, JF SacaduraÃ‚Â - Journal of thermophysics and heatÃ‚Â Ã¢â‚¬Â¦, 2000 - arc.aiaa.org</t>
  </si>
  <si>
    <t>Ã¢â‚¬Â¦ These authors consider particle modelingmorerepresentativeoftheactualgeometry.Itwasobtained_x000D__x000D_
from the foam geometry description and from microscopic analysis of carbon open cell foams_x000D__x000D_
(Fig. 1). Struts with varying thickness and strut junctures were consideredÃ‚Â Ã¢â‚¬Â¦</t>
  </si>
  <si>
    <t>F Han, H Cheng, Q Wang, Z LiÃ‚Â - Metallurgical and Materials TransactionsÃ‚Â Ã¢â‚¬Â¦, 2005 - Springer</t>
  </si>
  <si>
    <t>Ã¢â‚¬Â¦ low-density open cell 6061 Al foam, while Kanahashi and Mukai also showed evidence that the_x000D__x000D_
strength of an open cell SG91A aluminum foam increased with increasing strain rate.[9] Although_x000D__x000D_
there seems to be no general trend in the strain rate sensitivity of metal foams, it hasÃ‚Â Ã¢â‚¬Â¦</t>
  </si>
  <si>
    <t>F Han, H Cheng, Q Wang</t>
  </si>
  <si>
    <t>I Duarte, J FerreiraÃ‚Â - Materials, 2016 - mdpi.com</t>
  </si>
  <si>
    <t>Ã¢â‚¬Â¦ The reinforced foams are compared to the conventional open-cell foams and closed-cell foamsÃ‚Â Ã¢â‚¬Â¦_x000D__x000D_
In this regard, ceramic particles in metal foams play a stabilizing role similar to that of surfactants_x000D__x000D_
in manyÃ‚Â Ã¢â‚¬Â¦ particles (eg, SiC and Al 2 O 3 ) are required to fabricate closed-cell Al-alloyÃ‚Â Ã¢â‚¬Â¦</t>
  </si>
  <si>
    <t>S Arisetty, AK Prasad, SG AdvaniÃ‚Â - Journal of Power Sources, 2007 - Elsevier</t>
  </si>
  <si>
    <t>Ã¢â‚¬Â¦ promotes CO 2 removal from the underlying GDL and catalyst layer and helps to open expose_x000D__x000D_
newÃ‚Â Ã¢â‚¬Â¦ Therefore, higher convective transport with increasing density improves the cell performanceÃ‚Â Ã¢â‚¬Â¦_x000D__x000D_
It should be noted that the flow rate of methanol through metal foams in this set ofÃ‚Â Ã¢â‚¬Â¦</t>
  </si>
  <si>
    <t>S Arisetty, AK Prasad</t>
  </si>
  <si>
    <t>K Ji, H Zhao, Z Huang, Z DaiÃ‚Â - Materials Letters, 2014 - Elsevier</t>
  </si>
  <si>
    <t>Ã¢â‚¬Â¦ Open-cell foam of a CuÃ¢â‚¬â€œNi alloy integrated with graphene was used as a lightweight, multilayeredÃ‚Â Ã¢â‚¬Â¦_x000D__x000D_
a GNS layer (foamed CuÃ¢â‚¬â€œNiÃ¢â‚¬â€œGNS) is expected to extend metal-based EMIÃ‚Â Ã¢â‚¬Â¦ Tengfei Sponge Factory,_x000D__x000D_
China) were used as precursors, and they possessed open-cell structures withÃ‚Â Ã¢â‚¬Â¦</t>
  </si>
  <si>
    <t>Performance of open-cell foam of CuÃ¢â‚¬â€œNi alloy integrated with graphene as a shield against electromagnetic interference</t>
  </si>
  <si>
    <t>K Ji, H Zhao, Z Huang</t>
  </si>
  <si>
    <t>Transactions of Nonferrous MetalsÃ‚Â Ã¢â‚¬Â¦</t>
  </si>
  <si>
    <t>AH Astaraie, HR Shahverdi, SH ElahiÃ‚Â - Transactions of Nonferrous MetalsÃ‚Â Ã¢â‚¬Â¦, 2015 - Elsevier</t>
  </si>
  <si>
    <t>Ã¢â‚¬Â¦ Appearance of experimental data close to the model line for open-cell foams in FigsÃ‚Â Ã¢â‚¬Â¦ [20] ASM_x000D__x000D_
Metal's Handbook [M]//PropertiesÃ‚Â Ã¢â‚¬Â¦ [21] RAJ RE, DANIEL BS S. Structural and compressive property_x000D__x000D_
correlation of closed-cell aluminum foam [J]. J Alloys Compd, 2009, 467: 550Ã¢Ë†â€™556Ã‚Â Ã¢â‚¬Â¦</t>
  </si>
  <si>
    <t>Compressive behavior of ZnÃ¢â‚¬â€œ22Al closed-cell foams under uniaxial quasi-static loading</t>
  </si>
  <si>
    <t>AH Astaraie, HR Shahverdi</t>
  </si>
  <si>
    <t>X Hu, SS PatnaikÃ‚Â - International Journal of Heat and Mass Transfer, 2014 - Elsevier</t>
  </si>
  <si>
    <t>Ã¢â‚¬Â¦ Metal or graphite foams [1] filled with phase change materials (PCM) are attractive for thermal_x000D__x000D_
energyÃ‚Â Ã¢â‚¬Â¦ 7). The flux is increased at the top surface, contributed principally by the micro-foamÃ‚Â Ã¢â‚¬Â¦ studied_x000D__x000D_
the heat transfer behavior of a phase change material in an open-cell micro-foamÃ‚Â Ã¢â‚¬Â¦</t>
  </si>
  <si>
    <t>PS Liu, HB Qing, HL HouÃ‚Â - Materials &amp; Design, 2015 - Elsevier</t>
  </si>
  <si>
    <t>Ã¢â‚¬Â¦ As compared with this open-cell reticulated structure, cellular titanium foams have been quite_x000D__x000D_
rarelyÃ‚Â Ã¢â‚¬Â¦ Besides, metal foams have been developing for lower bulk density and higher porosity_x000D__x000D_
on the basisÃ‚Â Ã¢â‚¬Â¦ With nickel as the main alloy element, the titanium foam could be prepared byÃ‚Â Ã¢â‚¬Â¦</t>
  </si>
  <si>
    <t>PS Liu, HB Qing</t>
  </si>
  <si>
    <t>MA Islam, MA Kader, PJ Hazell, AD BrownÃ¢â‚¬Â¦Ã‚Â - Materials Science andÃ‚Â Ã¢â‚¬Â¦, 2016 - Elsevier</t>
  </si>
  <si>
    <t>Ã¢â‚¬Â¦ strength properties of closed-cell metallic foams are currently unavailable in the open literatureÃ‚Â Ã¢â‚¬Â¦_x000D__x000D_
In short, the particles agglomeration on the cell wall of the foam can be randomÃ‚Â Ã¢â‚¬Â¦ Closed cell metal_x000D__x000D_
foams without particles are not possible since the stabilization of foaming is inherentlyÃ‚Â Ã¢â‚¬Â¦</t>
  </si>
  <si>
    <t>MA Islam, MA Kader, PJ Hazell</t>
  </si>
  <si>
    <t>Z Wu, C Caliot, G Flamant, Z WangÃ‚Â - Solar Energy, 2011 - Elsevier</t>
  </si>
  <si>
    <t>Ã¢â‚¬Â¦ Author links open overlay panelZhiyongWu a CyrilCaliot b GillesFlamant b ZhifengWang aÃ‚Â Ã¢â‚¬Â¦_x000D__x000D_
radiative heat transfers due to concentrated solar radiation absorption by the ceramic foam and_x000D__x000D_
theÃ‚Â Ã¢â‚¬Â¦ studies were conducted to analyze the effects of velocity, porosity, mean cell size andÃ‚Â Ã¢â‚¬Â¦</t>
  </si>
  <si>
    <t>X Xia, J Feng, J Ding, K Song, X Chen, W Zhao, B LiaoÃ¢â‚¬Â¦Ã‚Â - Materials &amp; Design, 2015 - Elsevier</t>
  </si>
  <si>
    <t>Ã¢â‚¬Â¦ foams (without spherical particles) and it has been improved that magnesium metal foams have_x000D__x000D_
theÃ‚Â Ã¢â‚¬Â¦ mechanical properties of space holder particles as well as the resultant foam were alsoÃ‚Â Ã¢â‚¬Â¦_x000D__x000D_
prepared open-cell Mg foams by replication process and the mechanical properties of theÃ‚Â Ã¢â‚¬Â¦</t>
  </si>
  <si>
    <t>X Xia, J Feng, J Ding, K Song, X Chen, W Zhao</t>
  </si>
  <si>
    <t>OE Sotomayor, HV TippurÃ‚Â - Acta Materialia, 2014 - Elsevier</t>
  </si>
  <si>
    <t>Ã¢â‚¬Â¦ 1. Voronoi foam with 341 cells from a regular body-centered arrangement ofÃ‚Â Ã¢â‚¬Â¦ Attempts to_x000D__x000D_
computationally investigate foams using finite-element (FE) methods range from homogenizationÃ‚Â Ã¢â‚¬Â¦_x000D__x000D_
An efficient approach to model open-cell metal foams is by using a planar-faced isotropicÃ‚Â Ã¢â‚¬Â¦</t>
  </si>
  <si>
    <t>JF Rakow, AM WaasÃ‚Â - AIAA journal, 2007 - arc.aiaa.org</t>
  </si>
  <si>
    <t>Ã¢â‚¬Â¦ inconel 625 face sheets, 1 mm (0.04 in.) thick, with an inconel 625 foam core that has a thickness_x000D__x000D_
of 6.4 mm (0.25 in.), a relative density of f 8% (the relative density is the density of the foam divided_x000D__x000D_
by the density of the parent material of the foam and isÃ‚Â Ã¢â‚¬Â¦ 2 Open-cell metal foamsÃ‚Â Ã¢â‚¬Â¦</t>
  </si>
  <si>
    <t>F Diologent, E Combaz, V Laporte, R Goodall, L WeberÃ¢â‚¬Â¦Ã‚Â - Scripta Materialia, 2009 - Elsevier</t>
  </si>
  <si>
    <t>Ã¢â‚¬Â¦ One of the most attractive features of open-cell metal foams is that these allow fluid transport_x000D__x000D_
within their poresÃ‚Â Ã¢â‚¬Â¦ management applications where a flowing liquid is used to evacuate heat that_x000D__x000D_
is transported, by conduction through the metal, across the foam away from aÃ‚Â Ã¢â‚¬Â¦</t>
  </si>
  <si>
    <t>Processing of AgÃ¢â‚¬â€œCu alloy foam by the replication process</t>
  </si>
  <si>
    <t>F Diologent, E Combaz, V Laporte, R Goodall</t>
  </si>
  <si>
    <t>S Moghaddam, M Ohadi, J QiÃ‚Â - ASME 2003Ã‚Â Ã¢â‚¬Â¦, 2003 - Ã¢â‚¬Â¦Ã‚Â .asmedigitalcollection.asme.org</t>
  </si>
  <si>
    <t>Ã¢â‚¬Â¦ Figure 2 shows cell structure of a 30 ppi copper foamÃ‚Â Ã¢â‚¬Â¦ The open structure of the cells allows the_x000D__x000D_
liquid to enter and the vapor to leave the structureÃ‚Â Ã¢â‚¬Â¦ Metal foams in general have a very low specific_x000D__x000D_
weight and their mass producibility makes them highly appropriate for light weightÃ‚Â Ã¢â‚¬Â¦</t>
  </si>
  <si>
    <t>S Moghaddam, M Ohadi</t>
  </si>
  <si>
    <t>M Odabaee, S Mancin, K HoomanÃ‚Â - Experimental thermal and fluid science, 2013 - Elsevier</t>
  </si>
  <si>
    <t>Ã¢â‚¬Â¦ designed and manufactured at the University of Queensland, consists of an open air windÃ‚Â Ã¢â‚¬Â¦_x000D__x000D_
replacements for water-cooled heat exchangers with application to PEM fuel cell systemsÃ‚Â Ã¢â‚¬Â¦ been_x000D__x000D_
conducted to examine the heat transfer enhancement from a metal foam plate sandwichedÃ‚Â Ã¢â‚¬Â¦</t>
  </si>
  <si>
    <t>Metal foam heat exchangers for thermal management of fuel cell systemsÃ¢â‚¬â€œAn experimental study</t>
  </si>
  <si>
    <t>M Odabaee, S Mancin</t>
  </si>
  <si>
    <t>M Vesenjak, M BorovinÃ…Â¡ek, Z Ren, S Irie, S Ito</t>
  </si>
  <si>
    <t>M Vesenjak, M BorovinÃ…Â¡ek, Z Ren, S Irie, S ItohÃ‚Â - Metals, 2012 - mdpi.com</t>
  </si>
  <si>
    <t>Ã¢â‚¬Â¦ Previous Article in Special Issue The Role of Foaming Agent and Processing Route in theÃ‚Â Ã¢â‚¬Â¦ was_x000D__x000D_
to investigate the material and structural properties of submerged open-cell aluminum foamÃ‚Â Ã¢â‚¬Â¦_x000D__x000D_
Keywords: metal foam; shock wave loading; experimental testing; dynamic simulationÃ‚Â Ã¢â‚¬Â¦</t>
  </si>
  <si>
    <t>M Vesenjak, M BorovinÃ…Â¡ek, Z Ren, S Irie</t>
  </si>
  <si>
    <t>Science China TechnologicalÃ‚Â Ã¢â‚¬Â¦</t>
  </si>
  <si>
    <t>DY Gao, ZQ Chen, MH Shi, ZS WuÃ‚Â - Science China TechnologicalÃ‚Â Ã¢â‚¬Â¦, 2010 - Springer</t>
  </si>
  <si>
    <t>Ã¢â‚¬Â¦ is developed for the melting process of phase change material (PCM) embedded in open-cell_x000D__x000D_
metal foamsÃ‚Â Ã¢â‚¬Â¦ The melting front locations and the temperature distributions in the metal foams filled_x000D__x000D_
with PCMÃ‚Â Ã¢â‚¬Â¦ The re- sults indicate that the effects of foam porosity play important rolesÃ‚Â Ã¢â‚¬Â¦</t>
  </si>
  <si>
    <t>DY Gao, ZQ Chen, MH Shi</t>
  </si>
  <si>
    <t>YB Tao, Y You, YL HeÃ‚Â - Applied Thermal Engineering, 2016 - Elsevier</t>
  </si>
  <si>
    <t>Ã¢â‚¬Â¦ Gao et al. [25] proposed a thermal lattice Boltzmann model for simulating the melting_x000D__x000D_
with natural convection in open-cell metal foamsÃ‚Â Ã¢â‚¬Â¦ However, the existence of metal foams_x000D__x000D_
has dual effects on the performance of metal foam CPCMÃ‚Â Ã¢â‚¬Â¦</t>
  </si>
  <si>
    <t>YB Tao, Y You</t>
  </si>
  <si>
    <t>K Boomsma, D PoulikakosÃ‚Â - International Journal of Heat and MassÃ‚Â Ã¢â‚¬Â¦, 2001 - Elsevier</t>
  </si>
  <si>
    <t>Ã¢â‚¬Â¦ gravel layers, to foam insulation, and recently, to the novel application of open celled metalÃ‚Â Ã¢â‚¬Â¦_x000D__x000D_
structure [2] to the markedly more complex three-dimensional structure, which real metal foams_x000D__x000D_
possessÃ‚Â Ã¢â‚¬Â¦ 1a). This complete cell which consists of six squares and eight hexagons was firstÃ‚Â Ã¢â‚¬Â¦</t>
  </si>
  <si>
    <t>MJ Pryor, TJ GrayÃ‚Â - US Patent 3,947,363, 1976 - Google Patent</t>
  </si>
  <si>
    <t>Ã¢â‚¬Â¦ Claims (12). What is claimed is: 1. A high temperature resistant ceramic foam filter for use in_x000D__x000D_
filtering molten metal having an open cell structure characterized by a plurality ofÃ‚Â Ã¢â‚¬Â¦ DE3000835A1_x000D__x000D_
(en) *, 1979-10-09, 1981-04-30, Alusuisse, Ceramic foam filter for filtering molten metalÃ‚Â Ã¢â‚¬Â¦</t>
  </si>
  <si>
    <t>Ã¢â‚¬Â¦Ã‚Â metals and metallic foams</t>
  </si>
  <si>
    <t>LP Lefebvre, J Banhart, D DunandÃ‚Â - Ã¢â‚¬Â¦Ã‚Â metals and metallic foams, 2007 - helmholtz-berlin.de</t>
  </si>
  <si>
    <t>Ã¢â‚¬Â¦ RF Singer Laser Induced Foaming of Pure Titanium with Biocompatible Foaming AgentsÃ‚Â Ã¢â‚¬Â¦ and_x000D__x000D_
DJ Morrison Inhomogeneous Deformation and Fracture of Aluminum Foam under UniaxialÃ‚Â Ã¢â‚¬Â¦ M._x000D__x000D_
Mabuchi and H. Watanabe Multi-scale Modelling of Fracture in Open-cell Metal FoamsÃ‚Â Ã¢â‚¬Â¦</t>
  </si>
  <si>
    <t>DW Gibbons, MF CahillÃ‚Â - US Patent 6,383,687, 2002 - Google Patent</t>
  </si>
  <si>
    <t>Ã¢â‚¬Â¦ B29C44/00Ã¢â‚¬â€Shaping by internal pressure generated in the material, eg swelling or foaming ;_x000D__x000D_
Producing porous or cellularÃ‚Â Ã¢â‚¬Â¦ A continuous production process for preparing a preferred metal_x000D__x000D_
foam support member in sheet form using an open-cell foam plastic sheet as aÃ‚Â Ã¢â‚¬Â¦</t>
  </si>
  <si>
    <t>2010 12th IEEE intersociety conferenceÃ‚Â Ã¢â‚¬Â¦</t>
  </si>
  <si>
    <t>N Dukhan, S BodkeÃ‚Â - 2010 12th IEEE intersociety conferenceÃ‚Â Ã¢â‚¬Â¦, 2010 - ieeexplore.ieee.org</t>
  </si>
  <si>
    <t>Ã¢â‚¬Â¦ Aluminum foams applications range from heat exchange, energy absorption, flow diffusion and_x000D__x000D_
lightweightÃ‚Â Ã¢â‚¬Â¦ these issues by combing a PCM (Paraffin wax) with open-cell aluminum foamÃ‚Â Ã¢â‚¬Â¦ Dukhan,_x000D__x000D_
Ã¢â‚¬Å“Correlations for the Pressure Drop for Flow through Metal Foam,Ã¢â‚¬Â Experiments inÃ‚Â Ã¢â‚¬Â¦</t>
  </si>
  <si>
    <t>R OriÃ…Ë†ÃƒÂ¡kovÃƒÂ¡, A OriÃ…Ë†ÃƒÂ¡k, LM BuÃ„ÂkovÃƒÂ¡</t>
  </si>
  <si>
    <t>Int. J. ElectrochemÃ‚Â Ã¢â‚¬Â¦</t>
  </si>
  <si>
    <t>R OriÃ…Ë†ÃƒÂ¡kovÃƒÂ¡, A OriÃ…Ë†ÃƒÂ¡k, LM BuÃ„ÂkovÃƒÂ¡Ã¢â‚¬Â¦Ã‚Â - Int. J. ElectrochemÃ‚Â Ã¢â‚¬Â¦, 2013 - electrochemsci.org</t>
  </si>
  <si>
    <t>Ã¢â‚¬Â¦ experiments conducted at 37Ã‚Â°C indicated the increased biodegradation rates resulted from porous_x000D__x000D_
structure of foam samplesÃ‚Â Ã¢â‚¬Â¦ Keywords: open cell foams, iron, powder metallurgy, corrosion,_x000D__x000D_
cytotoxicityÃ‚Â Ã¢â‚¬Â¦ Biodegradable metal alloys play a key role in the repair or the replacement ofÃ‚Â Ã¢â‚¬Â¦</t>
  </si>
  <si>
    <t>R OriÃ…Ë†ÃƒÂ¡kovÃƒÂ¡, A OriÃ…Ë†ÃƒÂ¡k</t>
  </si>
  <si>
    <t>A Kim, I KimÃ‚Â - Acta Mechanica Solida Sinica, 2008 - Springer</t>
  </si>
  <si>
    <t>Ã¢â‚¬Â¦ References [1] Olurin,OB, Fleck,NA and Ashby,MF, Metal Foam and Porous Metal Structures._x000D__x000D_
Bremen, Germany: Verlag MIT Publishing, 1999Ã‚Â Ã¢â‚¬Â¦ [3] Nieh,TG, Higashi,K. and Wadsworth,J., Effect_x000D__x000D_
of cell morphology on the compressive properties of open- cell aluminum foamsÃ‚Â Ã¢â‚¬Â¦</t>
  </si>
  <si>
    <t>N MichailidisÃ‚Â - Materials Science and Engineering: A, 2011 - Elsevier</t>
  </si>
  <si>
    <t>Ã¢â‚¬Â¦ and monitor the compression tests in situ and acquire images of the deformed metal foam strutsÃ‚Â Ã¢â‚¬Â¦_x000D__x000D_
3. FEM model simulating the foams' mechanical response. The finite element analysis of_x000D__x000D_
open-cell Ni-foams' compression was conducted employing DEFORM 3D software packageÃ‚Â Ã¢â‚¬Â¦</t>
  </si>
  <si>
    <t>TransactionsÃ‚Â Ã¢â‚¬Â¦</t>
  </si>
  <si>
    <t>A Bhattacharya, RL MahajanÃ‚Â - TransactionsÃ‚Â Ã¢â‚¬Â¦, 2002 - Ã¢â‚¬Â¦Ã‚Â .asmedigitalcollection.asme.org</t>
  </si>
  <si>
    <t>Ã¢â‚¬Â¦ since in the metal foam channels, flow and heat transfer mechanisms are quite different than_x000D__x000D_
those in open channels 23,24. In order to investigate these matters and to establish a general-_x000D__x000D_
ized formulation for heat transfer from such finned metal foams, experimental studiesÃ‚Â Ã¢â‚¬Â¦</t>
  </si>
  <si>
    <t>H Yang, M Zhao, ZL Gu, LW Jin, JC ChaiÃ‚Â - International Journal of Heat andÃ‚Â Ã¢â‚¬Â¦, 2015 - Elsevier</t>
  </si>
  <si>
    <t>Ã¢â‚¬Â¦ 412-422. [3] M. Wang, N. PanModeling and prediction of the effective thermal conductivity of_x000D__x000D_
random open-cell porous foams. Int. J. Heat Mass Transfer, 51 (5) (2008), pp. 1325-1331. [4]_x000D__x000D_
N. Dukhan, KC ChenHeat transfer measurements in metal foam subjected to constant heatÃ‚Â Ã¢â‚¬Â¦</t>
  </si>
  <si>
    <t>H Yang, M Zhao, ZL Gu, LW Jin</t>
  </si>
  <si>
    <t>D Guan, JH Wu, J Wu, J Li, W ZhaoÃ‚Â - Applied Acoustics, 2015 - Elsevier</t>
  </si>
  <si>
    <t>Ã¢â‚¬Â¦ The dissipation mechanism of sound in the open-cell foams is mainly viscous and thermal lossesÃ‚Â Ã¢â‚¬Â¦_x000D__x000D_
GRNN) model of the sound absorption for aluminum foams with semiopen cell is presentÃ‚Â Ã¢â‚¬Â¦ the_x000D__x000D_
potential use of GRNN for estimating the sound absorption coefficients of metal foamsÃ‚Â Ã¢â‚¬Â¦</t>
  </si>
  <si>
    <t>D Guan, JH Wu, J Wu, J Li</t>
  </si>
  <si>
    <t>Adissertation submitted for the degree ofÃ‚Â Ã¢â‚¬Â¦</t>
  </si>
  <si>
    <t>S AmjadÃ‚Â - Adissertation submitted for the degree ofÃ‚Â Ã¢â‚¬Â¦, 2001 - phase-trans.msm.cam.ac.uk</t>
  </si>
  <si>
    <t>Ã¢â‚¬Â¦ behaviour of open cell foams. For closed cell foams the deformation of the cell faces as well_x000D__x000D_
as the cell edges and the response of the fluid (usually gas) within the cellsÃ‚Â Ã¢â‚¬Â¦ There are a number_x000D__x000D_
of processing routes available for the manufacture of metal foamsÃ‚Â Ã¢â‚¬Â¦</t>
  </si>
  <si>
    <t>Proceedings of the 13t hÃ‚Â Ã¢â‚¬Â¦</t>
  </si>
  <si>
    <t>SA Rickles, JK CochranÃ¢â‚¬Â¦Ã‚Â - Proceedings of the 13t hÃ‚Â Ã¢â‚¬Â¦, 2009 - books.google.com</t>
  </si>
  <si>
    <t>Ã¢â‚¬Â¦ For example, foams, either open cell or closed cell, are lightweight structures consisting_x000D__x000D_
of a matrix material which can be a polymer, metal, or ceramic containing a distribution_x000D__x000D_
of voids. If the voids are interconnected, the foam is 1472 Page 452Ã‚Â Ã¢â‚¬Â¦</t>
  </si>
  <si>
    <t>Materials &amp; Processes for MedicalÃ‚Â Ã¢â‚¬Â¦</t>
  </si>
  <si>
    <t>L Tuchinskiy, R LoutfyÃ‚Â - Materials &amp; Processes for MedicalÃ‚Â Ã¢â‚¬Â¦, 2004 - books.google.com</t>
  </si>
  <si>
    <t>Ã¢â‚¬Â¦ Porous scaffolds provide a support matrix for cell culture and tissue regenerationÃ‚Â Ã¢â‚¬Â¦ by casting around_x000D__x000D_
inorganic hollow spheres with a liquid melt [6] or using open porosity polymerÃ‚Â Ã¢â‚¬Â¦ After drying, molten_x000D__x000D_
metal is cast into resulting open voids, and the ceramic is dissolved leaving theÃ‚Â Ã¢â‚¬Â¦</t>
  </si>
  <si>
    <t>M Amani, M Ameri, A KasaeianÃ‚Â - Transport in Porous Media, 2017 - Springer</t>
  </si>
  <si>
    <t>Ã¢â‚¬Â¦ Zhao et al. (2004) implemented a combined empirical and analytical method to study the heat_x000D__x000D_
dissipation of highly porous open-cell metal foams subjected to forced air convection. The results_x000D__x000D_
illustrated that cell size of metal foam played a significant role in the overall heatÃ‚Â Ã¢â‚¬Â¦</t>
  </si>
  <si>
    <t>NA FleckÃ‚Â - Cell Met Polym, 2004 - www-mech.eng.cam.ac.uk</t>
  </si>
  <si>
    <t>Ã¢â‚¬Â¦ why bending dominates the deformation of almost all common foam-like structuresÃ‚Â Ã¢â‚¬Â¦ Numerous_x000D__x000D_
techniques have been developed for synthesizing inexpensive metal foams with stochasticÃ‚Â Ã¢â‚¬Â¦ Some_x000D__x000D_
utilize open cell polymer templates for investment casting, chemical vapor depositionÃ‚Â Ã¢â‚¬Â¦</t>
  </si>
  <si>
    <t>T Braun, AB Farag, A Klimes-SzmikÃ‚Â - Analytica Chimica Acta, 1973 - Elsevier</t>
  </si>
  <si>
    <t>Ã¢â‚¬Â¦ A. KLIMES-SZMIK All metal salts and inorganic acids were of reagent grade and were used without_x000D__x000D_
further purification. Flexible polyurethane foam, a polyether of open cell- type (North Hungarian_x000D__x000D_
Chemical Works, Saj6b&amp;bony, Hungary), was used as the supporting materialÃ‚Â Ã¢â‚¬Â¦</t>
  </si>
  <si>
    <t>T Braun, AB Farag</t>
  </si>
  <si>
    <t>MA Kader, MA Islam, PJ Hazell, JP EscobedoÃ¢â‚¬Â¦Ã‚Â - International Journal ofÃ‚Â Ã¢â‚¬Â¦, 2016 - Elsevier</t>
  </si>
  <si>
    <t>Ã¢â‚¬Â¦ However, metal foams consist of a non-homogeneous distribution of irregular shape voids._x000D__x000D_
Unfortunately, to date there is no research published in the open literature thatÃ‚Â Ã¢â‚¬Â¦ explores the wave_x000D__x000D_
propagation behaviour and deformation mechanics of closed-cell foams under dynamicÃ‚Â Ã¢â‚¬Â¦</t>
  </si>
  <si>
    <t>MA Kader, MA Islam, PJ Hazell</t>
  </si>
  <si>
    <t>TF Fay III, R La Ferla, AJ ShermanÃ¢â‚¬Â¦Ã‚Â - US PatentÃ‚Â Ã¢â‚¬Â¦, 2000 - Google Patent</t>
  </si>
  <si>
    <t>Ã¢â‚¬Â¦ A catalyst support consisting of an open-cell reticulated, non-oxide foam fabricated by means_x000D__x000D_
of chemicalÃ‚Â Ã¢â‚¬Â¦ The foam support also acts as a bulk acoustic absorber for providing noise reduction._x000D__x000D_
A platinum group metal catalyst applied as a thin film which coats the ligament surfacesÃ‚Â Ã¢â‚¬Â¦</t>
  </si>
  <si>
    <t>TF Fay III, R La Ferla</t>
  </si>
  <si>
    <t>T Shimizu, K Matsuzaki, H Nagai, N KanetakeÃ‚Â - Materials Science andÃ‚Â Ã¢â‚¬Â¦, 2012 - Elsevier</t>
  </si>
  <si>
    <t>Ã¢â‚¬Â¦ The PF3F and PF20F SST foams fabricated here using the SWS process have closed cell type_x000D__x000D_
structure at high density, but have open cell type structure at low densityÃ‚Â Ã¢â‚¬Â¦ In a metal foam, ÃŽÂ» s_x000D__x000D_
depends almost entirely on thermal conductivity by the cell structureÃ‚Â Ã¢â‚¬Â¦</t>
  </si>
  <si>
    <t>T Shimizu, K Matsuzaki, H Nagai</t>
  </si>
  <si>
    <t>F Zhu, C Zhang, X GongÃ‚Â - Applied Thermal Engineering, 2016 - Elsevier</t>
  </si>
  <si>
    <t>Ã¢â‚¬Â¦ Author links open overlay panelFengZhuChuanZhangXiaoluGong. Show moreÃ‚Â Ã¢â‚¬Â¦ cell pore average_x000D__x000D_
diameter, m. EÃ‚Â Ã¢â‚¬Â¦ such as adding metal fins [6], dispersing the particles with high conductivity in PCM_x000D__x000D_
[7], changing the shape of container [8] and using the metal foam as skeleton [9]Ã‚Â Ã¢â‚¬Â¦</t>
  </si>
  <si>
    <t>F Zhu, C Zhang</t>
  </si>
  <si>
    <t>G Pia, F DeloguÃ‚Â - Scripta Materialia, 2013 - Elsevier</t>
  </si>
  <si>
    <t>Ã¢â‚¬Â¦ mostly relied upon the model proposed by Gibson and Ashby to account for the mechanical_x000D__x000D_
response of open-cell macroporous foams [18], [19]Ã‚Â Ã¢â‚¬Â¦ The same simplified structural unit proposed_x000D__x000D_
by Liu and Antoniou is used to describe the NP metal foam structure [14]Ã‚Â Ã¢â‚¬Â¦</t>
  </si>
  <si>
    <t>KL Thunhorst, DA HanggiÃ‚Â - US Patent 6,462,100, 2002 - Google Patent</t>
  </si>
  <si>
    <t>Ã¢â‚¬Â¦ the open cell foams of the present invention may be joined by open Ã¢â‚¬Å“windowsÃ¢â‚¬Â or holes connecting_x000D__x000D_
adjacent cells. All of the foams of the present invention contain functionalized metal oxide_x000D__x000D_
nanoparticles. Another aspect of the invention is a cross-linked foam comprising residueÃ‚Â Ã¢â‚¬Â¦</t>
  </si>
  <si>
    <t>Q Ji, LH Le, LJ Filipow, SA JacksonÃ‚Â - Ultrasonics, 1998 - Elsevier</t>
  </si>
  <si>
    <t>Ã¢â‚¬Â¦ and low densities. The samples were provided by the ERG company (USA) in 2 x 2 x 1 in_x000D__x000D_
(5 x 5 x 2.5 cm) blocks. The aluminum foam has an open cell structureÃ‚Â Ã¢â‚¬Â¦ The solid matrix is 6010_x000D__x000D_
aluminum alloy which is a homogenous, isotropic and elastic metalÃ‚Â Ã¢â‚¬Â¦</t>
  </si>
  <si>
    <t>Q Ji, LH Le, LJ Filipow</t>
  </si>
  <si>
    <t>M GeiÃƒÅ¸endÃƒÂ¶rfer, A Liebscher, C Proppe</t>
  </si>
  <si>
    <t>ProbabilisticÃ‚Â Ã¢â‚¬Â¦</t>
  </si>
  <si>
    <t>M GeiÃƒÅ¸endÃƒÂ¶rfer, A Liebscher, C ProppeÃ¢â‚¬Â¦Ã‚Â - ProbabilisticÃ‚Â Ã¢â‚¬Â¦, 2014 - Elsevier</t>
  </si>
  <si>
    <t>Ã¢â‚¬Â¦ the basic deformation mechanism is bending dominated, the mechanical model of metal foam_x000D__x000D_
is aÃ‚Â Ã¢â‚¬Â¦ of the solid structure [2]. Due to the heterogeneity of metal foams, the representativeÃ‚Â Ã¢â‚¬Â¦ In Section_x000D__x000D_
6, predictions are compared with experiments for an open cell copper foam and inÃ‚Â Ã¢â‚¬Â¦</t>
  </si>
  <si>
    <t>M GeiÃƒÅ¸endÃƒÂ¶rfer, A Liebscher</t>
  </si>
  <si>
    <t>MD Demetriou, G Duan, WL JohnsonÃ¢â‚¬Â¦Ã‚Â - US PatentÃ‚Â Ã¢â‚¬Â¦, 2010 - Google Patent</t>
  </si>
  <si>
    <t>Ã¢â‚¬Â¦ growth as a consequence of the viscosity being Newtonian (ie strain-rate insensitive) at the_x000D__x000D_
foaming temperatureÃ‚Â Ã¢â‚¬Â¦ Insert molding of bulk amorphous alloy into open cell foamÃ‚Â Ã¢â‚¬Â¦ Insert casting_x000D__x000D_
or tack welding of machinable metal in bulk amorphous alloy part and post machining theÃ‚Â Ã¢â‚¬Â¦</t>
  </si>
  <si>
    <t>MD Demetriou, G Duan</t>
  </si>
  <si>
    <t>C Tekog, LJ Gibson, T Pardoen, PR OnckÃ‚Â - Progress in Materials Science, 2011 - Elsevier</t>
  </si>
  <si>
    <t>Ã¢â‚¬Â¦ 3.1. Uniaxial compression. A large experimental literature is available on uniaxial compression_x000D__x000D_
of metal foams, while only few studies focus on the effect of the sample size under compression;_x000D__x000D_
FigÃ‚Â Ã¢â‚¬Â¦ In Andrews et al. [11], open-cell aluminum foam (Duocel) cylinders withÃ‚Â Ã¢â‚¬Â¦</t>
  </si>
  <si>
    <t>C Tekog, LJ Gibson, T Pardoen</t>
  </si>
  <si>
    <t>MF Cahill, GS ShawÃ‚Â - US Patent 6,238,819, 2001 - Google Patent</t>
  </si>
  <si>
    <t>Ã¢â‚¬Â¦ foams which are made conductive by coating with a latex graphite are commercially available_x000D__x000D_
and are marketed by Foamex International, Inc. A continuous production process for preparing_x000D__x000D_
a preferred metal foam support member in sheet form using an open-cell foamÃ‚Â Ã¢â‚¬Â¦</t>
  </si>
  <si>
    <t>A Inayat, H Freund, A Schwab, T ZeiserÃ¢â‚¬Â¦Ã‚Â - AdvancedÃ‚Â Ã¢â‚¬Â¦, 2011 - Wiley Online Library</t>
  </si>
  <si>
    <t>Ã¢â‚¬Â¦ JodÃ…â€šowski, Joanna Ã…Âojewska, Jolanta Kowalska and Andrzej KoÃ…â€šodziej, In Search of Governing_x000D__x000D_
Gas Flow Mechanism through Metal Solid FoamsÃ‚Â Ã¢â‚¬Â¦ Woei-Chong Tan and Kok-Keong Chong,_x000D__x000D_
Simplification of heat transfer modelling for 3-D open cell copper foam by usingÃ‚Â Ã¢â‚¬Â¦</t>
  </si>
  <si>
    <t>A Inayat, H Freund, A Schwab</t>
  </si>
  <si>
    <t>Essential Readings inÃ‚Â Ã¢â‚¬Â¦</t>
  </si>
  <si>
    <t>LJ Gauckler, MM Waeber, C ContiÃ¢â‚¬Â¦Ã‚Â - Essential Readings inÃ‚Â Ã¢â‚¬Â¦, 2016 - Springer</t>
  </si>
  <si>
    <t>Ã¢â‚¬Â¦ the already w idely used filtration through open pore ceramic foam filters using aÃ‚Â Ã¢â‚¬Â¦ of a few microns_x000D__x000D_
to ox i de skins of several milimeters. Holten Metal Clea ning Method s There areÃ‚Â Ã¢â‚¬Â¦ left image_x000D__x000D_
schematica l ly) = window size p = cell si z e Page 3. == CbÃƒÂµOUG @8 00Ã‚Â Ã¢â‚¬Â¦</t>
  </si>
  <si>
    <t>LJ Gauckler, MM Waeber</t>
  </si>
  <si>
    <t>AIChEÃ‚Â Ã¢â‚¬Â¦</t>
  </si>
  <si>
    <t>D Edouard, M Lacroix, C Pham, M MbodjiÃ¢â‚¬Â¦Ã‚Â - AIChEÃ‚Â Ã¢â‚¬Â¦, 2008 - Wiley Online Library</t>
  </si>
  <si>
    <t>Ã¢â‚¬Â¦ Optical pictures of solid SiC foams showing the detail morphology and connection structure_x000D__x000D_
of the materialÃ‚Â Ã¢â‚¬Â¦ Another important parameter of these structures is the foam porosity (ÃŽÂµ) which_x000D__x000D_
is the volume available for the fluids flow through the openÃ¢â‚¬Âcell structureÃ‚Â Ã¢â‚¬Â¦</t>
  </si>
  <si>
    <t>D Edouard, M Lacroix, C Pham</t>
  </si>
  <si>
    <t>H Omar, DP Papadopoulos, SA Tsipas, H LefakisÃ‚Â - Materials Letters, 2009 - Elsevier</t>
  </si>
  <si>
    <t>Ã¢â‚¬Â¦ characteristics, are being mass-produced for a multitude of applications [1]. Open cell nickel_x000D__x000D_
structures are seriously considered for catalyst support, fuel cell, and filterÃ‚Â Ã¢â‚¬Â¦ may be compromised_x000D__x000D_
due to oxidation and corrosion, causing embitterment or metal wastageÃ‚Â Ã¢â‚¬Â¦</t>
  </si>
  <si>
    <t>H Omar, DP Papadopoulos, SA Tsipas</t>
  </si>
  <si>
    <t>DP Mondal, N Jha, B Gull, S Das, A BadkulÃ‚Â - Materials Science andÃ‚Â Ã¢â‚¬Â¦, 2013 - Elsevier</t>
  </si>
  <si>
    <t>Ã¢â‚¬Â¦ The metal oxides (CaO and Al 2 O 3 ) and cenosphere further helps in increasing theÃ‚Â Ã¢â‚¬Â¦ Because_x000D__x000D_
of poor foam stabilisation, considerable amount of foam drainage take place, which finally alsoÃ‚Â Ã¢â‚¬Â¦_x000D__x000D_
This kind of interaction of gas bubbles with each other leads to open cell foam structureÃ‚Â Ã¢â‚¬Â¦</t>
  </si>
  <si>
    <t>Microarchitecture and compressive deformation behaviour of Al-alloy (LM13)Ã¢â‚¬â€œcenosphere hybrid Al-foam prepared using CaCO3 as foaming agent</t>
  </si>
  <si>
    <t>DP Mondal, N Jha, B Gull, S Das</t>
  </si>
  <si>
    <t>GB Ribeiro, JR Barbosa Jr, AT PrataÃ‚Â - Applied Thermal Engineering, 2012 - Elsevier</t>
  </si>
  <si>
    <t>Ã¢â‚¬Â¦ The thermal-hydraulic performance of microchannel condensers with open-cell metal foams to_x000D__x000D_
enhance the air-side heat transfer is investigated in this paper. Three different copper metal foam_x000D__x000D_
structures with distinct pore densities (10 and 20 PPI) and porosities (0.893 andÃ‚Â Ã¢â‚¬Â¦</t>
  </si>
  <si>
    <t>GB Ribeiro, JR Barbosa Jr</t>
  </si>
  <si>
    <t>Ã¢â‚¬Â¦ powder was used as the matrix materials for manufacturing high-Z steelÃ¢â‚¬â€œsteel composite metal_x000D__x000D_
foams (HZ SÃ¢â‚¬â€œSÃ‚Â Ã¢â‚¬Â¦ using T=(ÃŽÂ¦ b Ã¢Ë†â€™ÃŽÂ¦ t )/(ÃŽÂ¦ o Ã¢Ë†â€™ÃŽÂ¦ b ) after acquiring the corresponding open beam_x000D__x000D_
(ÃŽÂ¦Ã‚Â Ã¢â‚¬Â¦ conducted using an MTS 810 universal testing machine with a 980 kN load cell and aÃ‚Â Ã¢â‚¬Â¦</t>
  </si>
  <si>
    <t>Journal of Alloys andÃ‚Â Ã¢â‚¬Â¦</t>
  </si>
  <si>
    <t>M Taherishargh, IV Belova, GE MurchÃ¢â‚¬Â¦Ã‚Â - Journal of Alloys andÃ‚Â Ã¢â‚¬Â¦, 2017 - Elsevier</t>
  </si>
  <si>
    <t>Ã¢â‚¬Â¦ produced open cell foam with infiltration of elongated and spherical carbamide space holdersÃ‚Â Ã¢â‚¬Â¦_x000D__x000D_
to determine the volume fraction of aluminium based on the mass of particles and metal in theÃ‚Â Ã¢â‚¬Â¦_x000D__x000D_
One can see the irregular shape of the pores on the surface of the foam with raw EPÃ‚Â Ã¢â‚¬Â¦</t>
  </si>
  <si>
    <t>M Taherishargh, IV Belova</t>
  </si>
  <si>
    <t>R Liu, A AntoniouÃ‚Â - Scripta Materialia, 2012 - Elsevier</t>
  </si>
  <si>
    <t>Ã¢â‚¬Â¦ not penetrate through the entire thickness of the NP Pt sample (Figure 3d) indicates that the_x000D__x000D_
combination of mismatch elastic properties and fracture toughness between the initial alloy and_x000D__x000D_
NP foam do notÃ‚Â Ã¢â‚¬Â¦ In our work we have synthesized open-cell NP metal foams that haveÃ‚Â Ã¢â‚¬Â¦</t>
  </si>
  <si>
    <t>O Reutter, E SmirnovaÃ¢â‚¬Â¦Ã‚Â - Journal ofÃ‚Â Ã¢â‚¬Â¦, 2008 - Ã¢â‚¬Â¦Ã‚Â .asmedigitalcollection.asme.org</t>
  </si>
  <si>
    <t>T Lee, RS LakesÃ‚Â - Journal of materials science, 1997 - Springer</t>
  </si>
  <si>
    <t>Ã¢â‚¬Â¦ as synthetic), have a convex cell shape and exhibit a positive Poisson's ratio, typically 0.3$0.1_x000D__x000D_
for synthetic foams nearly zeroÃ‚Â Ã¢â‚¬Â¦ and studying re-entrant polyurethane foam (Scott industrial foam)_x000D__x000D_
[4, 5, 6], silicone rubber foam [5] and metal foam [4, 5, 7] dealt with open-cell foamÃ‚Â Ã¢â‚¬Â¦</t>
  </si>
  <si>
    <t>Y Sun, R BurgueÃƒÂ±o, W Wang, I LeeÃ‚Â - International Journal of Solids andÃ‚Â Ã¢â‚¬Â¦, 2015 - Elsevier</t>
  </si>
  <si>
    <t>Ã¢â‚¬Â¦ Such boundary conditions work well for traditional metal foams composed of ductile ligamentsÃ‚Â Ã¢â‚¬Â¦_x000D__x000D_
was used in the contact definition between the rigid surfaces and the foam modelÃ‚Â Ã¢â‚¬Â¦ The densification_x000D__x000D_
feature in the compressive response of open cell foams follows from the contact thatÃ‚Â Ã¢â‚¬Â¦</t>
  </si>
  <si>
    <t>J Liu, Q Qu, Y Liu, R Li, B LiuÃ‚Â - Journal of Alloys and Compounds, 2016 - Elsevier</t>
  </si>
  <si>
    <t>Ã¢â‚¬Â¦ Author links open overlay panelJiaanLiu a QingxiangQu a YanLiu b RongguangLi cÃ‚Â Ã¢â‚¬Â¦ of aluminum_x000D__x000D_
foam under dynamic loading mainly results from the plastic bending of the cell wall atÃ‚Â Ã¢â‚¬Â¦ on ductile_x000D__x000D_
metal foams and very few studies are reported on brittle metalÃ¢â‚¬â€œmatrix compositeÃ‚Â Ã¢â‚¬Â¦</t>
  </si>
  <si>
    <t>J Liu, Q Qu, Y Liu, R Li</t>
  </si>
  <si>
    <t>ZJLLU ZiXingÃ‚Â - Journal of Mechanical Strength, 2007 - en.cnki.com.c</t>
  </si>
  <si>
    <t>Ã¢â‚¬Â¦ Lin (Nanjing University of Aeronautics and Astronautics, Nanjing 210016, China);Anisotropic_x000D__x000D_
Elastic Properties of Foam Metal with OpenÃ‚Â Ã¢â‚¬Â¦ and Astronautics, Beijing 100083, China);FINITE_x000D__x000D_
ELEMENT ANALYSIS FOR THE ELASTIC MODULUS OF OPEN-CELL FOAMS BASED ONÃ‚Â Ã¢â‚¬Â¦</t>
  </si>
  <si>
    <t>H Tawfik, Y Hung, D MahajanÃ‚Â - Journal of power sources, 2007 - Elsevier</t>
  </si>
  <si>
    <t>Ã¢â‚¬Â¦ Volume 163, Issue 2, 1 January 2007, Pages 755-767. Journal of Power Sources. Review. Metal_x000D__x000D_
bipolar plates for PEM fuel cellÃ¢â‚¬â€A review. Author links openÃ‚Â Ã¢â‚¬Â¦ Furthermore, it was seen that with_x000D__x000D_
a decrease in permeability of the metal foam, the cell performance increasedÃ‚Â Ã¢â‚¬Â¦</t>
  </si>
  <si>
    <t>Metal bipolar plates for PEM fuel cellÃ¢â‚¬â€a review</t>
  </si>
  <si>
    <t>H Tawfik, Y Hung</t>
  </si>
  <si>
    <t>Y Mu, G YaoÃ‚Â - Materials Science and Engineering: A, 2010 - Elsevier</t>
  </si>
  <si>
    <t>Ã¢â‚¬Â¦ [9], [10] have also made deeper study on the anisotropic mechanical properties of open-cell_x000D__x000D_
aluminum foamsÃ‚Â Ã¢â‚¬Â¦ AlÃ¢â‚¬â€œSi closed-cell aluminum foams were produced by melt route in Northeastern_x000D__x000D_
University ofÃ‚Â Ã¢â‚¬Â¦ AlÃ¢â‚¬â€œSi alloy (6.5Ã¢â‚¬â€œ7.5 wt.% Si, 0.25Ã¢â‚¬â€œ0.45 wt.% Mg), high purity metal Ca andÃ‚Â Ã¢â‚¬Â¦</t>
  </si>
  <si>
    <t>Anisotropic compressive behavior of closed-cell AlÃ¢â‚¬â€œSi alloy foams</t>
  </si>
  <si>
    <t>G Zaragoza, R GoodallÃ‚Â - Advanced Engineering Materials, 2013 - Wiley Online Library</t>
  </si>
  <si>
    <t>Ã¢â‚¬Â¦ Zhang, Numerical Study of the Shape Irregularity Gradient in Metallic Foams Under DifferentÃ‚Â Ã¢â‚¬Â¦_x000D__x000D_
Crossref. JM Baloyo, Open-cell porous metals for thermal management applications: fluid flowÃ‚Â Ã¢â‚¬Â¦_x000D__x000D_
Silva, A combined hydro-thermal characterization of high-porosity metal foam test sectionsÃ‚Â Ã¢â‚¬Â¦</t>
  </si>
  <si>
    <t>KC Chan, SH ChanÃ‚Â - Materials and Manufacturing Processes, 2004 - Taylor &amp; Franci</t>
  </si>
  <si>
    <t>Ã¢â‚¬Â¦ All the tests were carried out at room temperature and the cross-head speeds for closed and_x000D__x000D_
open-cell foams are 2.4mm/ minÃ‚Â Ã¢â‚¬Â¦ Closed-Cell FoamsÃ‚Â Ã¢â‚¬Â¦ Similar trend is also seen in other metal_x000D__x000D_
foams.[6] Figure 5 shows the nominal stressÃ¢â‚¬â€œstrain curves of the heat-treated specimens inÃ‚Â Ã¢â‚¬Â¦</t>
  </si>
  <si>
    <t>Ã¢â‚¬Â¦ results for the permeability and the friction coefficient for aluminum foam. Du Plessis et al. (1994)_x000D__x000D_
provided a geometrical model for the fluid dynamics in metal foams. Boomsma and Poulikakos_x000D__x000D_
(2002) measured the hydraulic and thermal performance of open-cell, 40 PPIÃ‚Â Ã¢â‚¬Â¦</t>
  </si>
  <si>
    <t>K Nawaz, J Bock</t>
  </si>
  <si>
    <t>M Hajipour, AM DehkordiÃ‚Â - Experimental Thermal and Fluid Science, 2014 - Elsevier</t>
  </si>
  <si>
    <t>Ã¢â‚¬Â¦ Abstract. Mixed-convection flow of nanofluids inside a vertical rectangular channel_x000D__x000D_
partially filled with open-cell metal foam and subject to a constant wall-heat flux was_x000D__x000D_
investigated experimentally and numerically. Al 2 O 3 Ã¢â‚¬â€œwaterÃ‚Â Ã¢â‚¬Â¦</t>
  </si>
  <si>
    <t>Mixed-convection flow of Al2O3Ã¢â‚¬â€œH2O nanofluid in a channel partially filled with porous metal foam: experimental and numerical study</t>
  </si>
  <si>
    <t>H Wang, L GuoÃ‚Â - Chemical Engineering Science, 2016 - Elsevier</t>
  </si>
  <si>
    <t>Ã¢â‚¬Â¦ has a rectangular cross section of 520 mmÃƒâ€”400 mmÃƒâ€”140 mm and is open to theÃ‚Â Ã¢â‚¬Â¦ This is because_x000D__x000D_
when the pore density increased, the cell size decreased and the interfacial surface areaÃ‚Â Ã¢â‚¬Â¦ when_x000D__x000D_
the viscous drag is larger than the inertial drag, for the three metal foam filled tubesÃ‚Â Ã¢â‚¬Â¦</t>
  </si>
  <si>
    <t>E Combaz, C Bacciarini, R Charvet, W DufourÃ¢â‚¬Â¦Ã‚Â - Journal of theÃ‚Â Ã¢â‚¬Â¦, 2011 - Elsevier</t>
  </si>
  <si>
    <t>Ã¢â‚¬Â¦ (1997) for testing metal powder. Extensive tests on Alporas (closed-cell) and Duocel (open-cell)_x000D__x000D_
aluminium foams were performed under axisymmetric loadingÃ‚Â Ã¢â‚¬Â¦ Gdoutos et al. (2002) performed_x000D__x000D_
tests on a closed-cell polymeric foam (Divinycell), including uniaxial tension andÃ‚Â Ã¢â‚¬Â¦</t>
  </si>
  <si>
    <t>E Combaz, C Bacciarini, R Charvet</t>
  </si>
  <si>
    <t>E Combaz, A MortensenÃ‚Â - Acta Materialia, 2010 - Elsevier</t>
  </si>
  <si>
    <t>Ã¢â‚¬Â¦ behaviour of DivinycellÃ¢â€žÂ¢ PVC foam notched samples well, but comparison with metal foam did_x000D__x000D_
notÃ‚Â Ã¢â‚¬Â¦ here an investigation of the fracture toughness of pure aluminium replicated foams [36], [37Ã‚Â Ã¢â‚¬Â¦_x000D__x000D_
These are open-cell foams that have a relatively uniform cell diameter (in the presentÃ‚Â Ã¢â‚¬Â¦</t>
  </si>
  <si>
    <t>PR OnckÃ‚Â - International Journal of Mechanical Sciences, 2001 - Elsevier</t>
  </si>
  <si>
    <t>Ã¢â‚¬Â¦ relative density, such that ÃŽÂ½ p =0.5 no longer corresponds to a metallic foam, but to the limit of_x000D__x000D_
a dense metal. Typical values for the plastic Poisson ratio for low-density foams are in the range_x000D__x000D_
between 0 and 2.5. Gioux et al. [10] report ÃŽÂ½ p =0.052 for an open-cell foam (Duocel, 7Ã‚Â Ã¢â‚¬Â¦</t>
  </si>
  <si>
    <t>V Gergely, B ClyneÃ‚Â - Advanced Engineering Materials, 2000 - Wiley Online Library</t>
  </si>
  <si>
    <t>Ã¢â‚¬Â¦ Production of alumi- num foam by Hydro Aluminum, Norway, is based on similar process.[3] An_x000D__x000D_
alternativ way to manufacture closed-cellÃ‚Â Ã¢â‚¬Â¦ a foaming agent.[4Ã‚Â±6] An overview of the state of art_x000D__x000D_
with regard to the production of open- and closed-cell metal foams and porousÃ‚Â Ã¢â‚¬Â¦</t>
  </si>
  <si>
    <t>Surface and CoatingsÃ‚Â Ã¢â‚¬Â¦</t>
  </si>
  <si>
    <t>SH Park, YH Cho, M Choi, H Choi, JS KangÃ¢â‚¬Â¦Ã‚Â - Surface and CoatingsÃ‚Â Ã¢â‚¬Â¦, 2014 - Elsevier</t>
  </si>
  <si>
    <t>Ã¢â‚¬Â¦ and TCO-free DSSC counter-electrodes on the basis of an open-cell metal-foam-based_x000D__x000D_
configurationÃ‚Â Ã¢â‚¬Â¦ as a framework for designing advanced DSSCs using an optimized metal-foam_x000D__x000D_
counter-electrodeÃ‚Â Ã¢â‚¬Â¦ gained here may also apply to other types of metallic-foam counter electrodesÃ‚Â Ã¢â‚¬Â¦</t>
  </si>
  <si>
    <t>SH Park, YH Cho, M Choi, H Choi</t>
  </si>
  <si>
    <t>PS LiuÃ‚Â - Materials Science and Engineering: A, 2010 - Elsevier</t>
  </si>
  <si>
    <t>Ã¢â‚¬Â¦ of aluminum-foamed material [15] and the bending properties of porous tantalum foam [16], [17Ã‚Â Ã¢â‚¬Â¦_x000D__x000D_
Porous metal foams with isotropic three-dimensional uniform reticulated structure are composed_x000D__x000D_
of wellÃ‚Â Ã¢â‚¬Â¦ 1. Simplified structural unit of octahedron for isotropic open-cell metal foamsÃ‚Â Ã¢â‚¬Â¦</t>
  </si>
  <si>
    <t>AJ Svagan, MASA Samir, LA BerglundÃ‚Â - Advanced Materials, 2008 - Wiley Online Library</t>
  </si>
  <si>
    <t>Ã¢â‚¬Â¦ The larger proportion of open cells, see Table 1, contributes to the lower than expected modulusÃ‚Â Ã¢â‚¬Â¦_x000D__x000D_
The samples were fixed on a metal stub using carbon tape and coated with gold usingÃ‚Â Ã¢â‚¬Â¦ software_x000D__x000D_
ImageJ (by NIH, Bethesda, Maryland, USA.) was used to measure the cell area, theÃ‚Â Ã¢â‚¬Â¦</t>
  </si>
  <si>
    <t>AJ Svagan, MASA Samir</t>
  </si>
  <si>
    <t>Journal of biomedical materials research PartÃ‚Â Ã¢â‚¬Â¦</t>
  </si>
  <si>
    <t>T ImwinkelriedÃ‚Â - Journal of biomedical materials research PartÃ‚Â Ã¢â‚¬Â¦, 2007 - Wiley Online Library</t>
  </si>
  <si>
    <t>Ã¢â‚¬Â¦ OpenÃ¢â‚¬Âpore titanium foams are produced using the soÃ¢â‚¬Âcalled space holder methodÃ‚Â Ã¢â‚¬Â¦ during the_x000D__x000D_
compaction of the powder mixture and lead to a nonisotropic distribution of cell wallsÃ‚Â Ã¢â‚¬Â¦ Laura N._x000D__x000D_
Guevara, Kris A. Darling and Mark A. Tschopp, Solid State Porous Metal Production: AÃ‚Â Ã¢â‚¬Â¦</t>
  </si>
  <si>
    <t>Mechanical properties of openÃ¢â‚¬Âpore titanium foam</t>
  </si>
  <si>
    <t>A Jung, S DiebelsÃ‚Â - Materials &amp; Design, 2017 - Elsevier</t>
  </si>
  <si>
    <t>Ã¢â‚¬Â¦ However, until now, there has been no literature on torsion testing of open-cell metal foamsÃ‚Â Ã¢â‚¬Â¦_x000D__x000D_
Torsion tests on closed-cell polymer foams of rectangular shape can be found in Zhang et al._x000D__x000D_
[60]Ã‚Â Ã¢â‚¬Â¦ by a torsion test keeping the axial load constant up to either the failure of the foam or toÃ‚Â Ã¢â‚¬Â¦</t>
  </si>
  <si>
    <t>E Amsterdam, R Goodall, A Mortensen, PR OnckÃ¢â‚¬Â¦Ã‚Â - Materials Science andÃ‚Â Ã¢â‚¬Â¦, 2008 - Elsevier</t>
  </si>
  <si>
    <t>Ã¢â‚¬Â¦ this reason their mechanical behavior is more regular than with closed-cell commercial aluminum_x000D__x000D_
foams, which form the bulk of research in the literature (other open-pore foamÃ‚Â Ã¢â‚¬Â¦ A. Mortensen. H._x000D__x000D_
Nakajima, N. Kanetake (Eds.), Porous Metals and Metal Foaming Technology, TheÃ‚Â Ã¢â‚¬Â¦</t>
  </si>
  <si>
    <t>E Amsterdam, R Goodall, A Mortensen</t>
  </si>
  <si>
    <t>X Zhu, S Ai, D Fang, B Liu, X LuÃ‚Â - Computational Materials Science, 2014 - Elsevier</t>
  </si>
  <si>
    <t>Ã¢â‚¬Â¦ tetrahedral pillar structure model to discuss the elastic properties of three-dimensional open-cell_x000D__x000D_
foamsÃ‚Â Ã¢â‚¬Â¦ were selected by Van Den Burg to establish each Voronoi open-cell foam metal structure_x000D__x000D_
modelÃ‚Â Ã¢â‚¬Â¦ The Voronoi model was similar to the real foaming preparation process in theÃ‚Â Ã¢â‚¬Â¦</t>
  </si>
  <si>
    <t>X Zhu, S Ai, D Fang, B Liu</t>
  </si>
  <si>
    <t>University of CambridgeÃ‚Â Ã¢â‚¬Â¦</t>
  </si>
  <si>
    <t>CY Zhao, T Kim, TJ Lu, HP HodsonÃ‚Â - University of CambridgeÃ‚Â Ã¢â‚¬Â¦, 2001 - researchgate.net</t>
  </si>
  <si>
    <t>Ã¢â‚¬Â¦ electrodeposition or chemical vapor decomposition (CVD), and investment casting (among_x000D__x000D_
numerous other methods) have created open cell foams. In foam creation through metal sintering,_x000D__x000D_
metallic particles are suspended in slurry and coated over a polymeric foam substrateÃ‚Â Ã¢â‚¬Â¦</t>
  </si>
  <si>
    <t>L Marsavina, J KovÃƒÂ¡Ã„Âik, E Linu</t>
  </si>
  <si>
    <t>Theoretical and Applied FractureÃ‚Â Ã¢â‚¬Â¦</t>
  </si>
  <si>
    <t>L Marsavina, J KovÃƒÂ¡Ã„Âik, E LinulÃ‚Â - Theoretical and Applied FractureÃ‚Â Ã¢â‚¬Â¦, 2016 - Elsevier</t>
  </si>
  <si>
    <t>Ã¢â‚¬Â¦ inserts, electrical screening, heat exchangers and filters [1], [2]. The capacity of metal foams to_x000D__x000D_
undergoÃ‚Â Ã¢â‚¬Â¦ their relative density; but they are influenced also by its cell topology (open/closed cellÃ‚Â Ã¢â‚¬Â¦_x000D__x000D_
It was observed that crack growth occurs along cell wall faces in a similar mechanism toÃ‚Â Ã¢â‚¬Â¦</t>
  </si>
  <si>
    <t>L Marsavina, J KovÃƒÂ¡Ã„Âik</t>
  </si>
  <si>
    <t>H Bafti, A HabibolahzadehÃ‚Â - Materials &amp; Design, 2010 - Elsevier</t>
  </si>
  <si>
    <t>Ã¢â‚¬Â¦ Zhao and Sun [9] have developed a technique for manufacturing low-cost open-celled aluminum_x000D__x000D_
foams via PÃ‚Â Ã¢â‚¬Â¦ they should be kept as low as possible if a high strength porous metal is desiredÃ‚Â Ã¢â‚¬Â¦ 9._x000D__x000D_
SEM microstructure of cell wall in aluminum foams after (a) solid-state, and (b) liquidÃ‚Â Ã¢â‚¬Â¦</t>
  </si>
  <si>
    <t>Angewandte ChemieÃ‚Â Ã¢â‚¬Â¦</t>
  </si>
  <si>
    <t>BC Tappan, SA Steiner IIIÃ¢â‚¬Â¦Ã‚Â - Angewandte ChemieÃ‚Â Ã¢â‚¬Â¦, 2010 - Wiley Online Library</t>
  </si>
  <si>
    <t>Ã¢â‚¬Â¦ Second, topÃ¢â‚¬Âdown approaches useful in preparing macrocellular metal foams encounter problems_x000D__x000D_
arising fromÃ‚Â Ã¢â‚¬Â¦ For example, openÃ¢â‚¬Âcelled nickel macrocellular foams with pore sizes in the 100Ã‚Â Ã¢â‚¬Â¦ vapor_x000D__x000D_
deposition (CVD) of nickel tetracarbonyl onto polymerÃ¢â‚¬Âfoam templates followedÃ‚Â Ã¢â‚¬Â¦</t>
  </si>
  <si>
    <t>Z Esen, Ã…Å¾ Bo</t>
  </si>
  <si>
    <t>Z Esen, Ã…Å¾ BorÃ‚Â - Scripta Materialia, 2007 - Elsevier</t>
  </si>
  <si>
    <t>Ã¢â‚¬Â¦ a closed cellular structure (46.3% porosity) and (b) the transition to an open cellular structureÃ‚Â Ã¢â‚¬Â¦_x000D__x000D_
parameters, such as cell morphology, and shape and arrangement of the cell walls. In metal foams_x000D__x000D_
some imperfections, such as cell edge curvature, material concentrated at cell nodesÃ‚Â Ã¢â‚¬Â¦</t>
  </si>
  <si>
    <t>DP Mondal, JD Majumder, N Jha, A Badkul, S DasÃ¢â‚¬Â¦Ã‚Â - Materials &amp; Design, 2012 - Elsevier</t>
  </si>
  <si>
    <t>Ã¢â‚¬Â¦ Bing and Dunand [15] made successfully open cell Ti-foam using NaCl salt as space holder_x000D__x000D_
through compaction and sintering techniqueÃ‚Â Ã¢â‚¬Â¦ [17] used Mg metal powder as space holder in varying_x000D__x000D_
amount to make Ti-foam and Ti-alloy foam with porosity in the range of 40Ã¢â‚¬â€œ75Ã‚Â Ã¢â‚¬Â¦</t>
  </si>
  <si>
    <t>DP Mondal, JD Majumder, N Jha, A Badkul</t>
  </si>
  <si>
    <t>DP Mondal, MD Goel, N Bagde, N Jha, S SahuÃ¢â‚¬Â¦Ã‚Â - Materials &amp; Design, 2014 - Elsevier</t>
  </si>
  <si>
    <t>Ã¢â‚¬Â¦ Developed foam shows mechanical behavior as those observed in aluminum metal foams. Ã¢â‚¬Â¢Ã‚Â Ã¢â‚¬Â¦_x000D__x000D_
Abstract. Closed cell zinc aluminum alloy (ZA27)Ã¢â‚¬â€œSiC composite foam has been synthesized_x000D__x000D_
using conventional stir-casting technique and CaH 2 as foaming agentÃ‚Â Ã¢â‚¬Â¦</t>
  </si>
  <si>
    <t>Closed cell ZA27Ã¢â‚¬â€œSiC foam made through stir-casting technique</t>
  </si>
  <si>
    <t>DP Mondal, MD Goel, N Bagde, N Jha</t>
  </si>
  <si>
    <t>E SolÃƒÂ³rzano, MA Rodrigu</t>
  </si>
  <si>
    <t>E SolÃƒÂ³rzano, MA Rodriguez-Perez, JA RegleroÃ¢â‚¬Â¦Ã‚Â - Journal of materialsÃ‚Â Ã¢â‚¬Â¦, 2007 - Springer</t>
  </si>
  <si>
    <t>Ã¢â‚¬Â¦ Thermal conductivity of metal foams has been characterised by different methods and over_x000D__x000D_
different cellularÃ‚Â Ã¢â‚¬Â¦ [9] analysed the thermal conductivity of closed cell aluminium foams atÃ‚Â Ã¢â‚¬Â¦ influence_x000D__x000D_
of different fillers in the thermal conductivity of high-porosity open cell foams, the thermalÃ‚Â Ã¢â‚¬Â¦</t>
  </si>
  <si>
    <t>E SolÃƒÂ³rzano</t>
  </si>
  <si>
    <t>Mechanics ofÃ‚Â Ã¢â‚¬Â¦</t>
  </si>
  <si>
    <t>J Zhou, Z Gao, S Allameh, E AkpanÃ¢â‚¬Â¦Ã‚Â - Mechanics ofÃ‚Â Ã¢â‚¬Â¦, 2005 - Taylor &amp; Franci</t>
  </si>
  <si>
    <t>Ã¢â‚¬Â¦ In this study, a multiscale approach is adopted for the inves- tigation of compressive deformation_x000D__x000D_
in open cell metallic foams under monotonic and cyclic loading. In both cases, deformation is_x000D__x000D_
investigated in struts (extracted from foam block) and foam blocks that are loaded toÃ‚Â Ã¢â‚¬Â¦</t>
  </si>
  <si>
    <t>J Zhou, Z Gao, S Allameh</t>
  </si>
  <si>
    <t>I Duarte, M Vesenjak, L KrstuloviÃ„â€¡-OparaÃ‚Â - Composite structures, 2014 - Elsevier</t>
  </si>
  <si>
    <t>Ã¢â‚¬Â¦ normalised by the relative density (foam density divided by metal density of base metal), as theÃ‚Â Ã¢â‚¬Â¦_x000D__x000D_
Closed-cell metallic foams are one of the candidate lightweight materials to be integrated inÃ‚Â Ã¢â‚¬Â¦_x000D__x000D_
012-13-042 and the framework of the operation entitled Ã¢â‚¬Å“Centre for Open Innovation andÃ‚Â Ã¢â‚¬Â¦</t>
  </si>
  <si>
    <t>CompositeÃ‚Â Ã¢â‚¬Â¦</t>
  </si>
  <si>
    <t>AG Mamalis, DE Manolakos, MB IoannidisÃ¢â‚¬Â¦Ã‚Â - CompositeÃ‚Â Ã¢â‚¬Â¦, 2009 - Elsevier</t>
  </si>
  <si>
    <t>Ã¢â‚¬Â¦ progressive folding and hinging similar to the crushing behaviour of thin-walled metal and plastic_x000D__x000D_
tubes, showing a medium energy absorbing capacity (Mode 3). 2.2.2. FoamsÃ‚Â Ã¢â‚¬Â¦ The enclaved air_x000D__x000D_
finds its way out of the foam in the case of open-cell foams (like the Alporas oneÃ‚Â Ã¢â‚¬Â¦</t>
  </si>
  <si>
    <t>AG Mamalis, DE Manolakos</t>
  </si>
  <si>
    <t>BE Williams, J Brockmeyer, RH TuffiasÃ‚Â - US Patent 6,929,866, 2005 - Google Patent</t>
  </si>
  <si>
    <t>Ã¢â‚¬Â¦ Often the metal itself can not be foamedÃ‚Â Ã¢â‚¬Â¦ Such built up foams are considered to be foam substrates_x000D__x000D_
for the purposes of this disclosure and the claims appendedÃ‚Â Ã¢â‚¬Â¦ Reticulated, that is, open-cell rigid_x000D__x000D_
foam substrates are preferred where it is desired to pass a fluid through the substrateÃ‚Â Ã¢â‚¬Â¦</t>
  </si>
  <si>
    <t>BE Williams, J Brockmeyer</t>
  </si>
  <si>
    <t>Journal of Materials Engineering andÃ‚Â Ã¢â‚¬Â¦</t>
  </si>
  <si>
    <t>N Movahedi, E Linul, L MarsavinaÃ‚Â - Journal of Materials Engineering andÃ‚Â Ã¢â‚¬Â¦, 2018 - Springer</t>
  </si>
  <si>
    <t>Ã¢â‚¬Â¦ 2. E. Linul, L. Marsavina, and J. KovÃƒÂ¡Ã„Âik, Collapse Mechanisms of Metal Foam Matrix CompositesÃ‚Â Ã¢â‚¬Â¦_x000D__x000D_
Yue, H. Fukazawa, and K. Kitazono, Strain Rate Sensitivity Of Open-Cell Titanium FoamÃ‚Â Ã¢â‚¬Â¦ A. Kidane,_x000D__x000D_
Design Optimization of Continuously and Discretely Graded Foam Materials forÃ‚Â Ã¢â‚¬Â¦</t>
  </si>
  <si>
    <t>N Movahedi, E Linul</t>
  </si>
  <si>
    <t>DD Luong, OM Strbik III, VH Hammond, N GuptaÃ¢â‚¬Â¦Ã‚Â - Journal of Alloys andÃ‚Â Ã¢â‚¬Â¦, 2013 - Elsevier</t>
  </si>
  <si>
    <t>Ã¢â‚¬Â¦ The density of syntactic foams is higher than that of open and closed-cell foams at theÃ‚Â Ã¢â‚¬Â¦ Polymer_x000D__x000D_
and metal matrix syntactic foams show a general trend in which the enhancement in strength_x000D__x000D_
or modulus is associated with an undesired penalty in the foam density [9], [10]Ã‚Â Ã¢â‚¬Â¦</t>
  </si>
  <si>
    <t>DD Luong, OM Strbik III, VH Hammond</t>
  </si>
  <si>
    <t>JW BrockmeyerÃ‚Â - US Patent 4,343,704, 1982 - Google Patent</t>
  </si>
  <si>
    <t>Ã¢â‚¬Â¦ What is claimed is: 1. A ceramic foam filter for use in filtering molten metal having an open cell_x000D__x000D_
structure characterized by a plurality of interconnected voids surrounded by a web of ceramic,_x000D__x000D_
said foam consisting essentially of the following composition: 55 to 70% Al 2 O 3 , 2 to 10Ã‚Â Ã¢â‚¬Â¦</t>
  </si>
  <si>
    <t>LEG Cambronero, I Canadas, D MartÃƒÂ­nez</t>
  </si>
  <si>
    <t>LEG Cambronero, I Canadas, D MartÃƒÂ­nezÃ¢â‚¬Â¦Ã‚Â - Solar Energy, 2010 - Elsevier</t>
  </si>
  <si>
    <t>Ã¢â‚¬Â¦ Also AlSi12 melting is to use an open mould and a CCD camera on solar furnace (Cambronero_x000D__x000D_
et al., 2006)Ã‚Â Ã¢â‚¬Â¦ Aluminium foams collapse (Duarte and Banhart, 2000) is caused by two mechanisms,_x000D__x000D_
drainage, or leakage of molten metal from the cell walls by gravity, and cellÃ‚Â Ã¢â‚¬Â¦</t>
  </si>
  <si>
    <t>Foaming of aluminiumÃ¢â‚¬â€œsilicon alloy using concentrated solar energy</t>
  </si>
  <si>
    <t>LEG Cambronero, I Canadas</t>
  </si>
  <si>
    <t>W Knott, B Niedermann, M Recksik, A WeierÃ‚Â - US Patent 6,874,562, 2005 - Google Patent</t>
  </si>
  <si>
    <t>Ã¢â‚¬Â¦ the mixture comprising the metal melt and the blowing agent before foaming said mixtureÃ‚Â Ã¢â‚¬Â¦ en),_x000D__x000D_
2001-06-07, 2002-06-05, Process for producing metal/metal foam composite componentsÃ‚Â Ã¢â‚¬Â¦ 03,_x000D__x000D_
2014-01-09, Christopher D. Prest, Insert molding of bulk amorphous alloy into open cell foamÃ‚Â Ã¢â‚¬Â¦</t>
  </si>
  <si>
    <t>W Knott, B Niedermann, M Recksik</t>
  </si>
  <si>
    <t>Energy Conversion andÃ‚Â Ã¢â‚¬Â¦</t>
  </si>
  <si>
    <t>CJ Tseng, BT Tsai, ZS Liu, TC ChengÃ¢â‚¬Â¦Ã‚Â - Energy Conversion andÃ‚Â Ã¢â‚¬Â¦, 2012 - Elsevier</t>
  </si>
  <si>
    <t>Ã¢â‚¬Â¦ Highlights. Ã¢â€“Âº Metal foams are used to replace conventional flow channels as the flow distributor. Ã¢â€“Âº_x000D__x000D_
Cell with metal foam out-performs the conventional cell with flow channel plate. Ã¢â€“Âº Mass transport_x000D__x000D_
limitation phenomenon is not as obvious as in conventional unit cellÃ‚Â Ã¢â‚¬Â¦</t>
  </si>
  <si>
    <t>CJ Tseng, BT Tsai, ZS Liu</t>
  </si>
  <si>
    <t>Microwave and OpticalÃ‚Â Ã¢â‚¬Â¦</t>
  </si>
  <si>
    <t>G Monti, L CatarinucciÃ¢â‚¬Â¦Ã‚Â - Microwave and OpticalÃ‚Â Ã¢â‚¬Â¦, 2010 - Wiley Online Library</t>
  </si>
  <si>
    <t>Ã¢â‚¬Â¦ MEDIUM APPROACH In this section, we look for an analytical model of the metal foam effective_x000D__x000D_
parameters; specifically, on the bases of an effec- tive medium approach, the suitability of a Drude_x000D__x000D_
model to describe the dispersive behavior of open-cell metal foams will beÃ‚Â Ã¢â‚¬Â¦</t>
  </si>
  <si>
    <t>R Goodall, JF Despois, A Marmottant, L SalvoÃ¢â‚¬Â¦Ã‚Â - Scripta Materialia, 2006 - Elsevier</t>
  </si>
  <si>
    <t>Ã¢â‚¬Â¦ to offer good control over the cell size [8], [9], [10] and cell shape [10Ã‚Â Ã¢â‚¬Â¦ the importance of distributing_x000D__x000D_
matter optimally in the struts making the open-pore foamsÃ‚Â Ã¢â‚¬Â¦ 4th international conference on porous_x000D__x000D_
metals and metal foaming technology Metfoam2005, held September 2005, KyotoÃ‚Â Ã¢â‚¬Â¦</t>
  </si>
  <si>
    <t>R Goodall, JF Despois, A Marmottant</t>
  </si>
  <si>
    <t>C Chen, AM Harte, NA FleckÃ‚Â - International Journal of Mechanical Sciences, 2001 - Elsevier</t>
  </si>
  <si>
    <t>Ã¢â‚¬Â¦ Author links open overlayÃ‚Â Ã¢â‚¬Â¦ Keywords. Plastic collapse. Sandwich beam. Metal foam. Minimum_x000D__x000D_
weightÃ‚Â Ã¢â‚¬Â¦ Recently, a range of metallic foams have been developed with a relative density ÃÂ ÃŒâ€š_x000D__x000D_
(defined by the ratio of foam density to the density of the cell walls) in the range 0.05Ã¢â‚¬â€œ0.3Ã‚Â Ã¢â‚¬Â¦</t>
  </si>
  <si>
    <t>C Chen, AM Harte</t>
  </si>
  <si>
    <t>Y Alvandi-Tabrizi, A RabieiÃ‚Â - Procedia Materials Science, 2014 - Elsevier</t>
  </si>
  <si>
    <t>Ã¢â‚¬Â¦ Ramamurty, U., Paul, A., 2004. Variability in mechanical properties of a metal foam. Acta Materialia_x000D__x000D_
52, 869Ã¢â‚¬â€œ876. SchÃƒÂ¼ler, P., Fischer, SF, BÃƒÂ¼hrig-Polaczek, A., Fleck, C., 2013. Deformation and_x000D__x000D_
failure behaviour of open cell Al foams under quasistatic and impact loadingÃ‚Â Ã¢â‚¬Â¦</t>
  </si>
  <si>
    <t>Y Li, Y He, W YangÃ‚Â - Journal of Power Sources, 2015 - Elsevier</t>
  </si>
  <si>
    <t>Ã¢â‚¬Â¦ The total loading of the noble metal catalysts on each electrode was 3.0 mg cm Ã¢Ë†â€™2 . As shown_x000D__x000D_
in FigÃ‚Â Ã¢â‚¬Â¦ exchange membrane DFFC even using Pt cathode catalyst at 35 Ã‚Â°C [8]. More significantly,_x000D__x000D_
it can be seen the open-circuit voltage (OCV) of this new type of fuel cell is asÃ‚Â Ã¢â‚¬Â¦</t>
  </si>
  <si>
    <t>A high-performance direct formate-peroxide fuel cell with palladiumÃ¢â‚¬â€œgold alloy coated foam electrodes</t>
  </si>
  <si>
    <t>Y Li, Y He</t>
  </si>
  <si>
    <t>O JirouÃ…Â¡ek, T Doktor, D KytÃƒÂ½Ã…â„¢, P ZlÃƒÂ¡mal</t>
  </si>
  <si>
    <t>O JirouÃ…Â¡ek, T Doktor, D KytÃƒÂ½Ã…â„¢, P ZlÃƒÂ¡malÃ¢â‚¬Â¦Ã‚Â - Journal ofÃ‚Â Ã¢â‚¬Â¦, 2013 - iopscience.iop.org</t>
  </si>
  <si>
    <t>Page 1. Journal of Instrumentation OPEN ACCESSÃ‚Â Ã¢â‚¬Â¦ Effects of cell size and cell wall thickness_x000D__x000D_
variations on the stiffness of closed-cell foams Youming Chen et alÃ‚Â Ã¢â‚¬Â¦ X-ray and finite element_x000D__x000D_
analysis of deformation response of closed-cell metal foam subjected toÃ‚Â Ã¢â‚¬Â¦</t>
  </si>
  <si>
    <t>O JirouÃ…Â¡ek, T Doktor, D KytÃƒÂ½Ã…â„¢</t>
  </si>
  <si>
    <t>S Ryan, T Hedman, EL ChristiansenÃ‚Â - Acta astronautica, 2010 - Elsevier</t>
  </si>
  <si>
    <t>Ã¢â‚¬Â¦ hypervelocity. 2.2. Open-cell foams. Preliminary investigations of the hypervelocity_x000D__x000D_
impact performance of metal foam structures have demonstrated their potential,_x000D__x000D_
particularly in comparison with traditional structural panels. InÃ‚Â Ã¢â‚¬Â¦</t>
  </si>
  <si>
    <t>S Ryan, T Hedman</t>
  </si>
  <si>
    <t>MAA Mendes, S Ray, D TrimisÃ‚Â - International Journal of Thermal Sciences, 2014 - Elsevier</t>
  </si>
  <si>
    <t>Ã¢â‚¬Â¦ The ETC is predicted for real open-cell foam structures in the complete k f / k s range lower than_x000D__x000D_
unity, ie, k Ã‹Å“ f &lt; 1. Raw data from detailed numerical simulations obtained by Mendes et al. [1]_x000D__x000D_
for four different samples of ceramic and metal foams (named here as Foam 1 to Foam 4Ã‚Â Ã¢â‚¬Â¦</t>
  </si>
  <si>
    <t>O Kesler, LK Crews, LJ GibsonÃ‚Â - Materials Science and Engineering: A, 2003 - Elsevier</t>
  </si>
  <si>
    <t>Ã¢â‚¬Â¦ The stainless steel face sheets were cut to size in a sheet metal cutterÃ‚Â Ã¢â‚¬Â¦ 5. Conclusions._x000D__x000D_
Experimental tests of sandwich beams with open- and closed-cell metallic foam cores_x000D__x000D_
were performed under a range of temperatures and applied stressesÃ‚Â Ã¢â‚¬Â¦</t>
  </si>
  <si>
    <t>O Kesler, LK Crews</t>
  </si>
  <si>
    <t>W Yuan, Y Tang, X Yang, Z WanÃ‚Â - Applied Energy, 2012 - Elsevier</t>
  </si>
  <si>
    <t>Ã¢â‚¬Â¦ Judging from the open literatures, it can be seen that the hydrogen and methanolÃ‚Â Ã¢â‚¬Â¦ metals onto_x000D__x000D_
a polymer foam precursor which is finally removed, leaving cell edges withÃ‚Â Ã¢â‚¬Â¦ Other more detailed_x000D__x000D_
information and more advanced techniques for metal foam design and production canÃ‚Â Ã¢â‚¬Â¦</t>
  </si>
  <si>
    <t>Porous metal materials for polymer electrolyte membrane fuel cellsÃ¢â‚¬â€œa review</t>
  </si>
  <si>
    <t>W Yuan, Y Tang, X Yang</t>
  </si>
  <si>
    <t>AA Shirzadi, Y Zhu, H BhadeshiaÃ‚Â - Materials Science and Engineering: A, 2008 - Elsevier</t>
  </si>
  <si>
    <t>Ã¢â‚¬Â¦ The open-cell foam with 75% porosity was of 316 stainless steelÃ‚Â Ã¢â‚¬Â¦ During shear testing, the failure_x000D__x000D_
mode was ductile due to the plasticity in the foam-based regionÃ‚Â Ã¢â‚¬Â¦ 5-62. [7] Journal of Advanced_x000D__x000D_
Engineering Materials, Special Issue on Metal Foams, 2000, vol. 2, NoÃ‚Â Ã¢â‚¬Â¦</t>
  </si>
  <si>
    <t>AA Shirzadi, Y Zhu</t>
  </si>
  <si>
    <t>VSK Lo, A ChowÃ‚Â - Talanta, 1981 - Elsevier</t>
  </si>
  <si>
    <t>Ã¢â‚¬Â¦ an acid-resistant polyether polyurethane obtained from Union Carbide, I d normal polyether_x000D__x000D_
polyurethane cut from commercial sheets of open-cell foamÃ‚Â Ã¢â‚¬Â¦ of an eccentric motor-driven cam_x000D__x000D_
push- ing a glass plunger up and down in a glass cell (2.5~cmÃ‚Â Ã¢â‚¬Â¦ Metal halide Sn extractedÃ‚Â Ã¢â‚¬Â¦</t>
  </si>
  <si>
    <t>R Gil, A Jinnapat, AR KennedyÃ‚Â - Composites Part A: Applied Science andÃ‚Â Ã¢â‚¬Â¦, 2012 - Elsevier</t>
  </si>
  <si>
    <t>Ã¢â‚¬Â¦ The present study has shown that the ceramic foam preforms investigated are unsuitable for theÃ‚Â Ã¢â‚¬Â¦_x000D__x000D_
Partial infiltration of molten Al into three different open cell ceramic foams has been effected usingÃ‚Â Ã¢â‚¬Â¦_x000D__x000D_
The saturation of the porous ceramic with liquid metal, as a function of appliedÃ‚Â Ã¢â‚¬Â¦</t>
  </si>
  <si>
    <t>R Gil, A Jinnapat</t>
  </si>
  <si>
    <t>RR Zapico, P MarÃƒÂ­n, FV DÃƒÂ­ez, S OrdÃƒÂ³ÃƒÂ±e</t>
  </si>
  <si>
    <t>RR Zapico, P MarÃƒÂ­n, FV DÃƒÂ­ez, S OrdÃƒÂ³ÃƒÂ±ezÃ‚Â - Chemical Engineering Science, 2016 - Elsevier</t>
  </si>
  <si>
    <t>Ã¢â‚¬Â¦ These structures are made of metal (aluminium, steel), ceramics (alumina, silicon carbide, etc.),_x000D__x000D_
orÃ‚Â Ã¢â‚¬Â¦ Open-cell foams are currently used in the process industry as filtration media, particularlyÃ‚Â Ã¢â‚¬Â¦_x000D__x000D_
Ceramic foam beds have also been considered for methane reforming, because ceramicÃ‚Â Ã¢â‚¬Â¦</t>
  </si>
  <si>
    <t>Liquid hold-up and gasÃ¢â‚¬â€œliquid mass transfer in an alumina open-cell foam</t>
  </si>
  <si>
    <t>RR Zapico, P MarÃƒÂ­n, FV DÃƒÂ­ez</t>
  </si>
  <si>
    <t>Chemical Engineering and Processing: ProcessÃ‚Â Ã¢â‚¬Â¦</t>
  </si>
  <si>
    <t>Y Du, Y DingÃ‚Â - Chemical Engineering and Processing: ProcessÃ‚Â Ã¢â‚¬Â¦, 2016 - Elsevier</t>
  </si>
  <si>
    <t>Ã¢â‚¬Â¦ As a complex structures with high thermal conductivity, permeability and specific surface area_x000D__x000D_
(due to high porosity and pore density), open-cell metal foams is regarded as a perfect structure_x000D__x000D_
to be embedded in PCMs for the improvement of charge/discharge rate of LHTESÃ‚Â Ã¢â‚¬Â¦</t>
  </si>
  <si>
    <t>KS Al-AthelÃ‚Â - Applied Thermal Engineering, 2017 - Elsevier</t>
  </si>
  <si>
    <t>Ã¢â‚¬Â¦ [3]. A relatively recent common approach to study the heat transfer behavior of metal foams is_x000D__x000D_
via computational techniques. Kopanidis et al. [4] constructed a 3D geometrical model of an_x000D__x000D_
open-cell metal foam via computational software while ensuring the PPI matches the realÃ‚Â Ã¢â‚¬Â¦</t>
  </si>
  <si>
    <t>S Mancin, C Zilio, L Rossetto, A CavalliniÃ‚Â - Applied thermal engineering, 2012 - Elsevier</t>
  </si>
  <si>
    <t>Ã¢â‚¬Â¦ 1031. [6] VV Calmidi, RL MahajanForced convection in high porosity metal foams. J. HeatÃ‚Â Ã¢â‚¬Â¦ Shih,_x000D__x000D_
WC ChiuExperimental investigation of heat-transfer characteristics of aluminum-foam heat sink._x000D__x000D_
IntÃ‚Â Ã¢â‚¬Â¦ M. VÃƒÂ©lez-Reyes, EP ScottOne-dimensional heat transfer analysis in open-cell 10-PPIÃ‚Â Ã¢â‚¬Â¦</t>
  </si>
  <si>
    <t>S Mancin, C Zilio, L Rossetto</t>
  </si>
  <si>
    <t>TT Huu, M Lacroix, CP Huu, D SchweichÃ¢â‚¬Â¦Ã‚Â - Chemical EngineeringÃ‚Â Ã¢â‚¬Â¦, 2009 - Elsevier</t>
  </si>
  <si>
    <t>Ã¢â‚¬Â¦ A process called bursting opens the cavities which are then transformed into open cellsÃ‚Â Ã¢â‚¬Â¦ When_x000D__x000D_
the ceramic or metal foams are prepared from impregnation of PU foams, then the sameÃ‚Â Ã¢â‚¬Â¦ 4_x000D__x000D_
summarizes the impregnation technic, the overall dimension of the cell remaining the sameÃ‚Â Ã¢â‚¬Â¦</t>
  </si>
  <si>
    <t>TT Huu, M Lacroix, CP Huu</t>
  </si>
  <si>
    <t>S GuÃƒÂ©velou, B Rousseau, G Domingues</t>
  </si>
  <si>
    <t>Journal of QuantitativeÃ‚Â Ã¢â‚¬Â¦</t>
  </si>
  <si>
    <t>S GuÃƒÂ©velou, B Rousseau, G DominguesÃ¢â‚¬Â¦Ã‚Â - Journal of QuantitativeÃ‚Â Ã¢â‚¬Â¦, 2017 - Elsevier</t>
  </si>
  <si>
    <t>Ã¢â‚¬Â¦ a numerical method based on the replica technique, which is used to elaborate foams for_x000D__x000D_
engineeringÃ‚Â Ã¢â‚¬Â¦ digital image processing coupled with the tomographic scans of a ceria foam, Suter_x000D__x000D_
etÃ‚Â Ã¢â‚¬Â¦ the emittance and first-order textural parameters, a set of virtual open-cell foams with realÃ‚Â Ã¢â‚¬Â¦</t>
  </si>
  <si>
    <t>S GuÃƒÂ©velou, B Rousseau</t>
  </si>
  <si>
    <t>Y Matsumoto, AH Brothers, SR StockÃ¢â‚¬Â¦Ã‚Â - Materials Science andÃ‚Â Ã¢â‚¬Â¦, 2007 - Elsevier</t>
  </si>
  <si>
    <t>Ã¢â‚¬Â¦ Decreases in relative density with immersion time were evaluated for open-cell Al-6101 foamsÃ‚Â Ã¢â‚¬Â¦_x000D__x000D_
struts and more slowly dissolving nodes), as reported previously in amorphous metal foams_x000D__x000D_
dissolved inÃ‚Â Ã¢â‚¬Â¦ In that study, foam strength also decreased more rapidly with density than inÃ‚Â Ã¢â‚¬Â¦</t>
  </si>
  <si>
    <t>Y Matsumoto, AH Brothers</t>
  </si>
  <si>
    <t>Solar Energy MaterialsÃ‚Â Ã¢â‚¬Â¦</t>
  </si>
  <si>
    <t>N Michailidis, F Stergioudi, H Omar, D MissirlisÃ¢â‚¬Â¦Ã‚Â - Solar Energy MaterialsÃ‚Â Ã¢â‚¬Â¦, 2013 - Elsevier</t>
  </si>
  <si>
    <t>Ã¢â‚¬Â¦ High purity open-cell nickel foams with a porosity of 92% and a mean pore size ofÃ‚Â Ã¢â‚¬Â¦ 1a the Ni-foam_x000D__x000D_
exhibits homogeneous structure and geometrical parameters with regard to cell size, strut widthÃ‚Â Ã¢â‚¬Â¦_x000D__x000D_
The foams were produced by metal deposition on a polymer pre-form followed by aÃ‚Â Ã¢â‚¬Â¦</t>
  </si>
  <si>
    <t>K John, WF ClarkÃ‚Â - US Patent 3,239,585, 1966 - Google Patent</t>
  </si>
  <si>
    <t>Ã¢â‚¬Â¦ Acoustical open-cell polylefins and process for makingÃ‚Â Ã¢â‚¬Â¦ 06-25, 1962-07-10, Frederick B Brockhues,_x000D__x000D_
Process of manufacturing a shaped body of porous polystyrene foam of lowÃ‚Â Ã¢â‚¬Â¦ US3044430A (en) *,_x000D__x000D_
1957-10-28, 1962-07-17, Frank E Zeigler, Shock wave metal forming method andÃ‚Â Ã¢â‚¬Â¦</t>
  </si>
  <si>
    <t>S Xie, JRG EvansÃ‚Â - Journal of materials science, 2004 - Springer</t>
  </si>
  <si>
    <t>Ã¢â‚¬Â¦ Open cell foams allow fluid transport in the pore structure and can be used for heat dissipation_x000D__x000D_
andÃ‚Â Ã¢â‚¬Â¦ Closed cell foams can be assembled by the sintering of hollow spheres, a method that hasÃ‚Â Ã¢â‚¬Â¦_x000D__x000D_
3 Ã‚Âµm diameter) alumina fibers to act as reinforcing preforms in metal matrix compositesÃ‚Â Ã¢â‚¬Â¦</t>
  </si>
  <si>
    <t>S Das, NG Deen, JAM KuipersÃ‚Â - Catalysis Today, 2016 - Elsevier</t>
  </si>
  <si>
    <t>Ã¢â‚¬Â¦ drop. Another potential option is to use comparatively large pellets consisting of open_x000D__x000D_
structures (open-cell solid foams) where washcoat layers are deposited at the outer_x000D__x000D_
surface of the pores inside the solid foam structures. ToÃ‚Â Ã¢â‚¬Â¦</t>
  </si>
  <si>
    <t>S Das, NG Deen</t>
  </si>
  <si>
    <t>Y Du, AB Li, XX Zhang, ZB Tan, RZ Su, F Pu, L GengÃ‚Â - Materials Letters, 2015 - Elsevier</t>
  </si>
  <si>
    <t>Ã¢â‚¬Â¦ capacity curves (a) and energy absorption efficiency curves (b) of the foam materialsÃ‚Â Ã¢â‚¬Â¦ [1] J._x000D__x000D_
BanhartManufacture, characterization and application of cellular metals and metal foams. Prog_x000D__x000D_
MaterÃ‚Â Ã¢â‚¬Â¦ WX ZhaoEffect of Y 2 O 3 on the mechanical properties of open cell aluminum foamsÃ‚Â Ã¢â‚¬Â¦</t>
  </si>
  <si>
    <t>Y Du, AB Li, XX Zhang, ZB Tan, RZ Su, F Pu</t>
  </si>
  <si>
    <t>Z Zhang, J Ding, X Xia, X Sun, K Song, W ZhaoÃ¢â‚¬Â¦Ã‚Â - Materials &amp; Design, 2015 - Elsevier</t>
  </si>
  <si>
    <t>Ã¢â‚¬Â¦ Meanwhile, the cost of the products is high due to the high-cost of metal powdersÃ‚Â Ã¢â‚¬Â¦ Therefore, the_x000D__x000D_
present work mainly focuses on solving the agglomeration of MWCNTs and preparing_x000D__x000D_
closed-cell aluminum foam with MWCNTs by a modified melt foaming methodÃ‚Â Ã¢â‚¬Â¦</t>
  </si>
  <si>
    <t>Z Zhang, J Ding, X Xia, X Sun, K Song</t>
  </si>
  <si>
    <t>ZG Fan, CQ Chen, TJ LuÃ‚Â - Materials Science and Engineering: A, 2012 - Elsevier</t>
  </si>
  <si>
    <t>Ã¢â‚¬Â¦ temperatures above 0.3T m , the secondary creep rate of the constituent solid metal of theÃ‚Â Ã¢â‚¬Â¦ results_x000D__x000D_
reveal that the secondary creep rate is sensitive to the foam relative densityÃ‚Â Ã¢â‚¬Â¦ Open-cell foams_x000D__x000D_
usually have a complex microstructure consisting of a network of non-uniform ligamentsÃ‚Â Ã¢â‚¬Â¦</t>
  </si>
  <si>
    <t>ZG Fan, CQ Chen</t>
  </si>
  <si>
    <t>LE Murr, KN Amato, SJ Li, YX Tian, XY ChengÃ¢â‚¬Â¦Ã‚Â - Journal of theÃ‚Â Ã¢â‚¬Â¦, 2011 - Elsevier</t>
  </si>
  <si>
    <t>Ã¢â‚¬Â¦ Utilizing CT scans for standard aluminum stochastic open cellular foams, bitmap files representingÃ‚Â Ã¢â‚¬Â¦_x000D__x000D_
in linear dimension to create variations in cell sizes and cell ligament dimensionsÃ‚Â Ã¢â‚¬Â¦ dimension,_x000D__x000D_
which complied with the general requirements discussed for metal foams by Ashby etÃ‚Â Ã¢â‚¬Â¦</t>
  </si>
  <si>
    <t>LE Murr, KN Amato, SJ Li, YX Tian</t>
  </si>
  <si>
    <t>SS Feng, JJ Kuang, TJ LuÃ¢â‚¬Â¦Ã‚Â - Journal ofÃ‚Â Ã¢â‚¬Â¦, 2015 - Ã¢â‚¬Â¦Ã‚Â .asmedigitalcollection.asme.org</t>
  </si>
  <si>
    <t>SS Feng, JJ Kuang</t>
  </si>
  <si>
    <t>Composites science andÃ‚Â Ã¢â‚¬Â¦</t>
  </si>
  <si>
    <t>OB Olurin, DS Wilkinson, GC WeatherlyÃ¢â‚¬Â¦Ã‚Â - Composites science andÃ‚Â Ã¢â‚¬Â¦, 2003 - Elsevier</t>
  </si>
  <si>
    <t>Ã¢â‚¬Â¦ an interpenetrating two-phase composite consisting of the electrode material (eg nickel metal)_x000D__x000D_
and theÃ‚Â Ã¢â‚¬Â¦ Different as-plated and sintered sheets of open-cell nickel foams were supplied by INCOÃ‚Â Ã¢â‚¬Â¦_x000D__x000D_
Compared to most metallic foams, the foam cell sizes are small ranging from 20 poresÃ‚Â Ã¢â‚¬Â¦</t>
  </si>
  <si>
    <t>OB Olurin, DS Wilkinson</t>
  </si>
  <si>
    <t>Y Yamada, C Wen, K Shimojima, M MabuchiÃ¢â‚¬Â¦Ã‚Â - MaterialsÃ‚Â Ã¢â‚¬Â¦, 2000 - jstage.jst.go.j</t>
  </si>
  <si>
    <t>Ã¢â‚¬Â¦ and excellent potential for impact absorb- ing energy.'b5) Normally, the compressive_x000D__x000D_
stressÃ¢â‚¬â€strain curve for a metal- lic foam showsÃ‚Â Ã¢â‚¬Â¦ results with the model may be done by substituting_x000D__x000D_
a measured value for R. The cell aspect ratioÃ‚Â Ã¢â‚¬Â¦ 2 Micrographs of the open-cellular nickel foamsÃ‚Â Ã¢â‚¬Â¦</t>
  </si>
  <si>
    <t>Y Yamada, C Wen, K Shimojima</t>
  </si>
  <si>
    <t>JF Rakow, AM WaasÃ‚Â - Mechanics of Materials, 2005 - Elsevier</t>
  </si>
  <si>
    <t>Ã¢â‚¬Â¦ Metal foams are known to have regions of plastic deformation, even at very low levels of load,_x000D__x000D_
because ofÃ‚Â Ã¢â‚¬Â¦ to a few of the many investigations on the effects of cell-level imperfections on_x000D__x000D_
aluminum foam performance: ChenÃ‚Â Ã¢â‚¬Â¦ (2000) for the uniaxial strength of open cell metallic foamsÃ‚Â Ã¢â‚¬Â¦</t>
  </si>
  <si>
    <t>KLV Thunhorst, DA HanggiÃ‚Â - US Patent 6,353,037, 2002 - Google Patent</t>
  </si>
  <si>
    <t>ZG Xu, ZG Qu, CY Zhao, WQ TaoÃ‚Â - International Journal of Heat and MassÃ‚Â Ã¢â‚¬Â¦, 2011 - Elsevier</t>
  </si>
  <si>
    <t>Ã¢â‚¬Â¦ The experimental data for pool boiling heat transfer in grooved open-cell metallic foams with_x000D__x000D_
surfactantÃ‚Â Ã¢â‚¬Â¦ under a wide pore density range (20Ã¢â‚¬â€œ130 PPI) is not available in open literatureÃ‚Â Ã¢â‚¬Â¦ 2. Metal_x000D__x000D_
foam sample: (a) photograph of copper foam with copper substrate and (b) sketch of VÃ‚Â Ã¢â‚¬Â¦</t>
  </si>
  <si>
    <t>ZG Xu, ZG Qu, CY Zhao</t>
  </si>
  <si>
    <t>JC ElliottÃ‚Â - US Patent 2,751,289, 1956 - Google Patent</t>
  </si>
  <si>
    <t>Ã¢â‚¬Â¦ C22CÃ¢â‚¬â€ALLOYS; C22C1/00Ã¢â‚¬â€Making alloys; C22C1/08Ã¢â‚¬â€Alloys with open or closed pores;_x000D__x000D_
C22C2001/083Ã‚Â Ã¢â‚¬Â¦ maintained at the temperature of 600 C. This produced a molten foam which wasÃ‚Â Ã¢â‚¬Â¦_x000D__x000D_
The resultant product was a closed cell metal body consisting of a dispersion of hydrogenÃ‚Â Ã¢â‚¬Â¦</t>
  </si>
  <si>
    <t>LA Prociw, M Dowhan, J BrandÃ‚Â - US Patent 7,263,772, 2007 - Google Patent</t>
  </si>
  <si>
    <t>Ã¢â‚¬Â¦ Abstract. A method of manufacturing a composite wall with an open cell metal foam core layer_x000D__x000D_
bonded to an inner cladding layer and an outer cladding layerÃ‚Â Ã¢â‚¬Â¦ Preferably the open cell metal_x000D__x000D_
foam material is nickel aluminide, a high temperate inter-metallic materialÃ‚Â Ã¢â‚¬Â¦</t>
  </si>
  <si>
    <t>LA Prociw, M Dowhan</t>
  </si>
  <si>
    <t>K Yuge, H MuramatsuÃ‚Â - US Patent 5,457,138, 1995 - Google Patent</t>
  </si>
  <si>
    <t>Ã¢â‚¬Â¦ The cell opening agent used may be a known powdery divalent metal salt of a saturatedÃ‚Â Ã¢â‚¬Â¦ of a_x000D__x000D_
thermoplastic resin such as polyethylene, as disclosed in Japanese Patent application Laid-open_x000D__x000D_
NoÃ‚Â Ã¢â‚¬Â¦ The cell opening agent may be used in an amount of 0.1-20% by weight based onÃ‚Â Ã¢â‚¬Â¦</t>
  </si>
  <si>
    <t>K Nawaz, J Bock, AM JacobiÃ‚Â - Applied Thermal Engineering, 2017 - Elsevier</t>
  </si>
  <si>
    <t>Ã¢â‚¬Â¦ Highlights. Ã¢â‚¬Â¢ Metal foam heat exchangers have been built using open cell aluminum foams_x000D__x000D_
with different pore sizes. Ã¢â‚¬Â¢ The impact of foam cell geometry on the thermal hydraulic_x000D__x000D_
performance of metal foam heat exchanger has been evaluated. Ã¢â‚¬Â¢Ã‚Â Ã¢â‚¬Â¦</t>
  </si>
  <si>
    <t>Applied SurfaceÃ‚Â Ã¢â‚¬Â¦</t>
  </si>
  <si>
    <t>C Zhang, W Zhou, Q Wang, H Wang, Y TangÃ¢â‚¬Â¦Ã‚Â - Applied SurfaceÃ‚Â Ã¢â‚¬Â¦, 2013 - Elsevier</t>
  </si>
  <si>
    <t>Ã¢â‚¬Â¦ metal foams produced with foaming technology. It shows that the various metal foam morphology_x000D__x000D_
consisted of a reticulated structure of open cells with approximately regular shape. From the_x000D__x000D_
previous reported literature [32], it is also found that there were some closed-cell poresÃ‚Â Ã¢â‚¬Â¦</t>
  </si>
  <si>
    <t>C Zhang, W Zhou, Q Wang, H Wang</t>
  </si>
  <si>
    <t>M Guden, E Ãƒâ€¡elik, S Ãƒâ€¡etiner, A Aydi</t>
  </si>
  <si>
    <t>M Guden, E Ãƒâ€¡elik, S Ãƒâ€¡etiner, A AydinÃ‚Â - Biomaterials, 2004 - Springer</t>
  </si>
  <si>
    <t>Ã¢â‚¬Â¦ Currently, no complete, theoretically based understanding of all details of the foaming process_x000D__x000D_
has been developedÃ‚Â Ã¢â‚¬Â¦ However, a set of empirical rules have been worked out that allow the_x000D__x000D_
production of foam metal components ofÃ‚Â Ã¢â‚¬Â¦ Figure 1. The cellular structure of open cell Ni foamÃ‚Â Ã¢â‚¬Â¦</t>
  </si>
  <si>
    <t>M Guden, E Ãƒâ€¡elik, S Ãƒâ€¡etiner</t>
  </si>
  <si>
    <t>CC Tseng, AD Swanson, R ViskantaÃ¢â‚¬Â¦Ã‚Â - Journal of QuantitativeÃ‚Â Ã¢â‚¬Â¦, 2012 - Elsevier</t>
  </si>
  <si>
    <t>Ã¢â‚¬Â¦ [2] used a FTIR spectrometer to measure silica aerogels, which are considered nano-porous_x000D__x000D_
open-cell foams, in theÃ‚Â Ã¢â‚¬Â¦ did not discuss in their papers how the foam density and the mean cell_x000D__x000D_
size ofÃ‚Â Ã¢â‚¬Â¦ 5] experimentally studied the thermal and radiative properties of metal and ceramicÃ‚Â Ã¢â‚¬Â¦</t>
  </si>
  <si>
    <t>CC Tseng, AD Swanson</t>
  </si>
  <si>
    <t>Q Liu, G Subhash, XL GaoÃ‚Â - Journal of Porous Materials, 2005 - Springer</t>
  </si>
  <si>
    <t>Ã¢â‚¬Â¦ A Parametric Study on Crushability of Open-Cell Structural Polymeric FoamsÃ‚Â Ã¢â‚¬Â¦ In this procedure,_x000D__x000D_
each specimen was initially inserted into a cylindri- cal metal template that consistedÃ‚Â Ã¢â‚¬Â¦ was then_x000D__x000D_
removed from the template and incrementally loaded in the confinement cell in severalÃ‚Â Ã¢â‚¬Â¦</t>
  </si>
  <si>
    <t>Q Liu, G Subhash</t>
  </si>
  <si>
    <t>Journal of compositeÃ‚Â Ã¢â‚¬Â¦</t>
  </si>
  <si>
    <t>MK Alam, AM Druma, C DrumaÃ‚Â - Journal of compositeÃ‚Â Ã¢â‚¬Â¦, 2004 - journals.sagepub.com</t>
  </si>
  <si>
    <t>Ã¢â‚¬Â¦ Open-cell aluminum foams were investigated by Boomsma et al. [2] to study the effect of the pore_x000D__x000D_
size variation on the metal foamsÃ‚Â Ã¢â‚¬Â¦ and eight cubic strut junctures to study the influence of the_x000D__x000D_
anisotropy of the strut-junctures structure on the effective thermal conductivity of a foamÃ‚Â Ã¢â‚¬Â¦</t>
  </si>
  <si>
    <t>MK Alam, AM Druma</t>
  </si>
  <si>
    <t>A Rabiei, B Neville, N Reese, L VendraÃ‚Â - Materials science forum, 2007 - Trans Tech Publ</t>
  </si>
  <si>
    <t>Ã¢â‚¬Â¦ WO, Compression-compression fatigue of open cell aluminum foams: macro- /micro- mechanisms_x000D__x000D_
and the effects of heat treatment, Materials Science and Engineering A, 369, 23-35, 2004 [9] Rabiei,_x000D__x000D_
A. and O'Neill, AT, A study on processing of a composite metal foam via castingÃ‚Â Ã¢â‚¬Â¦</t>
  </si>
  <si>
    <t>A Rabiei, B Neville, N Reese</t>
  </si>
  <si>
    <t>CM Austin, RJ GryllsÃ‚Â - US Patent 6,428,280, 2002 - Google Patent</t>
  </si>
  <si>
    <t>Ã¢â‚¬Â¦ includes a sacrificial ceramic, typically silicon dioxide, and a reactive metal, typically aluminum,_x000D__x000D_
which is reactive with the sacrificial ceramic to form an open-celled ceramic foam. The sacrificial_x000D__x000D_
ceramic and the reactive metal are reacted together to form ceramic cell walls of anÃ‚Â Ã¢â‚¬Â¦</t>
  </si>
  <si>
    <t>JM RuffoniÃ‚Â - US Patent 5,151,222, 1992 - Google Patent</t>
  </si>
  <si>
    <t>Ã¢â‚¬Â¦ What is claimed is: 1. A process for producing a foam material having electromagneticÃ‚Â Ã¢â‚¬Â¦ adding_x000D__x000D_
carbon and a metal selected from the group consisting of silver, copper andÃ‚Â Ã¢â‚¬Â¦ resin composition,._x000D__x000D_
spraying the resulting mixture onto a surface of an open cell reticulated polyurethaneÃ‚Â Ã¢â‚¬Â¦</t>
  </si>
  <si>
    <t>ST Mayer, RW Pekala, JL KaschmitterÃ‚Â - US Patent 5,626,977, 1997 - Google Patent</t>
  </si>
  <si>
    <t>Ã¢â‚¬Â¦ Low density open cell organic foams, low density open cell carbon foams, and methods for_x000D__x000D_
preparing sameÃ‚Â Ã¢â‚¬Â¦ useful eg as electrode, catalyst support and adsorber, comprises large- and_x000D__x000D_
open porous support ofÃ‚Â Ã¢â‚¬Â¦ en) *, 2012-01-27, 2013-08-01, Ut-Battelle, Llc, Metal-Bonded GraphiteÃ‚Â Ã¢â‚¬Â¦</t>
  </si>
  <si>
    <t>ST Mayer, RW Pekala</t>
  </si>
  <si>
    <t>OO Popoola, R Jahn, RC McCuneÃ‚Â - US Patent 6,464,933, 2002 - Google Patent</t>
  </si>
  <si>
    <t>Ã¢â‚¬Â¦ en), 2013-05-31, 2014-12-04, Siemens Aktiengesellschaft, A method for producing a metal foam_x000D__x000D_
as wellÃ‚Â Ã¢â‚¬Â¦ Insert molding of bulk amorphous alloy into open cell foamÃ‚Â Ã¢â‚¬Â¦ used in eg automobile or_x000D__x000D_
building industries, employs surface treatment, coating and profiling by thermal foamingÃ‚Â Ã¢â‚¬Â¦</t>
  </si>
  <si>
    <t>OO Popoola, R Jahn</t>
  </si>
  <si>
    <t>A Celzard, G Tondi, D Lacroix, G Jeandel, B MonodÃ¢â‚¬Â¦Ã‚Â - Carbon, 2012 - Elsevier</t>
  </si>
  <si>
    <t>Ã¢â‚¬Â¦ or gas purification, filters for molten metals and corrosive chemicals, template for metal and_x000D__x000D_
ceramicÃ‚Â Ã¢â‚¬Â¦ glasslike carbon foams in which the pore topology was fully maintained: partially open,_x000D__x000D_
well-formedÃ‚Â Ã¢â‚¬Â¦ modelled by a close-packing of hollow spheres, having a linear cell density, orÃ‚Â Ã¢â‚¬Â¦</t>
  </si>
  <si>
    <t>A Celzard, G Tondi, D Lacroix, G Jeandel</t>
  </si>
  <si>
    <t>E Afshari, M Ziaei-Rad, Z ShariatiÃ‚Â - International Journal of HydrogenÃ‚Â Ã¢â‚¬Â¦, 2016 - Elsevier</t>
  </si>
  <si>
    <t>Ã¢â‚¬Â¦ Although this pattern can also be used for the air cooling fluid, but an open loop isÃ‚Â Ã¢â‚¬Â¦ based on a_x000D__x000D_
CFD platform to predict the performance of a PEMFC with metal foam flow fieldÃ‚Â Ã¢â‚¬Â¦ permeable porous_x000D__x000D_
fluid distributors with a conventional ribbed flow distributor in a fuel cell system andÃ‚Â Ã¢â‚¬Â¦</t>
  </si>
  <si>
    <t>International Journal of HydrogenÃ‚Â Ã¢â‚¬Â¦</t>
  </si>
  <si>
    <t>JW BrockmeyerÃ‚Â - US Patent 4,803,025, 1989 - Google Patent</t>
  </si>
  <si>
    <t>Ã¢â‚¬Â¦ with the present invention the ceramic foam is prepared from an open cell, preferably hydrophobicÃ‚Â Ã¢â‚¬Â¦_x000D__x000D_
Detailed procedures for preparing ceramic foams for molten metal filters are described in USÃ‚Â Ã¢â‚¬Â¦ The_x000D__x000D_
flexible foam material is impregnated with the aqueous ceramic slurry so that theÃ‚Â Ã¢â‚¬Â¦</t>
  </si>
  <si>
    <t>JN Tourvieille, R Philippe, C De BellefonÃ‚Â - Chemical Engineering Journal, 2015 - Elsevier</t>
  </si>
  <si>
    <t>Ã¢â‚¬Â¦ are addressed for a square 2 mm width channel filled with metal foams as catalystÃ‚Â Ã¢â‚¬Â¦ Overall mass_x000D__x000D_
transfer coefficients are determined for various foam morphologies and flow conditionsÃ‚Â Ã¢â‚¬Â¦ Open_x000D__x000D_
cell foam. Milli-reactor. GasÃ¢â‚¬â€œliquidÃ¢â‚¬â€œsolid reaction. External mass transfer. Pressure dropÃ‚Â Ã¢â‚¬Â¦</t>
  </si>
  <si>
    <t>Milli-channel with metal foams under an applied gasÃ¢â‚¬â€œliquid periodic flow: External mass transfer performance and pressure drop</t>
  </si>
  <si>
    <t>JN Tourvieille, R Philippe</t>
  </si>
  <si>
    <t>JK Khabushan, SB Bonabi, FM AghbaghÃ¢â‚¬Â¦Ã‚Â - Materials &amp; Design, 2014 - Elsevier</t>
  </si>
  <si>
    <t>Ã¢â‚¬Â¦ Author links open overlay panelJalalKahani Khabushan a SoheilaBazzaz Bonabi a FatemehÃ‚Â Ã¢â‚¬Â¦_x000D__x000D_
The research shows that the produced foam with an average cell size and properÃ‚Â Ã¢â‚¬Â¦ Many different_x000D__x000D_
methods are used to manufacture aluminum metal foam and aluminum alloy foams [11Ã‚Â Ã¢â‚¬Â¦</t>
  </si>
  <si>
    <t>A study of fabricating and compressive properties of cellular AlÃ¢â‚¬â€œSi (355.0) foam using TiH2</t>
  </si>
  <si>
    <t>JK Khabushan, SB Bonabi</t>
  </si>
  <si>
    <t>P Srivatsa, R Baby, C BalajiÃ‚Â - Numerical Heat Transfer, Part AÃ‚Â Ã¢â‚¬Â¦, 2014 - Taylor &amp; Franci</t>
  </si>
  <si>
    <t>Ã¢â‚¬Â¦ hi denotes the volume-averaged value of a specific function over a computa- tional cell and_x000D__x000D_
hVViÃ‚Â¼huii Ã…Â¾Ã‚Â Ã¢â‚¬Â¦ coefficient and specific surface area, that represents the exposed surface area of_x000D__x000D_
the metal foam per unitÃ‚Â Ã¢â‚¬Â¦ [27] while investigating natu- ral convection in an open celled metalÃ‚Â Ã¢â‚¬Â¦</t>
  </si>
  <si>
    <t>P Srivatsa, R Baby</t>
  </si>
  <si>
    <t>CJ Yu, HH Eifert, M Knuewer, M WeberÃ¢â‚¬Â¦Ã‚Â - MRS OnlineÃ‚Â Ã¢â‚¬Â¦, 1998 - cambridge.org</t>
  </si>
  <si>
    <t>Ã¢â‚¬Â¦ by this approach exhibit a close-cell microstructure with a higher mechanical strength compared_x000D__x000D_
with the open-cell foamsÃ‚Â Ã¢â‚¬Â¦ In a recent metal foam program sponsored by the Office of Naval_x000D__x000D_
Research, it was demonstrated by Fraunhofer that the foaming of steel with theÃ‚Â Ã¢â‚¬Â¦</t>
  </si>
  <si>
    <t>CJ Yu, HH Eifert, M Knuewer</t>
  </si>
  <si>
    <t>AT Barnes, K Ravi-Chandar, S KyriakidesÃ¢â‚¬Â¦Ã‚Â - International Journal ofÃ‚Â Ã¢â‚¬Â¦, 2014 - Elsevier</t>
  </si>
  <si>
    <t>Ã¢â‚¬Â¦ 1 and many other sources (eg, Jang and Kyriakides, 2009 for metal foams; Gong et al. (2005)_x000D__x000D_
for polymeric foams)Ã‚Â Ã¢â‚¬Â¦ Thus, in Part I of this two-part series of papers, we report results from a series_x000D__x000D_
of impact tests on Al-6101-T6 open-cell foam that enable direct measurement of theÃ‚Â Ã¢â‚¬Â¦</t>
  </si>
  <si>
    <t>[HTML][HTML] Dynamic crushing of aluminum foams: Part IÃ¢â‚¬â€œExperiments</t>
  </si>
  <si>
    <t>NVR Kumar, NR Rao, B SudhakarÃ¢â‚¬Â¦Ã‚Â - Materials Science andÃ‚Â Ã¢â‚¬Â¦, 2010 - Elsevier</t>
  </si>
  <si>
    <t>Ã¢â‚¬Â¦ plateau stress values are much lower than theoretical predictions for closed cell foams and even_x000D__x000D_
lower than predictions for open cell foams (FigÃ‚Â Ã¢â‚¬Â¦ The SiC P distribution was not uniform within the_x000D__x000D_
cell wall and no preference for segregation to gas/metal interface was noticedÃ‚Â Ã¢â‚¬Â¦</t>
  </si>
  <si>
    <t>NVR Kumar, NR Rao</t>
  </si>
  <si>
    <t>Ã¢â‚¬Â¦ types of metallic foams: open cell and closed cell. Open cell foams are considered the more_x000D__x000D_
promising technology due to their lower weight and higher degree of homogeneity. The_x000D__x000D_
performance of metallic open cell foam core sandwich panels has been the subject of a recentÃ‚Â Ã¢â‚¬Â¦</t>
  </si>
  <si>
    <t>S Ryan, E Ordonez, EL Christiansen</t>
  </si>
  <si>
    <t>A Bansiddhi, DC DunandÃ‚Â - Journal of Materials Research, 2009 - cambridge.org</t>
  </si>
  <si>
    <t>Ã¢â‚¬Â¦ together with the known biocompatibility of the alloy, make these open-cell foams attractive forÃ‚Â Ã¢â‚¬Â¦_x000D__x000D_
shape: saccharose, polymethyl methacrylate, and sodium chloride in HIP or metal injection_x000D__x000D_
moldingÃ‚Â Ã¢â‚¬Â¦ transient liquid bonding of powders on carbon20 or polymer foam templates,21 orÃ‚Â Ã¢â‚¬Â¦</t>
  </si>
  <si>
    <t>Shape-memory NiTiÃ¢â‚¬â€œNb foams</t>
  </si>
  <si>
    <t>CE Wen, Y Yamada, K Shimojima, Y ChinoÃ¢â‚¬Â¦Ã‚Â - Journal of materialsÃ‚Â Ã¢â‚¬Â¦, 2002 - cambridge.org</t>
  </si>
  <si>
    <t>Ã¢â‚¬Â¦ SBF, implying that the titanium foam exhibits excellent permeability because of its open-cell_x000D__x000D_
structureÃ‚Â Ã¢â‚¬Â¦ Hence, these foams can not only overcome the problems associated with bulk metal_x000D__x000D_
implant materialsÃ‚Â Ã¢â‚¬Â¦ 8. SEM micrograph of the cell edge surface of the titanium foam after theÃ‚Â Ã¢â‚¬Â¦</t>
  </si>
  <si>
    <t>CE Wen, Y Yamada, K Shimojima</t>
  </si>
  <si>
    <t>JW Brockmeyer, LS Aubrey, JE DoreÃ‚Â - US Patent 4,975,191, 1990 - Google Patent</t>
  </si>
  <si>
    <t>Ã¢â‚¬Â¦ This is a particular advantage if metal is reclaimed from the spent filter by placing theÃ‚Â Ã¢â‚¬Â¦ with the_x000D__x000D_
present invention, the ceramic foam filter is prepared from an open cell, preferably hydrophobicÃ‚Â Ã¢â‚¬Â¦_x000D__x000D_
a plurality of interconnected voids surrounded by a web of said flexible foam materialÃ‚Â Ã¢â‚¬Â¦</t>
  </si>
  <si>
    <t>JW Brockmeyer, LS Aubrey</t>
  </si>
  <si>
    <t>Ã¢â‚¬Â¦Ã‚Â with the FluidsÃ‚Â Ã¢â‚¬Â¦</t>
  </si>
  <si>
    <t>V Kathare, FA KulackiÃ¢â‚¬Â¦Ã‚Â - Ã¢â‚¬Â¦Ã‚Â with the FluidsÃ‚Â Ã¢â‚¬Â¦, 2008 - Ã¢â‚¬Â¦Ã‚Â .asmedigitalcollection.asme.org</t>
  </si>
  <si>
    <t>Ã¢â‚¬Â¦ ABSTRACT Experiments on natural convection in superposed metal foam and water layers are_x000D__x000D_
reportedÃ‚Â Ã¢â‚¬Â¦ a foam layer on the heated surface and a water-filled cavity with foam layers onÃ‚Â Ã¢â‚¬Â¦ The_x000D__x000D_
present experiments use open cell copper foams with a nominal porosity of 92%, and theÃ‚Â Ã¢â‚¬Â¦</t>
  </si>
  <si>
    <t>Z Hussain, NSA SuffinÃ‚Â - J. Eng. Sci, 2011 - usm.my</t>
  </si>
  <si>
    <t>Ã¢â‚¬Â¦ exist for the manufacture of aluminium foam, namely melt-gas injection, melt-foaming, powder_x000D__x000D_
metallurgyÃ‚Â Ã¢â‚¬Â¦ the same method using crystalline raw cane sugar to produce open-cell metal foams_x000D__x000D_
with porositiesÃ‚Â Ã¢â‚¬Â¦ In this paper, aluminium foam with different cell sizes and densities wereÃ‚Â Ã¢â‚¬Â¦</t>
  </si>
  <si>
    <t>Energy conversion andÃ‚Â Ã¢â‚¬Â¦</t>
  </si>
  <si>
    <t>WG Alshaer, SA Nada, MA Rady, C Le BotÃ¢â‚¬Â¦Ã‚Â - Energy conversion andÃ‚Â Ã¢â‚¬Â¦, 2015 - Elsevier</t>
  </si>
  <si>
    <t>Ã¢â‚¬Â¦ Effects of volume shrinkage/expansion are considered for different interstitial heat transfer rates_x000D__x000D_
between the foam and PCM. Zhou and Zhao [24] presented an experimental study on heat transfer_x000D__x000D_
characteristics of PCMs embedded in open cell metal foams and expandedÃ‚Â Ã¢â‚¬Â¦</t>
  </si>
  <si>
    <t>WG Alshaer, SA Nada, MA Rady</t>
  </si>
  <si>
    <t>Y Li, Z Li, F HanÃ‚Â - Procedia Materials Science, 2014 - Elsevier</t>
  </si>
  <si>
    <t>Ã¢â‚¬Â¦ effect on the sound absorption behavior of closed cell or semi-open cell metal foams due toÃ‚Â Ã¢â‚¬Â¦ It_x000D__x000D_
is found that the sound absorption coefficient of open cell aluminum foams increases withÃ‚Â Ã¢â‚¬Â¦ The_x000D__x000D_
aluminum foam samples were produced by an air pressure infiltration process usingÃ‚Â Ã¢â‚¬Â¦</t>
  </si>
  <si>
    <t>Y Li, Z Li</t>
  </si>
  <si>
    <t>M Bracconi, M Ambrosetti, M Maestri, G GroppiÃ¢â‚¬Â¦Ã‚Â - Chemical EngineeringÃ‚Â Ã¢â‚¬Â¦, 2017 - Elsevier</t>
  </si>
  <si>
    <t>Ã¢â‚¬Â¦ cell, while the pore diameter is the size of the windows connecting adjacent open-cells. The_x000D__x000D_
accurate description of the foam structure has to consider the ligaments cross-sectional shape,_x000D__x000D_
which can move from circular to triangular and, by considering highly porous metal foamsÃ‚Â Ã¢â‚¬Â¦</t>
  </si>
  <si>
    <t>M Bracconi, M Ambrosetti, M Maestri</t>
  </si>
  <si>
    <t>TD Claar, CJ Yu, I Hall, J Banhart, J BaumeisterÃ¢â‚¬Â¦Ã‚Â - SAE transactions, 2000 - JSTOR</t>
  </si>
  <si>
    <t>Ã¢â‚¬Â¦ by this approach exhibit a closed-cell microstructure with higher mechanical strength than_x000D__x000D_
open-cell foamsÃ‚Â Ã¢â‚¬Â¦ DESCRIPTION OF METAL FOAM PROCESS - The Fraunhofer P/M process_x000D__x000D_
for producing metalÃ‚Â Ã¢â‚¬Â¦ in Figure 1 . The overall process is based on blending metal powders withÃ‚Â Ã¢â‚¬Â¦</t>
  </si>
  <si>
    <t>TD Claar, CJ Yu, I Hall, J Banhart</t>
  </si>
  <si>
    <t>MI Idris, T Vodenitcharova, M HoffmanÃ‚Â - Materials Science and EngineeringÃ‚Â Ã¢â‚¬Â¦, 2009 - Elsevier</t>
  </si>
  <si>
    <t>Ã¢â‚¬Â¦ The ALULIGHT foams were found to behave like open-cell foams, and their collapse strength_x000D__x000D_
and unloading modulus increased non-linearly with theÃ‚Â Ã¢â‚¬Â¦ (1)) provides the theoretical collapse_x000D__x000D_
strength of close-cell metal foams, and forÃ‚Â Ã¢â‚¬Â¦ (1) overestimates the foam collapse strength 2Ã‚Â Ã¢â‚¬Â¦</t>
  </si>
  <si>
    <t>MI Idris, T Vodenitcharova</t>
  </si>
  <si>
    <t>A Moloodi, R RaiszadehÃ‚Â - Materials and Manufacturing Processes, 2011 - Taylor &amp; Franci</t>
  </si>
  <si>
    <t>Ã¢â‚¬Â¦ any residual NaCl can lead to contamination and/or corrosion of the base metal [10]. The SDP_x000D__x000D_
process was also used to produce open-cell Al/Al2O3 composite foams [11] with relativeÃ‚Â Ã¢â‚¬Â¦ this way_x000D__x000D_
show a significant dependence between the compressive strength of the foam and itsÃ‚Â Ã¢â‚¬Â¦</t>
  </si>
  <si>
    <t>I Mutlu, E OktayÃ‚Â - Materials Science and Engineering: C, 2013 - Elsevier</t>
  </si>
  <si>
    <t>Ã¢â‚¬Â¦ This process also produces open-cell structure with sufficient porosity suitable for biomedical_x000D__x000D_
applications [5], [6], [7]. Open-cell foams exhibit a porous structure similar to cancellous bone._x000D__x000D_
Use of metal foam as implant allows mechanical anchorage of bone with implant by boneÃ‚Â Ã¢â‚¬Â¦</t>
  </si>
  <si>
    <t>S Mancin, A Diani, L Doretti, K HoomanÃ¢â‚¬Â¦Ã‚Â - International Journal ofÃ‚Â Ã¢â‚¬Â¦, 2015 - Elsevier</t>
  </si>
  <si>
    <t>Ã¢â‚¬Â¦ results indicated that the use of porous materials, either open-cell metal foams or expandedÃ‚Â Ã¢â‚¬Â¦_x000D__x000D_
Furthermore, metal foams can provide better heat transfer performance than expanded graphite_x000D__x000D_
dueÃ‚Â Ã¢â‚¬Â¦ compared the charging performance of paraffin wax with and without copper foamÃ‚Â Ã¢â‚¬Â¦</t>
  </si>
  <si>
    <t>S Mancin, A Diani, L Doretti</t>
  </si>
  <si>
    <t>MD Goel, M Peroni, G Solomos, DP MondalÃ¢â‚¬Â¦Ã‚Â - Materials &amp; Design, 2012 - Elsevier</t>
  </si>
  <si>
    <t>Ã¢â‚¬Â¦ This may be attributed to the fact that the stress concentration on the cenosphere cell increases_x000D__x000D_
with increase inÃ‚Â Ã¢â‚¬Â¦ is noted to be about 80% or more indicating that the energy absorption efficiency_x000D__x000D_
of this foam is reasonably better than the conventional metal foamsÃ‚Â Ã¢â‚¬Â¦</t>
  </si>
  <si>
    <t>MD Goel, M Peroni, G Solomos</t>
  </si>
  <si>
    <t>Smart Materials andÃ‚Â Ã¢â‚¬Â¦</t>
  </si>
  <si>
    <t>MA Di Prima, M Lesniewski, K GallÃ¢â‚¬Â¦Ã‚Â - Smart Materials andÃ‚Â Ã¢â‚¬Â¦, 2007 - iopscience.iop.org</t>
  </si>
  <si>
    <t>Ã¢â‚¬Â¦ Foaming the SMP is another means to tailor material properties for application requirementsÃ‚Â Ã¢â‚¬Â¦_x000D__x000D_
A variant of closed cell foam is created by infiltrating polymer around hollow spheres, called_x000D__x000D_
syntactic foam [19], while open cell foams with negative Poisson ratios are called auxeticÃ‚Â Ã¢â‚¬Â¦</t>
  </si>
  <si>
    <t>MA Di Prima, M Lesniewski</t>
  </si>
  <si>
    <t>M Medraj, E Baril, V Loya, LP LefebvreÃ‚Â - Journal of materials science, 2007 - Springer</t>
  </si>
  <si>
    <t>Ã¢â‚¬Â¦ Simple structure metallic foams (SSMF) were provided by Recemat International, a Netherlands_x000D__x000D_
based metal foam manufacturerÃ‚Â Ã¢â‚¬Â¦ Pressure drop results show that the flow through both SSMF_x000D__x000D_
and CSMF open cell metallic foams deviates fromÃ‚Â Ã¢â‚¬Â¦ Open image in new window FigÃ‚Â Ã¢â‚¬Â¦</t>
  </si>
  <si>
    <t>M Medraj, E Baril, V Loya</t>
  </si>
  <si>
    <t>AM Parvanian, M Saadatfar, M Panjepour, A KingstonÃ¢â‚¬Â¦Ã‚Â - Materials &amp; Design, 2014 - Elsevier</t>
  </si>
  <si>
    <t>Ã¢â‚¬Â¦ components [4]. In spite of having numerous methods for mass production of closed cell metal_x000D__x000D_
foams, there are aÃ‚Â Ã¢â‚¬Â¦ using space holder materials is one of promising methods for synthesis of_x000D__x000D_
open-cell metallic foams [5]. This process enables control of the foam structure andÃ‚Â Ã¢â‚¬Â¦</t>
  </si>
  <si>
    <t>AM Parvanian, M Saadatfar, M Panjepour</t>
  </si>
  <si>
    <t>DM Spradling, RA GuthÃ‚Â - Advanced materials &amp; processes, 2003 - cfoam.com</t>
  </si>
  <si>
    <t>Ã¢â‚¬Â¦ The result is an open cell foamÃ‚Â Ã¢â‚¬Â¦ The finished foam material is essentially an in- terconnected_x000D__x000D_
cellular network of open pores with the mechanical propertiesÃ‚Â Ã¢â‚¬Â¦ the expansion of a carbon composite_x000D__x000D_
with anything other than an- other carbon composite, or specialty metal alloys suchÃ‚Â Ã¢â‚¬Â¦</t>
  </si>
  <si>
    <t>Ã¢â‚¬Â¦Ã‚Â and Metal FoamingÃ‚Â Ã¢â‚¬Â¦</t>
  </si>
  <si>
    <t>V Paserin, S Marcuson, J ShuÃ¢â‚¬Â¦Ã‚Â - Ã¢â‚¬Â¦Ã‚Â and Metal FoamingÃ‚Â Ã¢â‚¬Â¦, 2003 - researchgate.net</t>
  </si>
  <si>
    <t>Ã¢â‚¬Â¦ data for all foams and honeycombs; however, the data has been faded for all materials except_x000D__x000D_
open-cell foams since an open structure isÃ‚Â Ã¢â‚¬Â¦ process possesses superior uniformity and mechanical_x000D__x000D_
properties and represents a unique material in the field of metal foamsÃ‚Â Ã¢â‚¬Â¦</t>
  </si>
  <si>
    <t>[PDF][PDF] The chemical vapor deposition technique for Inco nickel foam productionÃ¢â‚¬â€œmanufacturing benefits and potential applications</t>
  </si>
  <si>
    <t>JH Davidson, FA Kulacki, D SavelaÃ‚Â - International Journal of Heat and MassÃ‚Â Ã¢â‚¬Â¦, 2009 - Elsevier</t>
  </si>
  <si>
    <t>Ã¢â‚¬Â¦ [1] on natural convection in water-saturated open cell copper foam to water-saturated reticulatedÃ‚Â Ã¢â‚¬Â¦_x000D__x000D_
Prior work that forms the general basis for the present study considers natural convection in_x000D__x000D_
saturated metal and non-metal foams [1], [2], [3], in foam-like structures [4], and inÃ‚Â Ã¢â‚¬Â¦</t>
  </si>
  <si>
    <t>JH Davidson, FA Kulacki</t>
  </si>
  <si>
    <t>P Ã¢â€žÂ«sholt, G Tokl</t>
  </si>
  <si>
    <t>P Ã¢â€žÂ«sholt, G TokleÃ‚Â - US Patent 6,866,084, 2005 - Google Patent</t>
  </si>
  <si>
    <t>Ã¢â‚¬Â¦ 4. A method in accordance with claim 1 , wherein the bubbles are generated by a foaming means_x000D__x000D_
(5Ã‚Â Ã¢â‚¬Â¦ 2005-10-10, 2007-04-11, Georg Fischer Fahrzeugtechnik AG, Low pressure die-casting machine_x000D__x000D_
for metal foam articlesÃ‚Â Ã¢â‚¬Â¦ Insert molding of bulk amorphous alloy into open cell foamÃ‚Â Ã¢â‚¬Â¦</t>
  </si>
  <si>
    <t>P Ã¢â€žÂ«sholt</t>
  </si>
  <si>
    <t>A Alderson, KL Alderson, PJ DaviesÃ¢â‚¬Â¦Ã‚Â - US PatentÃ‚Â Ã¢â‚¬Â¦, 2012 - Google Patent</t>
  </si>
  <si>
    <t>Ã¢â‚¬Â¦ As described in WO88/00523, auxetic foams were prepared as open-celled polymeric foamsÃ‚Â Ã¢â‚¬Â¦_x000D__x000D_
The difference in the two cell structures can be seen in FIGSÃ‚Â Ã¢â‚¬Â¦ The conversion in ductile metal foams_x000D__x000D_
typically takes place at room temperature and consists of applying uniaxialÃ‚Â Ã¢â‚¬Â¦</t>
  </si>
  <si>
    <t>A Alderson, KL Alderson</t>
  </si>
  <si>
    <t>PS Liu, HB Qing, HL Hou, YQ Wang, YL ZhangÃ‚Â - Materials &amp; Design, 2016 - Elsevier</t>
  </si>
  <si>
    <t>Ã¢â‚¬Â¦ 207-213. [4] KJ Ji, HH Zhao, ZG Huang, ZD DaiPerformance of open-cell foam of CuÃ¢â‚¬â€œNi alloyÃ‚Â Ã¢â‚¬Â¦_x000D__x000D_
[8] J. BanhartCharacterisation and application of cellular metals and metal foams. ProgÃ‚Â Ã¢â‚¬Â¦ N. Jha,_x000D__x000D_
A. Badkul, S. Das, A. Patel, G. GuptaTitanium cenosphere syntactic foam made throughÃ‚Â Ã¢â‚¬Â¦</t>
  </si>
  <si>
    <t>PS Liu, HB Qing, HL Hou, YQ Wang</t>
  </si>
  <si>
    <t>Ã¢â‚¬Â¦Ã‚Â of the Chinese Society of ElectricalÃ‚Â Ã¢â‚¬Â¦</t>
  </si>
  <si>
    <t>X Ji, J Xu, AA Marthial, Q XueÃ‚Â - Ã¢â‚¬Â¦Ã‚Â of the Chinese Society of ElectricalÃ‚Â Ã¢â‚¬Â¦, 2013 - en.cnki.com.c</t>
  </si>
  <si>
    <t>Ã¢â‚¬Â¦ China);Quasi-static compression behaviors of cylindrical tubes filled with open-cell aluminum_x000D__x000D_
foam[JÃ‚Â Ã¢â‚¬Â¦ Harbin 150080,China);Study on effective thermal conductivity of open metal foam[J];JournalÃ‚Â Ã¢â‚¬Â¦_x000D__x000D_
Study of Foaming Efficiency and Cells Uniformity of Aluminum Foam[J];GuangzhouÃ‚Â Ã¢â‚¬Â¦</t>
  </si>
  <si>
    <t>X Ji, J Xu, AA Marthial</t>
  </si>
  <si>
    <t>Y YU, Z LI, J LIUÃ‚Â - Journal of Liaoning Technical University, 2003 - en.cnki.com.c</t>
  </si>
  <si>
    <t>Ã¢â‚¬Â¦ HefeiÃ®â€”Â§230031,Anhui,China);The dynamic compressive behaviors of an open-cell aluminum_x000D__x000D_
foam[JÃ‚Â Ã¢â‚¬Â¦ Change in volume and evolution of cellular structure during foaming of foamedÃ‚Â Ã¢â‚¬Â¦ Tongji_x000D__x000D_
University,Shanghai 20092,China);Numerical Simulation of Metal Foam/Paraffin MeltingÃ‚Â Ã¢â‚¬Â¦</t>
  </si>
  <si>
    <t>Y YU, Z LI</t>
  </si>
  <si>
    <t>P Kumar, F TopinÃ‚Â - Transport in porous media, 2014 - Springer</t>
  </si>
  <si>
    <t>Ã¢â‚¬Â¦ Usually fluid flow in metal foams is characterized by weak inertia regimeÃ‚Â Ã¢â‚¬Â¦ The periodic open-cell_x000D__x000D_
foams with ideal geometry are therefore ideal for the systematic study of morphologicalÃ‚Â Ã¢â‚¬Â¦ These_x000D__x000D_
correlations can further be adapted to the non-ideal foam geometries encountered inÃ‚Â Ã¢â‚¬Â¦</t>
  </si>
  <si>
    <t>Y Zhao, CY Zhao, ZG Xu, HJ XuÃ‚Â - International Journal of Heat and MassÃ‚Â Ã¢â‚¬Â¦, 2016 - Elsevier</t>
  </si>
  <si>
    <t>Ã¢â‚¬Â¦ SCN (Succinonitrile) and open-cell copper foams are taken as examples of PCMs and metal_x000D__x000D_
foams. The thermophysical properties [40], [41] are shown in Table 1. Table 1. Thermophysical_x000D__x000D_
properties of SCN and copper foam. SCN, Copper foam. Density (kg m Ã¢Ë†â€™3 ), 970, 8960Ã‚Â Ã¢â‚¬Â¦</t>
  </si>
  <si>
    <t>Y Zhao, CY Zhao, ZG Xu</t>
  </si>
  <si>
    <t>G Petrone, V D'Alessandro, F Franco, S De RosaÃ‚Â - Composite Structures, 2014 - Elsevier</t>
  </si>
  <si>
    <t>Ã¢â‚¬Â¦ coefficient; (ii) the sound absorption capability can be enhanced by open (partially orÃ‚Â Ã¢â‚¬Â¦ reporting_x000D__x000D_
some measurements of the transmission loss of several closed-cell Aluminium FoamÃ‚Â Ã¢â‚¬Â¦ Furthermore,_x000D__x000D_
metal foams present a strongly randomised distribution both of mass and stiffnessÃ‚Â Ã¢â‚¬Â¦</t>
  </si>
  <si>
    <t>G Petrone, V D'Alessandro, F Franco</t>
  </si>
  <si>
    <t>PS LiuÃ‚Â - Materials &amp; Design, 2010 - Elsevier</t>
  </si>
  <si>
    <t>Ã¢â‚¬Â¦ In the present paper, based on the previous works of ourselves on the mechanical properties_x000D__x000D_
for three-dimensional reticulated porous metal foams with high porosity [12], [13], [23], [26], [27],_x000D__x000D_
[28], theÃ‚Â Ã¢â‚¬Â¦ 2. Octahedron unit under triaxial loading for isotropic open-cell porous materialsÃ‚Â Ã¢â‚¬Â¦</t>
  </si>
  <si>
    <t>AJ Wang, DL McDowellÃ‚Â - International Journal of Plasticity, 2005 - Elsevier</t>
  </si>
  <si>
    <t>Ã¢â‚¬Â¦ Fazekas et al., 2002) or less ordered open or closed cell metallic foams (Doyoyo and Wierzbicki,_x000D__x000D_
2003)Ã‚Â Ã¢â‚¬Â¦ Combining Eqs. , in an extremum statement gives the initial yield surface of rectangular_x000D__x000D_
cell metal honeycombs as (6) max b a ÃÆ’ 2 ÃÆ’ ys 2 +2 |Ãâ€ž| ÃÆ’ ys Ã¢Ë†â€™ t 2 2 ab , a b ÃÆ’ 1Ã‚Â Ã¢â‚¬Â¦</t>
  </si>
  <si>
    <t>R RaoÃ‚Â - US Patent 3,743,601, 1973 - Google Patent</t>
  </si>
  <si>
    <t>Ã¢â‚¬Â¦ process may comprise the steps of preparing a finely divided alkali metal silicate, preparingÃ‚Â Ã¢â‚¬Â¦ ft.),_x000D__x000D_
a foam consisting of microscopic fully closed cells will exhibit higher compressiveÃ‚Â Ã¢â‚¬Â¦ lower thermal_x000D__x000D_
conductivity, and less water vapour permeability than a coarse, open cell foam of theÃ‚Â Ã¢â‚¬Â¦</t>
  </si>
  <si>
    <t>Industrial &amp; EngineeringÃ‚Â Ã¢â‚¬Â¦</t>
  </si>
  <si>
    <t>G Ercolino, P StelmachowskiÃ¢â‚¬Â¦Ã‚Â - Industrial &amp; EngineeringÃ‚Â Ã¢â‚¬Â¦, 2017 - ACS Publicatio</t>
  </si>
  <si>
    <t>Ã¢â‚¬Â¦ Ceramic open cell foams (OCF) are characterized by lower pressure drop, high geometric surface_x000D__x000D_
area, and enhanced radial convection in comparison withÃ‚Â Ã¢â‚¬Â¦ been developed for methane combustion,_x000D__x000D_
mainly based on Pt(21-24) and Pd,(21, 24-27) supported on metal oxides(28Ã‚Â Ã¢â‚¬Â¦</t>
  </si>
  <si>
    <t>International journal of applied ceramicÃ‚Â Ã¢â‚¬Â¦</t>
  </si>
  <si>
    <t>S Dhara, P BhargavaÃ‚Â - International journal of applied ceramicÃ‚Â Ã¢â‚¬Â¦, 2006 - Wiley Online Library</t>
  </si>
  <si>
    <t>Ã¢â‚¬Â¦ Both microstructure and mechanical properties agreed well as closed cell alumina foam due_x000D__x000D_
toÃ‚Â Ã¢â‚¬Â¦ metal filters, gas sensors, catalyst supports, com- bustion burners, performs for metal-ceramic_x000D__x000D_
composÃ‚Â Ã¢â‚¬Â¦ for drug release require foams with significantly large fraction of open poresÃ‚Â Ã¢â‚¬Â¦</t>
  </si>
  <si>
    <t>J Yang, L Yang, C Xu, X DuÃ‚Â - International Journal of Heat and MassÃ‚Â Ã¢â‚¬Â¦, 2015 - Elsevier</t>
  </si>
  <si>
    <t>Ã¢â‚¬Â¦ The Metal foam or other foams with high conductivity used to enhance the heat transfer of thermal_x000D__x000D_
energy storage systemÃ‚Â Ã¢â‚¬Â¦ SolidÃ¢â‚¬â€œliquid interface was documented and the effect of geometry structure_x000D__x000D_
of metal foam and fins on melting process wasÃ‚Â Ã¢â‚¬Â¦ [32] used open-cell metallic foamÃ‚Â Ã¢â‚¬Â¦</t>
  </si>
  <si>
    <t>Numerical analysis on thermal behavior of solidÃ¢â‚¬â€œliquid phase change within copper foam with varying porosity</t>
  </si>
  <si>
    <t>J Yang, L Yang, C Xu</t>
  </si>
  <si>
    <t>X Xia, W Zhao, Z Wei, Z WangÃ‚Â - Materials &amp; Design, 2012 - Elsevier</t>
  </si>
  <si>
    <t>Ã¢â‚¬Â¦ ultra-light metal structural materials and multi-functional materials. Researchers have investigated_x000D__x000D_
the thermal conductivity of AZ91 Mg foams [6] and the effects of porosity and pore size on the_x000D__x000D_
compressibility of open cell porous magnesium foam [7], [8]. Foaming mechanism ofÃ‚Â Ã¢â‚¬Â¦</t>
  </si>
  <si>
    <t>X Xia, W Zhao, Z Wei</t>
  </si>
  <si>
    <t>T Wada, H KatoÃ‚Â - Scripta Materialia, 2013 - Elsevier</t>
  </si>
  <si>
    <t>Ã¢â‚¬Â¦ In summary, macroporous open-cell Fe, FeÃ¢â‚¬â€œCr alloys and Cr were prepared by dealloying in_x000D__x000D_
a metallic meltÃ‚Â Ã¢â‚¬Â¦ nanoporous metals fabricated by dealloying, in: Abstract Book of the seventh_x000D__x000D_
International Conference on Porous Metal and Metallic Foam, MetFoam2011, KoreaÃ‚Â Ã¢â‚¬Â¦</t>
  </si>
  <si>
    <t>J Kadkhodapour, S RaeisiÃ‚Â - Computational Materials Science, 2014 - Elsevier</t>
  </si>
  <si>
    <t>Ã¢â‚¬Â¦ Approximations for ÃÆ’ p l ÃÆ’ y and E E S for open-cell foams are found by placing large amountsÃ‚Â Ã¢â‚¬Â¦_x000D__x000D_
are due to the high level of defects [25] (such as cell wall curvature, cavities, missing cell walls,_x000D__x000D_
inhomogeneous density distribution) in the metal foam structureÃ‚Â Ã¢â‚¬Â¦</t>
  </si>
  <si>
    <t>MicroÃ¢â‚¬â€œmacro investigation of deformation and failure in closed-cell aluminum foams</t>
  </si>
  <si>
    <t>Comptes RendusÃ‚Â Ã¢â‚¬Â¦</t>
  </si>
  <si>
    <t>L Salvo, G Martin, M Suard, A MarmottantÃ¢â‚¬Â¦Ã‚Â - Comptes RendusÃ‚Â Ã¢â‚¬Â¦, 2014 - Elsevier</t>
  </si>
  <si>
    <t>Ã¢â‚¬Â¦ For example, the early closed cells metal foams were subjected to a non-homogeneous_x000D__x000D_
distributionÃ‚Â Ã¢â‚¬Â¦ This is of course related to cell size distribution, but often local density measurementsÃ‚Â Ã¢â‚¬Â¦_x000D__x000D_
present the structural parameters for each structure (closed cells, fully open cells, partiallyÃ‚Â Ã¢â‚¬Â¦</t>
  </si>
  <si>
    <t>L Salvo, G Martin, M Suard</t>
  </si>
  <si>
    <t>E HernÃƒÂ¡nd</t>
  </si>
  <si>
    <t>E HernÃƒÂ¡ndez-Nava, CJ Smith, F DergutiÃ¢â‚¬Â¦Ã‚Â - Acta Materialia, 2015 - Elsevier</t>
  </si>
  <si>
    <t>Ã¢â‚¬Â¦ Metal foam. Cellular solids. Reverse engineering. Open-cell foam. X-ray computed tomography._x000D__x000D_
1. Introduction. Metallic foams have been the subject of many investigations, due to their potential_x000D__x000D_
across a wide range of application areas [1] arising from their interesting mechanicalÃ‚Â Ã¢â‚¬Â¦</t>
  </si>
  <si>
    <t>K Hooman, MR MalayeriÃ‚Â - Energy Conversion and Management, 2016 - Elsevier</t>
  </si>
  <si>
    <t>Ã¢â‚¬Â¦ Open cell aluminium metal foams are tested as Exhaust Gas Recirculation (EGR) gas coolers_x000D__x000D_
under diesel engine conditions. Specific attention is paid to their transient fouling behaviour._x000D__x000D_
Effects of foam PPI and blockage ratio (height) as well as gas velocity are investigatedÃ‚Â Ã¢â‚¬Â¦</t>
  </si>
  <si>
    <t>M Amani, M Ameri, A KasaeianÃ‚Â - Experimental Thermal and Fluid Science, 2017 - Elsevier</t>
  </si>
  <si>
    <t>Ã¢â‚¬Â¦ Among the variety of porous materials and structures, open-cell metal foams are comparably_x000D__x000D_
modern and have beenÃ‚Â Ã¢â‚¬Â¦ 5], [6], [7]. Some of them focused on augmenting heat transfer by using_x000D__x000D_
novel porous metal foamsÃ‚Â Ã¢â‚¬Â¦ 8] investigated a simple porous metal foam and demonstratedÃ‚Â Ã¢â‚¬Â¦</t>
  </si>
  <si>
    <t>Y Mu, G YaoÃ‚Â - Journal of materials engineering and performance, 2010 - Springer</t>
  </si>
  <si>
    <t>Ã¢â‚¬Â¦ alloy (Si: 6.5-7.5; Mg: 0.25-0.45), preprocessed fly ash (20 ÃŽÂ¼m; 1.5 wt.%, 3.0 wt.%), and calcium_x000D__x000D_
metal (0.5 wtÃ‚Â Ã¢â‚¬Â¦ Open image in new window FigÃ‚Â Ã¢â‚¬Â¦ The closed-cell aluminum foams reinforced by 1.5_x000D__x000D_
and 3.0 wt.% fly ash were manufactured by molten body transitional foaming processÃ‚Â Ã¢â‚¬Â¦</t>
  </si>
  <si>
    <t>C Tuck, JRG EvansÃ‚Â - Journal of materials science letters, 1999 - Springer</t>
  </si>
  <si>
    <t>Ã¢â‚¬Â¦ are sought, including molten metal filters, hot gas filtration, catalyst supports, metal ma- trixÃ‚Â Ã¢â‚¬Â¦ Methods_x000D__x000D_
of preparing porous ceramics by infiltra- tion of open-cell polymeric foams, by foaming ofÃ‚Â Ã¢â‚¬Â¦ or by_x000D__x000D_
using various blowing agents, have been reviewed [2]. Fine-cell reticular foamsÃ‚Â Ã¢â‚¬Â¦</t>
  </si>
  <si>
    <t>ZX Lu, Q Liu, ZY YangÃ‚Â - physica status solidi (b), 2011 - Wiley Online Library</t>
  </si>
  <si>
    <t>Ã¢â‚¬Â¦ Based on the investigation of the microstructure, deformations of auxetic open cell foams were_x000D__x000D_
conducted byÃ‚Â Ã¢â‚¬Â¦ It is because the ribs of metal foams are inclined to fracture through heat treatmentÃ‚Â Ã¢â‚¬Â¦_x000D__x000D_
pressure, which can be found from scanning electron micrographs of cell shape ofÃ‚Â Ã¢â‚¬Â¦</t>
  </si>
  <si>
    <t>IEEE Transactions on Components andÃ‚Â Ã¢â‚¬Â¦</t>
  </si>
  <si>
    <t>L Jin, KC LeongÃ‚Â - IEEE Transactions on Components andÃ‚Â Ã¢â‚¬Â¦, 2006 - ieeexplore.ieee.org</t>
  </si>
  <si>
    <t>Ã¢â‚¬Â¦ 155Ã¢â‚¬â€œ163, 2002. [13] TJ Lu, HA Stone, and MF Ashby, Ã¢â‚¬Å“Heat transfer in open-cell metal foams,Ã¢â‚¬Â_x000D__x000D_
Acta Mater., vol. 46, pp. 3619Ã¢â‚¬â€œ3635, 1998. [14] SY Kim, MH Lee, and LK Lee, Ã¢â‚¬Å“Heat removal by_x000D__x000D_
aluminum- foam heat sinks in a multi-air jet impingement,Ã¢â‚¬Â IEEE Trans. ComponÃ‚Â Ã¢â‚¬Â¦</t>
  </si>
  <si>
    <t>Ã¢â‚¬Â¦ can be analyzed to determine their properties. In examining the crushing behavior of openÃ‚Â Ã¢â‚¬Â¦_x000D__x000D_
buckling until they come in contact with one another within the collapsed cell. ThisÃ‚Â Ã¢â‚¬Â¦ agent is added_x000D__x000D_
to the metal causing air bubbles to Ã¢â‚¬Å“riseÃ¢â‚¬Â to the surface of the materialÃ‚Â Ã¢â‚¬Â¦</t>
  </si>
  <si>
    <t>Y Li, Y Wei, L Hou, C Guo, S YangÃ‚Â - Journal of Alloys and Compounds, 2015 - Elsevier</t>
  </si>
  <si>
    <t>Ã¢â‚¬Â¦ Li, X. Chen, Y. Liu, XL FanFoam stability in gas injection foaming process. JÃ‚Â Ã¢â‚¬Â¦ 1437-1447. [8] S._x000D__x000D_
Guarino, V. TagliaferriFabrication of aluminium foam components by using powderÃ‚Â Ã¢â‚¬Â¦ 361-366._x000D__x000D_
[9] N. Michailidis, F. Stergioudi, DN TsipasManufacturing of open-cell metal foams using aÃ‚Â Ã¢â‚¬Â¦</t>
  </si>
  <si>
    <t>Y Li, Y Wei, L Hou, C Guo</t>
  </si>
  <si>
    <t>Y Sun, R BurgueÃƒÂ±o, AJ Vanderklok, SA Tekalur</t>
  </si>
  <si>
    <t>Y Sun, R BurgueÃƒÂ±o, AJ Vanderklok, SA TekalurÃ¢â‚¬Â¦Ã‚Â - Materials Science andÃ‚Â Ã¢â‚¬Â¦, 2014 - Elsevier</t>
  </si>
  <si>
    <t>Ã¢â‚¬Â¦ Abstract. The accessible interconnected structure of open-cell metal foams offers the_x000D__x000D_
opportunity to create hybrid foam materials through electrodeposited metal coatings, which_x000D__x000D_
has great potential for the fabrication of functionally-graded foam systemsÃ‚Â Ã¢â‚¬Â¦</t>
  </si>
  <si>
    <t>Y Sun, R BurgueÃƒÂ±o, AJ Vanderklok</t>
  </si>
  <si>
    <t>YA Samad, Y Li, A Schiffer, SM Alhassan, K LiaoÃ‚Â - Small, 2015 - Wiley Online Library</t>
  </si>
  <si>
    <t>Ã¢â‚¬Â¦ 9, 10 CVDÃ¢â‚¬Âgrown GF are usually fragile and can collapse, while removing the template, if relatively_x000D__x000D_
thicker metal foam are usedÃ‚Â Ã¢â‚¬Â¦ Wiley Online Library. Jaehyuk Lee and Inhwa Jung, Tuning sound_x000D__x000D_
absorbing properties of open cell polyurethane foam by impregnatingÃ‚Â Ã¢â‚¬Â¦</t>
  </si>
  <si>
    <t>Graphene foam developed with a novel twoÃ¢â‚¬Âstep technique for low and high strains and pressureÃ¢â‚¬Âsensing applications</t>
  </si>
  <si>
    <t>YA Samad, Y Li, A Schiffer, SM Alhassan</t>
  </si>
  <si>
    <t>H Eifert, CJ Yu, J Banhart, J Baumeister, W SeellgerÃ‚Â - SAE transactions, 1999 - JSTOR</t>
  </si>
  <si>
    <t>Ã¢â‚¬Â¦ Sandwich structures composed of a porous metallic foam core and metallic face sheets canÃ‚Â Ã¢â‚¬Â¦_x000D__x000D_
approach exhibit a closed-cell microstruc- ture with higher mechanical strength than open-cell_x000D__x000D_
foamsÃ‚Â Ã¢â‚¬Â¦ The process starts with mixing metal powders (either pre- alloyed metal powders orÃ‚Â Ã¢â‚¬Â¦</t>
  </si>
  <si>
    <t>H Eifert, CJ Yu, J Banhart, J Baumeister</t>
  </si>
  <si>
    <t>JM Thompson, A GoraltchoukÃ¢â‚¬Â¦Ã‚Â - US Patent App. 13/160,325, 2011 - Google Patent</t>
  </si>
  <si>
    <t>Ã¢â‚¬Â¦ Traditional manufacturing techniques address the creation of skins by cutting off such skins after_x000D__x000D_
the foaming process is complete in order to create a foam material which has an open-cell surface_x000D__x000D_
throughout the material. For example, in some processes, foams are made intoÃ‚Â Ã¢â‚¬Â¦</t>
  </si>
  <si>
    <t>C Heisig, W Zhang, ST OyamaÃ‚Â - Applied catalysis B: environmental, 1997 - Elsevier</t>
  </si>
  <si>
    <t>Ã¢â‚¬Â¦ Newly developed metal monoliths provide thin walls and weight-and-flow resistance advantages_x000D__x000D_
[20]Ã‚Â Ã¢â‚¬Â¦ An alternate form that addresses this mass-transfer problem is the open- cell foam. The foams_x000D__x000D_
are unitary structures similar to mono- liths, but possess a tortuous structure, soÃ‚Â Ã¢â‚¬Â¦</t>
  </si>
  <si>
    <t>C Heisig, W Zhang</t>
  </si>
  <si>
    <t>L Gong, S Kyriakides, WY JangÃ‚Â - International Journal of Solids andÃ‚Â Ã¢â‚¬Â¦, 2005 - Elsevier</t>
  </si>
  <si>
    <t>Ã¢â‚¬Â¦ The catalysts help adjust the foaming chemistry and time while the surfactants help mix_x000D__x000D_
incompatible components in theÃ‚Â Ã¢â‚¬Â¦ study as well as to differences in connectivity between a low_x000D__x000D_
density soap foam and polymeric foamsÃ‚Â Ã¢â‚¬Â¦ Polyester urethane open cell foam, Number of edgesÃ‚Â Ã¢â‚¬Â¦</t>
  </si>
  <si>
    <t>L Gong, S Kyriakides</t>
  </si>
  <si>
    <t>PK Pinnoji, P Mahajan, N Bourdet, C DeckÃ¢â‚¬Â¦Ã‚Â - International Journal ofÃ‚Â Ã¢â‚¬Â¦, 2010 - Elsevier</t>
  </si>
  <si>
    <t>Ã¢â‚¬Â¦ A prototype helmet with metal foam shell was designed with dimensions similar to those of a_x000D__x000D_
commercial open-face helmet shellÃ‚Â Ã¢â‚¬Â¦ The foaming agent decomposed forming a gas, which created_x000D__x000D_
voids within the part, leading to closed-cell metal foam shell after solidificationÃ‚Â Ã¢â‚¬Â¦</t>
  </si>
  <si>
    <t>PK Pinnoji, P Mahajan, N Bourdet</t>
  </si>
  <si>
    <t>A Burteau, F N'Guyen, JD Bartout, S ForestÃ¢â‚¬Â¦Ã‚Â - International Journal ofÃ‚Â Ã¢â‚¬Â¦, 2012 - Elsevier</t>
  </si>
  <si>
    <t>Ã¢â‚¬Â¦ The different pore sizes (350, 450, 580 and 1200 ÃŽÂ¼m) and corresponding foam relative densities_x000D__x000D_
are considered inÃ‚Â Ã¢â‚¬Â¦ Most studies on metal and polymer cellular materials deal with their compression_x000D__x000D_
behavior due to applications related toÃ‚Â Ã¢â‚¬Â¦ (2009) of open-cell aluminiumÃ¢â‚¬â€œnickelÃ‚Â Ã¢â‚¬Â¦</t>
  </si>
  <si>
    <t>A Burteau, F N'Guyen, JD Bartout</t>
  </si>
  <si>
    <t>Ã¢â‚¬Â¦ an open cell foam form. To evaluate the practicality of using open cell metal foam_x000D__x000D_
as a heat exchanger, open cell metal foams of various configurations were fabricated_x000D__x000D_
into working heat exchangers which targeted a specificÃ‚Â Ã¢â‚¬Â¦</t>
  </si>
  <si>
    <t>C KÃƒÂ¡dÃƒÂ¡r, F ChmelÃ„Âºk, M Cieslar, J Lendva</t>
  </si>
  <si>
    <t>C KÃƒÂ¡dÃƒÂ¡r, F ChmelÃ„Âºk, M Cieslar, J LendvaiÃ‚Â - Scripta Materialia, 2008 - Elsevier</t>
  </si>
  <si>
    <t>Ã¢â‚¬Â¦ In the past few years several different manufacturing techniques have been developed for_x000D__x000D_
producing metal foams [1], [3]. Open-cell foams made by replication techniques are nowadays_x000D__x000D_
the centre of interest since these approaches are well suited to control foam uniformity andÃ‚Â Ã¢â‚¬Â¦</t>
  </si>
  <si>
    <t>C KÃƒÂ¡dÃƒÂ¡r, F ChmelÃ„Âºk, M Cieslar</t>
  </si>
  <si>
    <t>J Randrianalisoa, D BaillisÃ‚Â - Comptes Rendus Physique, 2014 - Elsevier</t>
  </si>
  <si>
    <t>Ã¢â‚¬Â¦ Alternatively, Singh and Kasana [33] proposed an empirical approach for estimating the effective_x000D__x000D_
conductivity of metal foamsÃ‚Â Ã¢â‚¬Â¦ models weighted by power factors, which have been introduced to_x000D__x000D_
take into account foam topologyÃ‚Â Ã¢â‚¬Â¦ 2. Repartition of solid phase in open-cell structuresÃ‚Â Ã¢â‚¬Â¦</t>
  </si>
  <si>
    <t>P RanutÃ‚Â - Applied Thermal Engineering, 2016 - Elsevier</t>
  </si>
  <si>
    <t>Ã¢â‚¬Â¦ Open cell metal foams are good candidates for augmenting the thermal performance of heat_x000D__x000D_
sinks and compact heat exchangers, with the added benefits ofÃ‚Â Ã¢â‚¬Â¦ of the effective thermal conductivity_x000D__x000D_
of the medium is fundamental in order to properly design a metal foam heat transferÃ‚Â Ã¢â‚¬Â¦</t>
  </si>
  <si>
    <t>W Yang, P He, T Lin, C Song, R Li, D JiaÃ‚Â - Materials Science andÃ‚Â Ã¢â‚¬Â¦, 2013 - Elsevier</t>
  </si>
  <si>
    <t>Ã¢â‚¬Â¦ The commercially available Nb (Boji Tianyu Rare Metal Co., Ltd., China) with purity more than_x000D__x000D_
99% was cut into 20 mmÃƒâ€”20Ã‚Â Ã¢â‚¬Â¦ The open cell nickel foams (Inco Co., China) with nominal thicknesses_x000D__x000D_
of 1 mm, 2 mm, 4 mm and 6 mm wereÃ‚Â Ã¢â‚¬Â¦ The morphology of Ni foam is shown in FigÃ‚Â Ã¢â‚¬Â¦</t>
  </si>
  <si>
    <t>Diffusion bonding of ZrB2Ã¢â‚¬â€œSiC and Nb using dynamic compressed Ni foam interlayer</t>
  </si>
  <si>
    <t>W Yang, P He, T Lin, C Song, R Li</t>
  </si>
  <si>
    <t>KC Kelley, JJ VotoupalÃ‚Â - US Patent 6,979,513, 2005 - Google Patent</t>
  </si>
  <si>
    <t>Ã¢â‚¬Â¦ collectors from the bulk carbon foam, wire EDM (electrical discharge machining) provides a_x000D__x000D_
method that may better preserve the open-cell structure ofÃ‚Â Ã¢â‚¬Â¦ forms tab 21 may be pre-treated by_x000D__x000D_
a method that causes a conductive material, such as a metal, to wet the carbon foamÃ‚Â Ã¢â‚¬Â¦</t>
  </si>
  <si>
    <t>composition_sum</t>
  </si>
  <si>
    <t>composition_title</t>
  </si>
  <si>
    <t>graph</t>
  </si>
  <si>
    <t>iron</t>
  </si>
  <si>
    <t>Composition</t>
  </si>
  <si>
    <t>Silver</t>
  </si>
  <si>
    <t>Aluminum</t>
  </si>
  <si>
    <t>Copper</t>
  </si>
  <si>
    <t>Iron</t>
  </si>
  <si>
    <t>Nickel</t>
  </si>
  <si>
    <t>Platinum</t>
  </si>
  <si>
    <t>Palladium</t>
  </si>
  <si>
    <t>Silicon</t>
  </si>
  <si>
    <t>Tantalum</t>
  </si>
  <si>
    <t>Titanium</t>
  </si>
  <si>
    <t>Cobalt</t>
  </si>
  <si>
    <t>Niobium</t>
  </si>
  <si>
    <t>Graphite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</si>
</sst>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Hills" refreshedDate="43585.713576967595" createdVersion="6" refreshedVersion="6" minRefreshableVersion="3" recordCount="801" xr:uid="{ED7F5E03-65A2-478A-84A2-411106D2F792}">
  <cacheSource type="worksheet">
    <worksheetSource ref="B1:AG802" sheet="reference"/>
  </cacheSource>
  <cacheFields count="32">
    <cacheField name="Authors" numFmtId="0">
      <sharedItems/>
    </cacheField>
    <cacheField name="Citations" numFmtId="0">
      <sharedItems containsSemiMixedTypes="0" containsString="0" containsNumber="1" containsInteger="1" minValue="10" maxValue="929"/>
    </cacheField>
    <cacheField name="Date" numFmtId="0">
      <sharedItems containsSemiMixedTypes="0" containsString="0" containsNumber="1" containsInteger="1" minValue="1956" maxValue="2018"/>
    </cacheField>
    <cacheField name="Full Text Available" numFmtId="0">
      <sharedItems/>
    </cacheField>
    <cacheField name="Journal" numFmtId="0">
      <sharedItems containsMixedTypes="1" containsNumber="1" containsInteger="1" minValue="200" maxValue="201"/>
    </cacheField>
    <cacheField name="Stats" numFmtId="0">
      <sharedItems/>
    </cacheField>
    <cacheField name="Summary" numFmtId="0">
      <sharedItems containsMixedTypes="1" containsNumber="1" containsInteger="1" minValue="2" maxValue="2" longText="1"/>
    </cacheField>
    <cacheField name="Title" numFmtId="0">
      <sharedItems/>
    </cacheField>
    <cacheField name="Journals" numFmtId="0">
      <sharedItems containsBlank="1"/>
    </cacheField>
    <cacheField name="First Author" numFmtId="0">
      <sharedItems containsBlank="1"/>
    </cacheField>
    <cacheField name="Compression Strength" numFmtId="0">
      <sharedItems count="2">
        <s v=""/>
        <s v="Compression Strength"/>
      </sharedItems>
    </cacheField>
    <cacheField name="Tensile Strength" numFmtId="0">
      <sharedItems/>
    </cacheField>
    <cacheField name="Energy Absorption" numFmtId="0">
      <sharedItems/>
    </cacheField>
    <cacheField name="Elastic Modulus" numFmtId="0">
      <sharedItems/>
    </cacheField>
    <cacheField name="Shear Strength" numFmtId="0">
      <sharedItems/>
    </cacheField>
    <cacheField name="Plasticity" numFmtId="0">
      <sharedItems/>
    </cacheField>
    <cacheField name="Surface Area" numFmtId="0">
      <sharedItems/>
    </cacheField>
    <cacheField name="Thermal Conductivity" numFmtId="0">
      <sharedItems/>
    </cacheField>
    <cacheField name="Thermal Resistivity" numFmtId="0">
      <sharedItems/>
    </cacheField>
    <cacheField name="Thermal Expansion" numFmtId="0">
      <sharedItems/>
    </cacheField>
    <cacheField name="Electrical Resistivity" numFmtId="0">
      <sharedItems/>
    </cacheField>
    <cacheField name="Electrical Conductivity" numFmtId="0">
      <sharedItems/>
    </cacheField>
    <cacheField name="Capacitance" numFmtId="0">
      <sharedItems/>
    </cacheField>
    <cacheField name="Permeability" numFmtId="0">
      <sharedItems/>
    </cacheField>
    <cacheField name="Pressure Drop" numFmtId="0">
      <sharedItems/>
    </cacheField>
    <cacheField name="Mechanical Properties" numFmtId="0">
      <sharedItems/>
    </cacheField>
    <cacheField name="Thermal Properties" numFmtId="0">
      <sharedItems/>
    </cacheField>
    <cacheField name="Electrical Properties" numFmtId="0">
      <sharedItems/>
    </cacheField>
    <cacheField name="Fluid Properties" numFmtId="0">
      <sharedItems/>
    </cacheField>
    <cacheField name="composition_sum" numFmtId="0">
      <sharedItems containsBlank="1"/>
    </cacheField>
    <cacheField name="composition_title" numFmtId="0">
      <sharedItems containsBlank="1"/>
    </cacheField>
    <cacheField name="Composition" numFmtId="0">
      <sharedItems count="16">
        <s v=""/>
        <s v="Nickel"/>
        <s v="Aluminum"/>
        <s v="graph"/>
        <s v="Iron"/>
        <s v="Carbon"/>
        <s v="Tantalum"/>
        <s v="Copper"/>
        <s v="Titanium"/>
        <s v="Palladium"/>
        <s v="Silver"/>
        <s v="Silicon"/>
        <s v="Graphite"/>
        <s v="Cobalt"/>
        <s v="Platinum"/>
        <s v="Niobiu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1">
  <r>
    <s v="TJ Lu, HA Stone, MF Ashb"/>
    <n v="567"/>
    <n v="1998"/>
    <s v="[PDF] paper.edu.cn"/>
    <s v="Acta materialia"/>
    <s v="TJ Lu, HA Stone, MF AshbyÃ‚Â - Acta materialia, 1998 - Elsevier"/>
    <s v="The paper explores the use of open-celled metal foams as compact heat exchangers, exploiting convective cooling. An analytical model is developed for model foams with simple cubic unit cells consisting of heated slender cylinders, based on existing heat transfer data"/>
    <s v="Heat transfer in open-cell metal foams"/>
    <s v="Acta materialia"/>
    <s v="TJ Lu, HA Stone"/>
    <x v="0"/>
    <s v=""/>
    <s v=""/>
    <s v=""/>
    <s v=""/>
    <s v=""/>
    <s v=""/>
    <s v=""/>
    <s v=""/>
    <s v=""/>
    <s v=""/>
    <s v=""/>
    <s v=""/>
    <s v=""/>
    <s v=""/>
    <s v=""/>
    <s v=""/>
    <s v=""/>
    <s v=""/>
    <m/>
    <m/>
    <x v="0"/>
  </r>
  <r>
    <s v="K Boomsma, D Poulikakos, Y Ventiko"/>
    <n v="295"/>
    <n v="2003"/>
    <s v="[PDF] psu.edu"/>
    <s v="Ã¢â‚¬Â¦Ã‚Â Journal of Heat and Fluid Flow"/>
    <s v="K Boomsma, D Poulikakos, Y VentikosÃ‚Â - Ã¢â‚¬Â¦Ã‚Â Journal of Heat and Fluid Flow, 2003 - Elsevier"/>
    <s v="A new approach to modeling the flow through a porous medium with a well defined structure is presented. This approach entailed modeling an idealized open cell metal foam based on a fundamental periodic unit of eight cells and solving the flow through the three-dimensional"/>
    <s v="Simulations of flow through open cell metal foams using an idealized periodic cell structure"/>
    <s v="Ã¢â‚¬Â¦Ã‚Â Journal of Heat and Fluid Flow"/>
    <s v="K Boomsma, D Poulikakos"/>
    <x v="0"/>
    <s v=""/>
    <s v=""/>
    <s v=""/>
    <s v=""/>
    <s v=""/>
    <s v=""/>
    <s v=""/>
    <s v=""/>
    <s v=""/>
    <s v=""/>
    <s v=""/>
    <s v=""/>
    <s v=""/>
    <s v=""/>
    <s v=""/>
    <s v=""/>
    <s v=""/>
    <s v=""/>
    <m/>
    <m/>
    <x v="0"/>
  </r>
  <r>
    <s v="S Krishnan, JY Murthy"/>
    <n v="198"/>
    <n v="2006"/>
    <s v="[PDF] purdue.edu"/>
    <s v="Journal ofÃ‚Â Ã¢â‚¬Â¦"/>
    <s v="S Krishnan, JY MurthyÃ¢â‚¬Â¦Ã‚Â - Journal ofÃ‚Â Ã¢â‚¬Â¦, 2006 - Ã¢â‚¬Â¦Ã‚Â .asmedigitalcollection.asme.org"/>
    <s v="Flows in porous media may be modeled using two major classes of approaches:(a) a macroscopic approach, where volume-averaged semiempirical equations are used to describe flow characteristics, and (b) a microscopic approach, where small-scale flow details"/>
    <s v="Direct simulation of transport in open-cell metal foam"/>
    <s v="Journal ofÃ‚Â Ã¢â‚¬Â¦"/>
    <s v="S Krishnan"/>
    <x v="0"/>
    <s v=""/>
    <s v=""/>
    <s v=""/>
    <s v=""/>
    <s v=""/>
    <s v=""/>
    <s v=""/>
    <s v=""/>
    <s v=""/>
    <s v=""/>
    <s v=""/>
    <s v=""/>
    <s v=""/>
    <s v=""/>
    <s v=""/>
    <s v=""/>
    <s v=""/>
    <s v=""/>
    <m/>
    <m/>
    <x v="0"/>
  </r>
  <r>
    <s v="A Kopanidis, A Theodorakakos, E Gavaises"/>
    <n v="141"/>
    <n v="2010"/>
    <s v="[PDF] academia.edu"/>
    <s v="International Journal ofÃ‚Â Ã¢â‚¬Â¦"/>
    <s v="A Kopanidis, A Theodorakakos, E GavaisesÃ¢â‚¬Â¦Ã‚Â - International Journal ofÃ‚Â Ã¢â‚¬Â¦, 2010 - Elsevier"/>
    <s v="A 3D numerical simulation methodology for the flow and heat transfer at the pore scale level of high porosity open cell metal foam is presented. The pore scale topology is directly represented with a 3D numerical model of the geometry, which is discretised using a"/>
    <s v="3D numerical simulation of flow and conjugate heat transfer through a pore scale model of high porosity open cell metal foam"/>
    <s v="International Journal ofÃ‚Â Ã¢â‚¬Â¦"/>
    <s v="A Kopanidis, A Theodorakakos"/>
    <x v="0"/>
    <s v=""/>
    <s v=""/>
    <s v=""/>
    <s v=""/>
    <s v=""/>
    <s v=""/>
    <s v=""/>
    <s v=""/>
    <s v=""/>
    <s v=""/>
    <s v=""/>
    <s v=""/>
    <s v=""/>
    <s v=""/>
    <s v=""/>
    <s v=""/>
    <s v=""/>
    <s v=""/>
    <m/>
    <m/>
    <x v="0"/>
  </r>
  <r>
    <s v="YW Kwon, RE Cooke, C Par"/>
    <n v="119"/>
    <n v="2003"/>
    <s v="No"/>
    <s v="Materials Science and Engineering: A"/>
    <s v="YW Kwon, RE Cooke, C ParkÃ‚Â - Materials Science and Engineering: A, 2003 - Elsevier"/>
    <s v="Representative unit-cell models were developed for open-cell metallic foams in order to predict their effective elastic moduli and the failure strengths. Two different open-cell metallic foams were considered. One was just open-cell foam and the other was open-cell foam filled"/>
    <s v="Representative unit-cell models for open-cell metal foams with or without elastic filler"/>
    <s v="Materials Science and Engineering: A"/>
    <s v="YW Kwon, RE Cooke"/>
    <x v="0"/>
    <s v=""/>
    <s v=""/>
    <s v="Elastic Modulus"/>
    <s v=""/>
    <s v=""/>
    <s v=""/>
    <s v=""/>
    <s v=""/>
    <s v=""/>
    <s v=""/>
    <s v=""/>
    <s v=""/>
    <s v=""/>
    <s v=""/>
    <s v="Mechanical Properties"/>
    <s v=""/>
    <s v=""/>
    <s v=""/>
    <m/>
    <m/>
    <x v="0"/>
  </r>
  <r>
    <s v="N Dukhan, PD Quinon"/>
    <n v="102"/>
    <n v="2005"/>
    <s v="[PDF] academia.edu"/>
    <s v="amos"/>
    <s v="N Dukhan, PD Quinones-Ramos, E Cruz-RuizÃ¢â‚¬Â¦Ã‚Â - International Journal ofÃ‚Â Ã¢â‚¬Â¦, 2005 - Elsevier"/>
    <s v="A one-dimensional heat transfer model for open-cell metal foam is presented. The model combines the conduction in the ligaments and the convection to the coolant in the pores. The approach avoids a complete three-dimensional modeling of the complex flow and heat"/>
    <s v="One-dimensional heat transfer analysis in open-cell 10-ppi metal foam"/>
    <s v="International Journal ofÃ‚Â Ã¢â‚¬Â¦"/>
    <s v="N Dukhan"/>
    <x v="0"/>
    <s v=""/>
    <s v=""/>
    <s v=""/>
    <s v=""/>
    <s v=""/>
    <s v=""/>
    <s v=""/>
    <s v=""/>
    <s v=""/>
    <s v=""/>
    <s v=""/>
    <s v=""/>
    <s v=""/>
    <s v=""/>
    <s v=""/>
    <s v=""/>
    <s v=""/>
    <s v=""/>
    <m/>
    <m/>
    <x v="0"/>
  </r>
  <r>
    <s v="DT Queheillalt, DD Hass, DJ Sypeck"/>
    <n v="93"/>
    <n v="2001"/>
    <s v="[PDF] 128.143.22.36"/>
    <s v="Journal of MaterialsÃ‚Â Ã¢â‚¬Â¦"/>
    <s v="DT Queheillalt, DD Hass, DJ SypeckÃ¢â‚¬Â¦Ã‚Â - Journal of MaterialsÃ‚Â Ã¢â‚¬Â¦, 2001 - cambridge.org"/>
    <s v="Low-density, open-cell nickel base superalloy foams have been synthesized by a high-rate, electron beam-directed vapor deposition process and their mechanical properties evaluated. The deposition process uses an open-cell polymer foam template upon which is"/>
    <s v="Synthesis of open-cell metal foams by templated directed vapor deposition"/>
    <s v="Journal of MaterialsÃ‚Â Ã¢â‚¬Â¦"/>
    <s v="DT Queheillalt, DD Hass"/>
    <x v="0"/>
    <s v=""/>
    <s v=""/>
    <s v=""/>
    <s v=""/>
    <s v=""/>
    <s v=""/>
    <s v=""/>
    <s v=""/>
    <s v=""/>
    <s v=""/>
    <s v=""/>
    <s v=""/>
    <s v=""/>
    <s v=""/>
    <s v=""/>
    <s v=""/>
    <s v=""/>
    <s v=""/>
    <s v="Nickel"/>
    <m/>
    <x v="1"/>
  </r>
  <r>
    <s v="B Ozmat, B Leyda, B Benso"/>
    <n v="82"/>
    <n v="2004"/>
    <s v="[PDF] metallicfoams.com"/>
    <s v="Materials and manufacturingÃ‚Â Ã¢â‚¬Â¦"/>
    <s v="B Ozmat, B Leyda, B BensonÃ‚Â - Materials and manufacturingÃ‚Â Ã¢â‚¬Â¦, 2004 - Taylor &amp; Franci"/>
    <s v="The key structural and thermo-physical properties of reticulated metal foams (RMF) are reviewed. Analytical expressions relating such properties to basic structural parameters are developed through mathematical modeling and experimental studies. Conductive and"/>
    <s v="Thermal applications of open-cell metal foams"/>
    <s v="Materials and manufacturingÃ‚Â Ã¢â‚¬Â¦"/>
    <s v="B Ozmat, B Leyda"/>
    <x v="0"/>
    <s v=""/>
    <s v=""/>
    <s v=""/>
    <s v=""/>
    <s v=""/>
    <s v=""/>
    <s v=""/>
    <s v=""/>
    <s v=""/>
    <s v=""/>
    <s v=""/>
    <s v=""/>
    <s v=""/>
    <s v=""/>
    <s v=""/>
    <s v=""/>
    <s v=""/>
    <s v=""/>
    <m/>
    <m/>
    <x v="0"/>
  </r>
  <r>
    <s v="M Bai, JN Chun"/>
    <n v="99"/>
    <n v="2011"/>
    <s v="No"/>
    <s v="International Journal of Thermal Sciences"/>
    <s v="M Bai, JN ChungÃ‚Â - International Journal of Thermal Sciences, 2011 - Elsevier"/>
    <s v="Enhanced cooling methods are needed for advanced power systems. A promising method is using an open-cell metal foam to improve the heat transfer rates. However, the pressure drop induced by the metal foams is relatively higher and thus becomes a critical issue in"/>
    <s v="Analytical and numerical prediction of heat transfer and pressure drop in open-cell metal foams"/>
    <s v="International Journal of Thermal Sciences"/>
    <s v="M Bai"/>
    <x v="0"/>
    <s v=""/>
    <s v=""/>
    <s v=""/>
    <s v=""/>
    <s v=""/>
    <s v=""/>
    <s v=""/>
    <s v=""/>
    <s v=""/>
    <s v=""/>
    <s v=""/>
    <s v=""/>
    <s v=""/>
    <s v="Pressure Drop"/>
    <s v=""/>
    <s v=""/>
    <s v=""/>
    <s v="Fluid Properties"/>
    <m/>
    <m/>
    <x v="0"/>
  </r>
  <r>
    <s v="KK Bodla, JY Murthy, SV Garimell"/>
    <n v="91"/>
    <n v="2010"/>
    <s v="[PDF] purdue.edu"/>
    <s v="Numerical Heat Transfer"/>
    <s v="KK Bodla, JY Murthy, SV GarimellaÃ‚Â - Numerical Heat Transfer, PartÃ‚Â Ã¢â‚¬Â¦, 2010 - Taylor &amp; Franci"/>
    <s v="Important heat transfer parameters of aluminum foams of varying pore sizes are investigated through CT-scanning at 20 micron resolution. Small sub-samples from the resulting images are processed to generate feature-preserving, finite-volume meshes of high quality. All three"/>
    <s v="Microtomography-based simulation of transport through open-cell metal foams"/>
    <s v="Numerical Heat Transfer, PartÃ‚Â Ã¢â‚¬Â¦"/>
    <s v="KK Bodla, JY Murthy"/>
    <x v="0"/>
    <s v=""/>
    <s v=""/>
    <s v=""/>
    <s v=""/>
    <s v=""/>
    <s v=""/>
    <s v=""/>
    <s v=""/>
    <s v=""/>
    <s v=""/>
    <s v=""/>
    <s v=""/>
    <s v=""/>
    <s v=""/>
    <s v=""/>
    <s v=""/>
    <s v=""/>
    <s v=""/>
    <s v="Aluminum"/>
    <m/>
    <x v="2"/>
  </r>
  <r>
    <s v="L Jing, Z Wang, J Ning, L Zha"/>
    <n v="73"/>
    <n v="2011"/>
    <s v="No"/>
    <s v="Composites Part B: Engineering"/>
    <s v="L Jing, Z Wang, J Ning, L ZhaoÂ - Composites Part B: Engineering, 2011 - Elsevier"/>
    <s v="The deformation and failure modes of dynamically loaded sandwich beams made of aluminum skins with open-cell aluminum foam cores were investigated experimentally. The dynamic compressive stressâ€œstrain curves of core materials, open-cell aluminum foam, were"/>
    <s v="The dynamic response of sandwich beams with open-cell metal foam cores"/>
    <s v="Composites Part B: Engineering"/>
    <s v="L Jing, Z Wang, J Ning"/>
    <x v="1"/>
    <s v=""/>
    <s v=""/>
    <s v=""/>
    <s v=""/>
    <s v=""/>
    <s v=""/>
    <s v=""/>
    <s v=""/>
    <s v=""/>
    <s v=""/>
    <s v=""/>
    <s v=""/>
    <s v=""/>
    <s v=""/>
    <s v="Mechanical Properties"/>
    <s v=""/>
    <s v=""/>
    <s v=""/>
    <s v="Aluminum"/>
    <m/>
    <x v="2"/>
  </r>
  <r>
    <s v="KC Leong, LW Ji"/>
    <n v="65"/>
    <n v="2006"/>
    <s v="No"/>
    <s v="International Journal of Heat and fluid flow"/>
    <s v="KC Leong, LW JinÂ - International Journal of Heat and fluid flow, 2006 - Elsevier"/>
    <s v="An experimental study was performed to investigate the characteristics of oscillating flow through a channel filled with open-cell metal foam with a fully inter-connected pore structure. Detailed experimental data of oscillating flow pressure drops and velocities for a wide range"/>
    <s v="Characteristics of oscillating flow through a channel filled with open-cell metal foam"/>
    <s v="International Journal of Heat and fluid flow"/>
    <s v="KC Leong"/>
    <x v="0"/>
    <s v=""/>
    <s v=""/>
    <s v=""/>
    <s v=""/>
    <s v=""/>
    <s v=""/>
    <s v=""/>
    <s v=""/>
    <s v=""/>
    <s v=""/>
    <s v=""/>
    <s v=""/>
    <s v=""/>
    <s v="Pressure Drop"/>
    <s v=""/>
    <s v=""/>
    <s v=""/>
    <s v="Fluid Properties"/>
    <m/>
    <m/>
    <x v="0"/>
  </r>
  <r>
    <s v="WY Jang, S Kyriakides, AM Krayni"/>
    <n v="102"/>
    <n v="2010"/>
    <s v=" sciencedirect.com"/>
    <s v="International Journal of Solids andÂ "/>
    <s v="WY Jang, S Kyriakides, AM KraynikÂ - International Journal of Solids andÂ , 2010 - Elsevier"/>
    <s v="Two families of finite element models of anisotropic, aluminum alloy, open-cell foams are developed and their predictions of elastic properties and compressive strength are evaluated by direct comparison to experimental results. In the first family of models, the"/>
    <s v=" On the compressive strength of open-cell metal foams with Kelvin and random cell structures"/>
    <s v="International Journal of Solids andÂ "/>
    <s v="WY Jang, S Kyriakides"/>
    <x v="1"/>
    <s v=""/>
    <s v=""/>
    <s v="Elastic Modulus"/>
    <s v=""/>
    <s v=""/>
    <s v=""/>
    <s v=""/>
    <s v=""/>
    <s v=""/>
    <s v=""/>
    <s v=""/>
    <s v=""/>
    <s v=""/>
    <s v=""/>
    <s v="Mechanical Properties"/>
    <s v=""/>
    <s v=""/>
    <s v=""/>
    <s v="Aluminum"/>
    <m/>
    <x v="2"/>
  </r>
  <r>
    <s v="X Xiao, P Zhang, M L"/>
    <n v="91"/>
    <n v="2014"/>
    <s v="No"/>
    <s v="International Journal of Thermal Sciences"/>
    <s v="X Xiao, P Zhang, M LiÂ - International Journal of Thermal Sciences, 2014 - Elsevier"/>
    <s v="The thermal conductivity of phase change material (PCM) significantly affects the thermal performance of latent heat thermal energy storage (LHTES) system, which is attractive for energy conservation and waste heat utilization. Metal foam can be applied to enhance the"/>
    <s v="Effective thermal conductivity of open-cell metal foams impregnated with pure paraffin for latent heat storage"/>
    <s v="International Journal of Thermal Sciences"/>
    <s v="X Xiao, P Zhang"/>
    <x v="0"/>
    <s v=""/>
    <s v=""/>
    <s v=""/>
    <s v=""/>
    <s v=""/>
    <s v=""/>
    <s v="Thermal Conductivity"/>
    <s v=""/>
    <s v=""/>
    <s v=""/>
    <s v=""/>
    <s v=""/>
    <s v=""/>
    <s v=""/>
    <s v=""/>
    <s v="Thermal Properties"/>
    <s v=""/>
    <s v=""/>
    <m/>
    <m/>
    <x v="0"/>
  </r>
  <r>
    <s v="KP Dharmasena, HNG Wadle"/>
    <n v="78"/>
    <n v="2002"/>
    <s v="[PDF] virginia.edu"/>
    <s v="Journal of materials research"/>
    <s v="KP Dharmasena, HNG WadleyÂ - Journal of materials research, 2002 - cambridge.org"/>
    <s v="Cellular metal foams are of interest because of the ability to tailor their mechanical, thermal, acoustic, and electrical properties by varying the relative density and cell morphology. Here, a tetrakaidecahedral unit-cell approach is used to represent an open-cell aluminum foam "/>
    <s v="Electrical conductivity of open-cell metal foams"/>
    <s v="Journal of materials research"/>
    <s v="KP Dharmasena"/>
    <x v="0"/>
    <s v=""/>
    <s v=""/>
    <s v=""/>
    <s v=""/>
    <s v=""/>
    <s v=""/>
    <s v=""/>
    <s v=""/>
    <s v=""/>
    <s v=""/>
    <s v=""/>
    <s v=""/>
    <s v=""/>
    <s v=""/>
    <s v=""/>
    <s v=""/>
    <s v=""/>
    <s v=""/>
    <s v="Aluminum"/>
    <m/>
    <x v="2"/>
  </r>
  <r>
    <s v="M Vesenjak, C Veyhl, T Fiedle"/>
    <n v="55"/>
    <n v="2012"/>
    <s v="No"/>
    <s v="Materials Science and Engineering: A"/>
    <s v="M Vesenjak, C Veyhl, T FiedlerÂ - Materials Science and Engineering: A, 2012 - Elsevier"/>
    <s v="This paper addresses numerical and experimental analysis of the m. poreÂ® aluminium foam. Numerical models are based on computed tomography data in order to capture the complex material meso-structure. Uni-axial experimental tests were performed for quasi-static loading"/>
    <s v="Analysis of anisotropy and strain rate sensitivity of open-cell metal foam"/>
    <s v="Materials Science and Engineering: A"/>
    <s v="M Vesenjak, C Veyhl"/>
    <x v="0"/>
    <s v=""/>
    <s v=""/>
    <s v=""/>
    <s v=""/>
    <s v=""/>
    <s v=""/>
    <s v=""/>
    <s v=""/>
    <s v=""/>
    <s v=""/>
    <s v=""/>
    <s v=""/>
    <s v=""/>
    <s v=""/>
    <s v=""/>
    <s v=""/>
    <s v=""/>
    <s v=""/>
    <s v="graph"/>
    <m/>
    <x v="3"/>
  </r>
  <r>
    <s v="DT Queheillalt, Y Katsumura, HNG Wadle"/>
    <n v="96"/>
    <n v="2004"/>
    <s v="[PDF] semanticscholar.org"/>
    <s v="Scripta Materialia"/>
    <s v="DT Queheillalt, Y Katsumura, HNG WadleyÂ - Scripta Materialia, 2004 - Elsevier"/>
    <s v=" The powder coated carbon foam was transient liquid phase sintered, densifying the powder_x000d__x000d__x000a_coating resultingÂ  were measured and found to be comparable to theoretical models for open cell,_x000d__x000d__x000a_stochastic foamsÂ  [1] HNG WadleyCellular metals and metal foaming technology. VerlagÂ "/>
    <s v="Synthesis of stochastic open cell Ni-based foams"/>
    <s v="Scripta Materialia"/>
    <s v="DT Queheillalt, Y Katsumura"/>
    <x v="0"/>
    <s v=""/>
    <s v=""/>
    <s v=""/>
    <s v=""/>
    <s v=""/>
    <s v=""/>
    <s v=""/>
    <s v=""/>
    <s v=""/>
    <s v=""/>
    <s v=""/>
    <s v=""/>
    <s v=""/>
    <s v=""/>
    <s v=""/>
    <s v=""/>
    <s v=""/>
    <s v=""/>
    <m/>
    <s v="Nickel"/>
    <x v="1"/>
  </r>
  <r>
    <s v="S Krishnan, SV Garimella"/>
    <n v="70"/>
    <n v="2008"/>
    <s v="[PDF] purdue.edu"/>
    <s v="Journal ofÂ "/>
    <s v="S Krishnan, SV GarimellaÂ - Journal ofÂ , 2008 - Â .asmedigitalcollection.asme.org"/>
    <s v="Direct simulation of thermal transport in open-cell metal foams is conducted using different periodic unit-cell geometries. The periodic unit-cell structures are constructed by assuming the pore space to be spherical and subtracting the pore space from a unit cube of the metal"/>
    <s v="Simulation of thermal transport in open-cell metal foams: effect of periodic unit-cell structure"/>
    <s v="Journal ofÂ "/>
    <s v="S Krishnan"/>
    <x v="0"/>
    <s v=""/>
    <s v=""/>
    <s v=""/>
    <s v=""/>
    <s v=""/>
    <s v=""/>
    <s v=""/>
    <s v=""/>
    <s v=""/>
    <s v=""/>
    <s v=""/>
    <s v=""/>
    <s v=""/>
    <s v=""/>
    <s v=""/>
    <s v=""/>
    <s v=""/>
    <s v=""/>
    <m/>
    <m/>
    <x v="0"/>
  </r>
  <r>
    <s v="M Wang, N Pa"/>
    <n v="221"/>
    <n v="2008"/>
    <s v="[PDF] psu.edu"/>
    <s v="International Journal of Heat and Mass Transfer"/>
    <s v="M Wang, N PanÂ - International Journal of Heat and Mass Transfer, 2008 - Elsevier"/>
    <s v=" and burn rate enhancer for solid propellants [7], [8]. More recently, the metal foams have beenÂ _x000d__x000d__x000a_evaluations of the effective thermal transport properties of such porous foam materialsÂ  proposed_x000d__x000d__x000a_for modeling and predicting the effective thermal conductivity of open-cell porous foamÂ "/>
    <s v="Modeling and prediction of the effective thermal conductivity of random open-cell porous foams"/>
    <s v="International Journal of Heat and Mass Transfer"/>
    <s v="M Wang"/>
    <x v="0"/>
    <s v=""/>
    <s v=""/>
    <s v=""/>
    <s v=""/>
    <s v=""/>
    <s v=""/>
    <s v="Thermal Conductivity"/>
    <s v=""/>
    <s v=""/>
    <s v=""/>
    <s v=""/>
    <s v=""/>
    <s v=""/>
    <s v=""/>
    <s v=""/>
    <s v="Thermal Properties"/>
    <s v=""/>
    <s v=""/>
    <m/>
    <m/>
    <x v="0"/>
  </r>
  <r>
    <s v="C San Marchi, A Mortense"/>
    <n v="194"/>
    <n v="2001"/>
    <s v="[PDF] epfl.ch"/>
    <s v="Acta materialia"/>
    <s v="C San Marchi, A MortensenÂ - Acta Materialia, 2001 - Elsevier"/>
    <s v=" g cm Ë†â€™3 ). These foams feature cells of relatively uniform size and a cell diameter ofÂ  The replication_x000d__x000d__x000a_technique consists of three basic steps: preparation of an open-pore pattern, infiltration of theÂ _x000d__x000d__x000a_the desired metal, and subsequent removal of the pattern to produce a metal spongeÂ "/>
    <s v="Deformation of open-cell aluminum foam"/>
    <s v="Acta materialia"/>
    <s v="C San Marchi"/>
    <x v="0"/>
    <s v=""/>
    <s v=""/>
    <s v=""/>
    <s v=""/>
    <s v=""/>
    <s v=""/>
    <s v=""/>
    <s v=""/>
    <s v=""/>
    <s v=""/>
    <s v=""/>
    <s v=""/>
    <s v=""/>
    <s v=""/>
    <s v=""/>
    <s v=""/>
    <s v=""/>
    <s v=""/>
    <m/>
    <s v="Aluminum"/>
    <x v="2"/>
  </r>
  <r>
    <s v="I Ghos"/>
    <n v="47"/>
    <n v="2008"/>
    <s v="No"/>
    <s v="Journal of heat transfer"/>
    <s v="I GhoshÂ - Journal of heat transfer, 2008 - Â .asmedigitalcollection.asme.org"/>
    <s v="Forced convection heat transfer in high porosity metal foam, either attached to an isothermal surface or confined between two isothermal plates, has been analyzed, assuming a repetitive simple cubic structure for the foam matrix. The model, in the microscopic level"/>
    <s v="Heat-transfer analysis of high porosity open-cell metal foam"/>
    <s v="Journal of heat transfer"/>
    <m/>
    <x v="0"/>
    <s v=""/>
    <s v=""/>
    <s v=""/>
    <s v=""/>
    <s v=""/>
    <s v=""/>
    <s v=""/>
    <s v=""/>
    <s v=""/>
    <s v=""/>
    <s v=""/>
    <s v=""/>
    <s v=""/>
    <s v=""/>
    <s v=""/>
    <s v=""/>
    <s v=""/>
    <s v=""/>
    <m/>
    <m/>
    <x v="0"/>
  </r>
  <r>
    <s v="K Boomsma, D Poulikakos, F Zwic"/>
    <n v="663"/>
    <n v="2003"/>
    <s v="[PDF] dtic.mil"/>
    <s v="Mechanics of materials"/>
    <s v="K Boomsma, D Poulikakos, F ZwickÂ - Mechanics of materials, 2003 - Elsevier"/>
    <s v=" Almost every assembled heat exchanger showed an increase in the flow resistance compared_x000d__x000d__x000a_to its unbrazed counterpart due to the presence of the brazing material in the pores of the_x000d__x000d__x000a_open-cell metal foam at the brazing interface. Foams 95-08 and 92-06 showed a slightÂ "/>
    <s v="Metal foams as compact high performance heat exchangers"/>
    <s v="Mechanics of materials"/>
    <s v="K Boomsma, D Poulikakos"/>
    <x v="0"/>
    <s v=""/>
    <s v=""/>
    <s v=""/>
    <s v=""/>
    <s v=""/>
    <s v=""/>
    <s v=""/>
    <s v=""/>
    <s v=""/>
    <s v=""/>
    <s v=""/>
    <s v=""/>
    <s v=""/>
    <s v=""/>
    <s v=""/>
    <s v=""/>
    <s v=""/>
    <s v=""/>
    <m/>
    <m/>
    <x v="0"/>
  </r>
  <r>
    <s v="KA Dannemann, J Lankford J"/>
    <n v="318"/>
    <n v="2000"/>
    <s v="No"/>
    <s v="Materials Science and Engineering: A"/>
    <s v="KA Dannemann, J Lankford JrÂ - Materials Science and Engineering: A, 2000 - Elsevier"/>
    <s v=" 2. Additional investigations have been conducted in our laboratory on open- and_x000d__x000d__x000a_closed-cell (Alporas) metal foams in an effort to better understand the factors contributing_x000d__x000d__x000a_to strain-rate dependency in these materials. Download full-size image. FigÂ "/>
    <s v="High strain rate compression of closed-cell aluminium foams"/>
    <s v="Materials Science and Engineering: A"/>
    <s v="KA Dannemann"/>
    <x v="1"/>
    <s v=""/>
    <s v=""/>
    <s v=""/>
    <s v=""/>
    <s v=""/>
    <s v=""/>
    <s v=""/>
    <s v=""/>
    <s v=""/>
    <s v=""/>
    <s v=""/>
    <s v=""/>
    <s v=""/>
    <s v=""/>
    <s v="Mechanical Properties"/>
    <s v=""/>
    <s v=""/>
    <s v=""/>
    <m/>
    <m/>
    <x v="0"/>
  </r>
  <r>
    <s v="I Ghos"/>
    <n v="44"/>
    <n v="2009"/>
    <s v="No"/>
    <s v="Journal of heat transfer"/>
    <s v="I GhoshÂ - Journal of Heat Transfer, 2009 - ebooks.asmedigitalcollection.asmeÂ "/>
    <s v="High porosity open-cell metal foam is considered to be an attractive choice for compact heat exchanger applications because of its high area density and superior thermal performance. A systematic study has been made in the present article to verify the suitability of the porous"/>
    <s v="How good is open-cell metal foam as heat transfer surface?"/>
    <s v="Journal of heat transfer"/>
    <m/>
    <x v="0"/>
    <s v=""/>
    <s v=""/>
    <s v=""/>
    <s v=""/>
    <s v=""/>
    <s v=""/>
    <s v=""/>
    <s v=""/>
    <s v=""/>
    <s v=""/>
    <s v=""/>
    <s v=""/>
    <s v=""/>
    <s v=""/>
    <s v=""/>
    <s v=""/>
    <s v=""/>
    <s v=""/>
    <m/>
    <m/>
    <x v="0"/>
  </r>
  <r>
    <s v="N Dukhan, M Al"/>
    <n v="50"/>
    <n v="2012"/>
    <s v="[PDF] academia.edu"/>
    <s v="International Journal of Thermal Sciences"/>
    <s v="N Dukhan, M AliÂ - International Journal of Thermal Sciences, 2012 - Elsevier"/>
    <s v="In applications where a fluid flows through the open pores of metal foam, the foam is treated as an infinite porous medium for which the Darcy law and the Forchheimer equation are applied, in order to describe the pressure drop and to obtain the permeability and form drag"/>
    <s v="Strong wall and transverse size effects on pressure drop of flow through open-cell metal foam"/>
    <s v="International Journal of Thermal Sciences"/>
    <s v="N Dukhan"/>
    <x v="0"/>
    <s v=""/>
    <s v=""/>
    <s v=""/>
    <s v=""/>
    <s v=""/>
    <s v=""/>
    <s v=""/>
    <s v=""/>
    <s v=""/>
    <s v=""/>
    <s v=""/>
    <s v=""/>
    <s v="Permeability"/>
    <s v="Pressure Drop"/>
    <s v=""/>
    <s v=""/>
    <s v=""/>
    <s v="Fluid Properties"/>
    <m/>
    <m/>
    <x v="0"/>
  </r>
  <r>
    <s v="S Kim, CW Le"/>
    <n v="36"/>
    <n v="2014"/>
    <s v="[PDF] sciencedirect.com"/>
    <s v="Procedia Materials Science"/>
    <s v="S Kim, CW LeeÂ - Procedia Materials Science, 2014 - Elsevier"/>
    <s v="The present paper introduces the manufacturing process and industrial applications of Alantum metal foams having a complete open-pore structure. Wide spectrum of foam products, based on several distinguished properties of metal foams is described. Examples"/>
    <s v="A review on manufacturing and application of open-cell metal foam"/>
    <s v="Procedia Materials Science"/>
    <s v="S Kim"/>
    <x v="0"/>
    <s v=""/>
    <s v=""/>
    <s v=""/>
    <s v=""/>
    <s v=""/>
    <s v=""/>
    <s v=""/>
    <s v=""/>
    <s v=""/>
    <s v=""/>
    <s v=""/>
    <s v=""/>
    <s v=""/>
    <s v=""/>
    <s v=""/>
    <s v=""/>
    <s v=""/>
    <s v=""/>
    <m/>
    <m/>
    <x v="0"/>
  </r>
  <r>
    <s v="CY Zhao, TJ Lu, HP Hodso"/>
    <n v="194"/>
    <n v="2004"/>
    <s v="No"/>
    <s v="International Journal of Heat and MassÂ "/>
    <s v="CY Zhao, TJ Lu, HP HodsonÂ - International Journal of Heat and MassÂ , 2004 - Elsevier"/>
    <s v=" radiation mechanisms in open-celled cellular metal foams. The metal foam will be considered_x000d__x000d__x000a_as a semi-transparent medium capable of absorbing, emitting and scattering thermal radiation._x000d__x000d__x000a_The spectral transmittance and reflectance of FeCrAlY foams with different cell sizes butÂ "/>
    <s v="Thermal radiation in ultralight metal foams with open cells"/>
    <s v="International Journal of Heat and MassÂ "/>
    <s v="CY Zhao, TJ Lu"/>
    <x v="0"/>
    <s v=""/>
    <s v=""/>
    <s v=""/>
    <s v=""/>
    <s v=""/>
    <s v=""/>
    <s v=""/>
    <s v=""/>
    <s v=""/>
    <s v=""/>
    <s v=""/>
    <s v=""/>
    <s v=""/>
    <s v=""/>
    <s v=""/>
    <s v=""/>
    <s v=""/>
    <s v=""/>
    <s v="Iron"/>
    <m/>
    <x v="4"/>
  </r>
  <r>
    <s v="N Dukhan, K Pate"/>
    <n v="43"/>
    <n v="2011"/>
    <s v="No"/>
    <s v="Journal of Porous Materials"/>
    <s v="N Dukhan, K PatelÂ - Journal of Porous Materials, 2011 - Springer"/>
    <s v="Many applications require fluid flow through the open pores of metal foam. The foam is usually treated as a porous medium for which the Darcy law and the Hazen-Dupuit-Darcy (or Forchheimer) equation are used to describe the pressure drop, and for obtaining the two"/>
    <s v="Effect of sample's length on flow properties of open-cell metal foam and pressure-drop correlations"/>
    <s v="Journal of Porous Materials"/>
    <s v="N Dukhan"/>
    <x v="0"/>
    <s v=""/>
    <s v=""/>
    <s v=""/>
    <s v=""/>
    <s v=""/>
    <s v=""/>
    <s v=""/>
    <s v=""/>
    <s v=""/>
    <s v=""/>
    <s v=""/>
    <s v=""/>
    <s v=""/>
    <s v="Pressure Drop"/>
    <s v=""/>
    <s v=""/>
    <s v=""/>
    <s v="Fluid Properties"/>
    <m/>
    <m/>
    <x v="0"/>
  </r>
  <r>
    <s v="KI Salas, AM Waa"/>
    <n v="57"/>
    <n v="2007"/>
    <s v="[PDF] researchgate.net"/>
    <s v="Journal of heat transfer"/>
    <s v="KI Salas, AM WaasÂ - Journal of heat transfer, 2007 - Â .asmedigitalcollection.asme.org"/>
    <s v="Convective heat transfer in aluminum metal foam sandwich panels is investigated with potential applications to actively cooled thermal protection systems in hypersonic and re-entry vehicles. The size effects of the metal foam core are experimentally investigated and"/>
    <s v="Convective heat transfer in open cell metal foams"/>
    <s v="Journal of heat transfer"/>
    <s v="KI Salas"/>
    <x v="0"/>
    <s v=""/>
    <s v=""/>
    <s v=""/>
    <s v=""/>
    <s v=""/>
    <s v=""/>
    <s v=""/>
    <s v=""/>
    <s v=""/>
    <s v=""/>
    <s v=""/>
    <s v=""/>
    <s v=""/>
    <s v=""/>
    <s v=""/>
    <s v=""/>
    <s v=""/>
    <s v=""/>
    <s v="Aluminum"/>
    <m/>
    <x v="2"/>
  </r>
  <r>
    <s v="N Dukhan,  Bac, M zdemi"/>
    <n v="40"/>
    <n v="2015"/>
    <s v="No"/>
    <s v="International Journal of Heat and MassÂ "/>
    <s v="N Dukhan,  Bac, M zdemirÂ - International Journal of Heat and MassÂ , 2015 - Elsevier"/>
    <s v="Experimental heat transfer results for a commercial open-cell aluminum foam cylinder heated at the wall by a constant heat flux and cooled by water flow, are presented. The results cover thermal-entry and fully-developed regions. Measurements include wall"/>
    <s v="Thermal development in open-cell metal foam: an experiment with constant wall heat flux"/>
    <s v="International Journal of Heat and MassÂ "/>
    <s v="N Dukhan,  Bac"/>
    <x v="0"/>
    <s v=""/>
    <s v=""/>
    <s v=""/>
    <s v=""/>
    <s v=""/>
    <s v=""/>
    <s v=""/>
    <s v=""/>
    <s v=""/>
    <s v=""/>
    <s v=""/>
    <s v=""/>
    <s v=""/>
    <s v=""/>
    <s v=""/>
    <s v=""/>
    <s v=""/>
    <s v=""/>
    <s v="Aluminum"/>
    <m/>
    <x v="2"/>
  </r>
  <r>
    <s v="A Bhattacharya, VV Calmidi, RL Mahaja"/>
    <n v="864"/>
    <n v="2002"/>
    <s v="No"/>
    <s v="International Journal of HeatÃ‚Â Ã¢â‚¬Â¦"/>
    <s v="A Bhattacharya, VV Calmidi, RL MahajanÃ‚Â - International Journal of HeatÃ‚Â Ã¢â‚¬Â¦, 2002 - Elsevier"/>
    <s v="Ã¢â‚¬Â¦ For these, ÃŽÂµ varies from 0.3 to 0.6. The subject matter of this paper is high porosity_x000d__x000d__x000a_fibrous metal foams for which ÃŽÂµ&gt;0.9Ã‚Â Ã¢â‚¬Â¦ (b) Open cell representation of metal foam and_x000d__x000d__x000a_schematics of the fiber cross-sections at different porositiesÃ‚Â Ã¢â‚¬Â¦"/>
    <s v="Thermophysical properties of high porosity metal foams"/>
    <s v="International Journal of HeatÃ‚Â Ã¢â‚¬Â¦"/>
    <s v="A Bhattacharya, VV Calmidi"/>
    <x v="0"/>
    <s v=""/>
    <s v=""/>
    <s v=""/>
    <s v=""/>
    <s v=""/>
    <s v=""/>
    <s v=""/>
    <s v=""/>
    <s v=""/>
    <s v=""/>
    <s v=""/>
    <s v=""/>
    <s v=""/>
    <s v=""/>
    <s v=""/>
    <s v=""/>
    <s v=""/>
    <s v=""/>
    <m/>
    <m/>
    <x v="0"/>
  </r>
  <r>
    <s v="B Jiang, NQ Zhao, CS Shi, JJ L"/>
    <n v="87"/>
    <n v="2005"/>
    <s v="No"/>
    <s v="Scripta Materialia"/>
    <s v="B Jiang, NQ Zhao, CS Shi, JJ LiÃ‚Â - Scripta Materialia, 2005 - Elsevier"/>
    <s v="Ã¢â‚¬Â¦ Metal foams are a new class of materials with low densities and novel physical, mechanical,_x000d__x000d__x000a_thermal, electrical andÃ‚Â Ã¢â‚¬Â¦ Among current foam-production methods, the preform infiltration technique_x000d__x000d__x000a_is well suited for the production of uniform and fine open cell foams of lowerÃ‚Â Ã¢â‚¬Â¦"/>
    <s v="Processing of open cell aluminum foams with tailored porous morphology"/>
    <s v="Scripta Materialia"/>
    <s v="B Jiang, NQ Zhao, CS Shi"/>
    <x v="0"/>
    <s v=""/>
    <s v=""/>
    <s v=""/>
    <s v=""/>
    <s v=""/>
    <s v=""/>
    <s v=""/>
    <s v=""/>
    <s v=""/>
    <s v=""/>
    <s v=""/>
    <s v=""/>
    <s v=""/>
    <s v=""/>
    <s v=""/>
    <s v=""/>
    <s v=""/>
    <s v=""/>
    <m/>
    <s v="Aluminum"/>
    <x v="2"/>
  </r>
  <r>
    <s v="CY Zhao, SA Tassou, TJ L"/>
    <n v="111"/>
    <n v="2008"/>
    <s v="No"/>
    <s v="International Journal of Heat and MassÃ‚Â Ã¢â‚¬Â¦"/>
    <s v="CY Zhao, SA Tassou, TJ LuÃ‚Â - International Journal of Heat and MassÃ‚Â Ã¢â‚¬Â¦, 2008 - Elsevier"/>
    <s v="Ã¢â‚¬Â¦ and using it to establish functional relationships between the cellular structure and the_x000d__x000d__x000a_radiative-transfer characteristics of open-celled metal foams. The effective medium approach_x000d__x000d__x000a_will be totally abandoned, and a simple cubic cell model consisting of slender cylinders asÃ‚Â Ã¢â‚¬Â¦"/>
    <s v="Analytical considerations of thermal radiation in cellular metal foams with open cells"/>
    <s v="International Journal of Heat and MassÃ‚Â Ã¢â‚¬Â¦"/>
    <s v="CY Zhao, SA Tassou"/>
    <x v="0"/>
    <s v=""/>
    <s v=""/>
    <s v=""/>
    <s v=""/>
    <s v=""/>
    <s v=""/>
    <s v=""/>
    <s v=""/>
    <s v=""/>
    <s v=""/>
    <s v=""/>
    <s v=""/>
    <s v=""/>
    <s v=""/>
    <s v=""/>
    <s v=""/>
    <s v=""/>
    <s v=""/>
    <m/>
    <m/>
    <x v="0"/>
  </r>
  <r>
    <s v="XH Yang, JJ Kuang, TJ Lu, FS Han"/>
    <n v="36"/>
    <n v="2013"/>
    <s v="[PDF] hfcas.ac.cn"/>
    <s v="Journal of Physics DÃ‚Â Ã¢â‚¬Â¦"/>
    <s v="XH Yang, JJ Kuang, TJ Lu, FS HanÃ¢â‚¬Â¦Ã‚Â - Journal of Physics DÃ‚Â Ã¢â‚¬Â¦, 2013 - iopscience.iop.org"/>
    <s v="We present a simplistic yet accurate analytical model for the effective thermal conductivity of high porosity open-cell metal foams saturated in a low conducting fluid (air). The model is derived analytically based on a realistic representative unit cell (a tetrakaidecahedron)"/>
    <s v="A simplistic analytical unit cell based model for the effective thermal conductivity of high porosity open-cell metal foams"/>
    <s v="Journal of Physics DÃ‚Â Ã¢â‚¬Â¦"/>
    <s v="XH Yang, JJ Kuang, TJ Lu"/>
    <x v="0"/>
    <s v=""/>
    <s v=""/>
    <s v=""/>
    <s v=""/>
    <s v=""/>
    <s v=""/>
    <s v="Thermal Conductivity"/>
    <s v=""/>
    <s v=""/>
    <s v=""/>
    <s v=""/>
    <s v=""/>
    <s v=""/>
    <s v=""/>
    <s v=""/>
    <s v="Thermal Properties"/>
    <s v=""/>
    <s v=""/>
    <m/>
    <m/>
    <x v="0"/>
  </r>
  <r>
    <s v="S Feng, Y Zhang, M Shi, T Wen, TJ L"/>
    <n v="35"/>
    <n v="2015"/>
    <s v="[PDF] researchgate.net"/>
    <s v="Applied Thermal Engineering"/>
    <s v="S Feng, Y Zhang, M Shi, T Wen, TJ LuÃ‚Â - Applied Thermal Engineering, 2015 - Elsevier"/>
    <s v="An experimental and theoretical study of the unidirectional freezing of water as a PCM filled in metal foams has been carried out. Particular concern is placed upon determining how the contact conditions between the metal foam and the cold wall influence the freezing process"/>
    <s v="Unidirectional freezing of phase change materials saturated in open-cell metal foams"/>
    <s v="Applied Thermal Engineering"/>
    <s v="S Feng, Y Zhang, M Shi, T Wen"/>
    <x v="0"/>
    <s v=""/>
    <s v=""/>
    <s v=""/>
    <s v=""/>
    <s v=""/>
    <s v=""/>
    <s v=""/>
    <s v=""/>
    <s v=""/>
    <s v=""/>
    <s v=""/>
    <s v=""/>
    <s v=""/>
    <s v=""/>
    <s v=""/>
    <s v=""/>
    <s v=""/>
    <s v=""/>
    <m/>
    <m/>
    <x v="0"/>
  </r>
  <r>
    <s v="RB Kapla"/>
    <n v="676"/>
    <n v="1994"/>
    <s v="No"/>
    <s v="US Patent 5"/>
    <s v="RB KaplanÃ‚Â - US Patent 5,282,861, 1994 - Google Patent"/>
    <s v="Ã¢â‚¬Â¦ A61L27/56Ã¢â‚¬â€Porous materials, eg foams or sponges. AÃ¢â‚¬â€HUMAN NECESSITIES; A61Ã¢â‚¬â€MEDICAL_x000d__x000d__x000a_ORÃ‚Â Ã¢â‚¬Â¦ of elasticity than do the thin sections of vitreous carbon in the foam substrateÃ‚Â Ã¢â‚¬Â¦ The open cell_x000d__x000d__x000a_metal structures of the present invention are fabricated using the tantalum metal filmÃ‚Â Ã¢â‚¬Â¦"/>
    <s v="Open cell tantalum structures for cancellous bone implants and cell and tissue receptors"/>
    <s v="US Patent 5,282,861"/>
    <m/>
    <x v="0"/>
    <s v=""/>
    <s v=""/>
    <s v="Elastic Modulus"/>
    <s v=""/>
    <s v=""/>
    <s v=""/>
    <s v=""/>
    <s v=""/>
    <s v=""/>
    <s v=""/>
    <s v=""/>
    <s v=""/>
    <s v=""/>
    <s v=""/>
    <s v="Mechanical Properties"/>
    <s v=""/>
    <s v=""/>
    <s v=""/>
    <s v="Carbon"/>
    <m/>
    <x v="5"/>
  </r>
  <r>
    <s v="DP Haack, KR Butcher, T Kim, TJ L"/>
    <n v="71"/>
    <n v="2001"/>
    <s v="[PDF] researchgate.net"/>
    <s v="2001 ASME CongressÃ‚Â Ã¢â‚¬Â¦"/>
    <s v="DP Haack, KR Butcher, T Kim, TJ LuÃ‚Â - 2001 ASME CongressÃ‚Â Ã¢â‚¬Â¦, 2001 - researchgate.net"/>
    <s v="Ã¢â‚¬Â¦ Metallic sintering, metal deposition through evaporation, electrodeposition or chemical vapor_x000d__x000d__x000a_decomposition (CVD), and investment casting (among numerous other methods) have created_x000d__x000d__x000a_open cell foams. In foam creation through metal sintering, metallic particles areÃ‚Â Ã¢â‚¬Â¦"/>
    <s v="[PDF][PDF] Novel lightweight metal foam heat exchangers"/>
    <s v="2001 ASME CongressÃ‚Â Ã¢â‚¬Â¦"/>
    <s v="DP Haack, KR Butcher, T Kim"/>
    <x v="0"/>
    <s v=""/>
    <s v=""/>
    <s v=""/>
    <s v=""/>
    <s v=""/>
    <s v=""/>
    <s v=""/>
    <s v=""/>
    <s v=""/>
    <s v=""/>
    <s v=""/>
    <s v=""/>
    <s v=""/>
    <s v=""/>
    <s v=""/>
    <s v=""/>
    <s v=""/>
    <s v=""/>
    <m/>
    <m/>
    <x v="0"/>
  </r>
  <r>
    <s v="Y Yao, H Wu, Z Li"/>
    <n v="37"/>
    <n v="2015"/>
    <s v="No"/>
    <s v="International Journal of Thermal Sciences"/>
    <s v="Y Yao, H Wu, Z LiuÃ‚Â - International Journal of Thermal Sciences, 2015 - Elsevier"/>
    <s v="In this paper, a new prediction model for the effective thermal conductivity (ETC) of high porosity open-cell metal foams is proposed by introducing the concave tri-prism foam ligament to the tetrakaidecahedron-based foam cell structure as well as considering the"/>
    <s v="A new prediction model for the effective thermal conductivity of high porosity open-cell metal foams"/>
    <s v="International Journal of Thermal Sciences"/>
    <s v="Y Yao, H Wu"/>
    <x v="0"/>
    <s v=""/>
    <s v=""/>
    <s v=""/>
    <s v=""/>
    <s v=""/>
    <s v=""/>
    <s v="Thermal Conductivity"/>
    <s v=""/>
    <s v=""/>
    <s v=""/>
    <s v=""/>
    <s v=""/>
    <s v=""/>
    <s v=""/>
    <s v=""/>
    <s v="Thermal Properties"/>
    <s v=""/>
    <s v=""/>
    <m/>
    <m/>
    <x v="0"/>
  </r>
  <r>
    <s v="M Zafari, M Panjepour, MD Emami"/>
    <n v="35"/>
    <n v="2015"/>
    <s v="No"/>
    <s v="Applied ThermalÃ‚Â Ã¢â‚¬Â¦"/>
    <s v="M Zafari, M Panjepour, MD EmamiÃ¢â‚¬Â¦Ã‚Â - Applied ThermalÃ‚Â Ã¢â‚¬Â¦, 2015 - Elsevier"/>
    <s v="Engineering design of foams employed for specific applications such as heat exchangers entails adequate understanding of their behavior, regarding thermal and hydrodynamic characteristics, which proves to be a serious challenge for the researchers at present. The"/>
    <s v="Microtomography-based numerical simulation of fluid flow and heat transfer in open cell metal foams"/>
    <s v="Applied ThermalÃ‚Â Ã¢â‚¬Â¦"/>
    <s v="M Zafari, M Panjepour"/>
    <x v="0"/>
    <s v=""/>
    <s v=""/>
    <s v=""/>
    <s v=""/>
    <s v=""/>
    <s v=""/>
    <s v=""/>
    <s v=""/>
    <s v=""/>
    <s v=""/>
    <s v=""/>
    <s v=""/>
    <s v=""/>
    <s v=""/>
    <s v=""/>
    <s v=""/>
    <s v=""/>
    <s v=""/>
    <m/>
    <s v="graph"/>
    <x v="3"/>
  </r>
  <r>
    <s v="CY Zhao, W Lu, SA Tasso"/>
    <n v="194"/>
    <n v="2006"/>
    <s v="No"/>
    <s v="International Journal of Heat and MassÃ‚Â Ã¢â‚¬Â¦"/>
    <s v="CY Zhao, W Lu, SA TassouÃ‚Â - International Journal of Heat and MassÃ‚Â Ã¢â‚¬Â¦, 2006 - Elsevier"/>
    <s v="Ã¢â‚¬Â¦ The forced convection heat transfer characteristics in high porosity open-cell metal-foam filled_x000d__x000d__x000a_tube heat exchangers areÃ‚Â Ã¢â‚¬Â¦ The morphological effects of metal foams on overall heat transfer are_x000d__x000d__x000a_examined. The optimal foam-area ratio for a metal-foam filled counter-flow tube-in-tubeÃ‚Â Ã¢â‚¬Â¦"/>
    <s v="Thermal analysis on metal-foam filled heat exchangers. Part II: Tube heat exchangers"/>
    <s v="International Journal of Heat and MassÃ‚Â Ã¢â‚¬Â¦"/>
    <s v="CY Zhao, W Lu"/>
    <x v="0"/>
    <s v=""/>
    <s v=""/>
    <s v=""/>
    <s v=""/>
    <s v=""/>
    <s v=""/>
    <s v=""/>
    <s v=""/>
    <s v=""/>
    <s v=""/>
    <s v=""/>
    <s v=""/>
    <s v=""/>
    <s v=""/>
    <s v=""/>
    <s v=""/>
    <s v=""/>
    <s v=""/>
    <m/>
    <m/>
    <x v="0"/>
  </r>
  <r>
    <s v="EA Friis, RS Lakes, JB Par"/>
    <n v="346"/>
    <n v="1988"/>
    <s v="[PDF] wisc.edu"/>
    <s v="Journal of Materials Science"/>
    <s v="EA Friis, RS Lakes, JB ParkÂ - Journal of Materials Science, 1988 - Springer"/>
    <s v="â€¦ 2, 3] that man-made foams, even if closed cell in nature, often behave as an open-cell foamÂ â€¦ 9_x000d__x000d__x000a_shows a sample in a strained state: many of the cell walls have been torn orÂ â€¦ for thermo- setting_x000d__x000d__x000a_polymer foams; and sequential plastic com- pression in three directions for metal foamsÂ â€¦"/>
    <s v="Negative Poisson's ratio polymeric and metallic foams"/>
    <s v="Journal of Materials Science"/>
    <s v="EA Friis, RS Lakes"/>
    <x v="0"/>
    <s v=""/>
    <s v=""/>
    <s v=""/>
    <s v=""/>
    <s v="Plasticity"/>
    <s v=""/>
    <s v=""/>
    <s v=""/>
    <s v=""/>
    <s v=""/>
    <s v=""/>
    <s v=""/>
    <s v=""/>
    <s v=""/>
    <s v="Mechanical Properties"/>
    <s v=""/>
    <s v=""/>
    <s v=""/>
    <m/>
    <m/>
    <x v="0"/>
  </r>
  <r>
    <s v="EA Friis, RS Lakes, JB Par"/>
    <n v="346"/>
    <n v="1988"/>
    <s v="[PDF] wisc.edu"/>
    <s v="Journal of Materials Science"/>
    <s v="EA Friis, RS Lakes, JB ParkÃ‚Â - Journal of Materials Science, 1988 - Springer"/>
    <s v="Ã¢â‚¬Â¦ 2, 3] that man-made foams, even if closed cell in nature, often behave as an open-cell foamÃ‚Â Ã¢â‚¬Â¦ 9_x000d__x000d__x000a_shows a sample in a strained state: many of the cell walls have been torn orÃ‚Â Ã¢â‚¬Â¦ for thermo- setting_x000d__x000d__x000a_polymer foams; and sequential plastic com- pression in three directions for metal foamsÃ‚Â Ã¢â‚¬Â¦"/>
    <s v="Negative Poisson's ratio polymeric and metallic foams"/>
    <s v="Journal of Materials Science"/>
    <s v="EA Friis, RS Lakes"/>
    <x v="0"/>
    <s v=""/>
    <s v=""/>
    <s v=""/>
    <s v=""/>
    <s v="Plasticity"/>
    <s v=""/>
    <s v=""/>
    <s v=""/>
    <s v=""/>
    <s v=""/>
    <s v=""/>
    <s v=""/>
    <s v=""/>
    <s v=""/>
    <s v="Mechanical Properties"/>
    <s v=""/>
    <s v=""/>
    <s v=""/>
    <m/>
    <m/>
    <x v="0"/>
  </r>
  <r>
    <s v="XH Yang, JX Bai, HB Yan, JJ Kuang, TJ Lu"/>
    <n v="34"/>
    <n v="2014"/>
    <s v="[PDF] researchgate.net"/>
    <s v="Transport in porousÃ‚Â Ã¢â‚¬Â¦"/>
    <s v="XH Yang, JX Bai, HB Yan, JJ Kuang, TJ LuÃ¢â‚¬Â¦Ã‚Â - Transport in porousÃ‚Â Ã¢â‚¬Â¦, 2014 - Springer"/>
    <s v="We present an analytical model for the effective thermal conductivity of fluid-saturated metal foams with open cells. For high porosity ranges (ÃŽÂµ Ã¢â€°Â¥ 0.9)(ÃŽÂµÃ¢â€°Â¥ 0.9), the model is derived based on a realistic representative unit cell (a tetrakaidecahedron with cuboid node) under"/>
    <s v="An analytical unit cell model for the effective thermal conductivity of high porosity open-cell metal foams"/>
    <s v="Transport in porousÃ‚Â Ã¢â‚¬Â¦"/>
    <s v="XH Yang, JX Bai, HB Yan, JJ Kuang"/>
    <x v="0"/>
    <s v=""/>
    <s v=""/>
    <s v=""/>
    <s v=""/>
    <s v=""/>
    <s v=""/>
    <s v="Thermal Conductivity"/>
    <s v=""/>
    <s v=""/>
    <s v=""/>
    <s v=""/>
    <s v=""/>
    <s v=""/>
    <s v=""/>
    <s v=""/>
    <s v="Thermal Properties"/>
    <s v=""/>
    <s v=""/>
    <m/>
    <m/>
    <x v="0"/>
  </r>
  <r>
    <s v="LE Murr, SM Gaytan, F Medina, E Martinez"/>
    <n v="209"/>
    <n v="2010"/>
    <s v="No"/>
    <s v="Materials Science andÃ‚Â Ã¢â‚¬Â¦"/>
    <s v="LE Murr, SM Gaytan, F Medina, E MartinezÃ¢â‚¬Â¦Ã‚Â - Materials Science andÃ‚Â Ã¢â‚¬Â¦, 2010 - Elsevier"/>
    <s v="Ã¢â‚¬Â¦ With the exception of the most dense solid and open (or hollow) cell structures, the experimental_x000d__x000d__x000a_hollow cellular foams in Table 1 have relative densities equal to or less than 0.3, consistent with_x000d__x000d__x000a_most of the other reported metal and alloy foams, especially aluminum andÃ‚Â Ã¢â‚¬Â¦"/>
    <s v="Characterization of TiÃ¢â‚¬â€œ6AlÃ¢â‚¬â€œ4V open cellular foams fabricated by additive manufacturing using electron beam melting"/>
    <s v="Materials Science andÃ‚Â Ã¢â‚¬Â¦"/>
    <s v="LE Murr, SM Gaytan, F Medina"/>
    <x v="0"/>
    <s v=""/>
    <s v=""/>
    <s v=""/>
    <s v=""/>
    <s v=""/>
    <s v=""/>
    <s v=""/>
    <s v=""/>
    <s v=""/>
    <s v=""/>
    <s v=""/>
    <s v=""/>
    <s v=""/>
    <s v=""/>
    <s v=""/>
    <s v=""/>
    <s v=""/>
    <s v=""/>
    <s v="Tantalum"/>
    <m/>
    <x v="6"/>
  </r>
  <r>
    <s v="EM Castrodeza, C Mapelli, M Vedani"/>
    <n v="32"/>
    <n v="2009"/>
    <s v="No"/>
    <s v="Journal of materialsÃ‚Â Ã¢â‚¬Â¦"/>
    <s v="EM Castrodeza, C Mapelli, M VedaniÃ¢â‚¬Â¦Ã‚Â - Journal of materialsÃ‚Â Ã¢â‚¬Â¦, 2009 - Springer"/>
    <s v="Foams and other highly porous materials with a cellular structure are known to have many interesting combinations of physical and mechanical properties. In addition, foaming of shape memory alloys (SMA) greatly improves the set of application possibilities. In this work"/>
    <s v="Processing of shape memory CuZnAl open-cell foam by molten metal infiltration"/>
    <s v="Journal of materialsÃ‚Â Ã¢â‚¬Â¦"/>
    <s v="EM Castrodeza, C Mapelli"/>
    <x v="0"/>
    <s v=""/>
    <s v=""/>
    <s v=""/>
    <s v=""/>
    <s v=""/>
    <s v=""/>
    <s v=""/>
    <s v=""/>
    <s v=""/>
    <s v=""/>
    <s v=""/>
    <s v=""/>
    <s v=""/>
    <s v=""/>
    <s v=""/>
    <s v=""/>
    <s v=""/>
    <s v=""/>
    <m/>
    <s v="Copper"/>
    <x v="7"/>
  </r>
  <r>
    <s v="Z Wang, H Ma, L Zhao, G Yan"/>
    <n v="111"/>
    <n v="2006"/>
    <s v="No"/>
    <s v="Scripta Materialia"/>
    <s v="Z Wang, H Ma, L Zhao, G YangÃ‚Â - Scripta Materialia, 2006 - Elsevier"/>
    <s v="Ã¢â‚¬Â¦ Metal foams, as a new class of engineering materials, have potential for absorbing energy forÃ‚Â Ã¢â‚¬Â¦_x000d__x000d__x000a_to the difficulty of characterizing the high strain rate behavior of aluminum alloy foams. Kenny_x000d__x000d__x000a_[2] reported that the specific energy absorption of Alcan foam (open-cell) was independentÃ‚Â Ã¢â‚¬Â¦"/>
    <s v="Studies on the dynamic compressive properties of open-cell aluminum alloy foams"/>
    <s v="Scripta Materialia"/>
    <s v="Z Wang, H Ma, L Zhao"/>
    <x v="1"/>
    <s v=""/>
    <s v=""/>
    <s v=""/>
    <s v=""/>
    <s v=""/>
    <s v=""/>
    <s v=""/>
    <s v=""/>
    <s v=""/>
    <s v=""/>
    <s v=""/>
    <s v=""/>
    <s v=""/>
    <s v=""/>
    <s v="Mechanical Properties"/>
    <s v=""/>
    <s v=""/>
    <s v=""/>
    <s v="Aluminum"/>
    <m/>
    <x v="2"/>
  </r>
  <r>
    <s v="M Wicklein, K Thom"/>
    <n v="72"/>
    <n v="2005"/>
    <s v="No"/>
    <s v="Materials Science and Engineering: A"/>
    <s v="M Wicklein, K ThomaÃ‚Â - Materials Science and Engineering: A, 2005 - Elsevier"/>
    <s v="Ã¢â‚¬Â¦ The elastic and plastic properties of an open-cell aluminium foam have been determined byÃ‚Â Ã¢â‚¬Â¦ J._x000d__x000d__x000a_Banhart, MF Ashby, NA Fleck (Eds.), Cellular Metals and Metal Foaming Technology, MITÃ‚Â Ã¢â‚¬Â¦ J._x000d__x000d__x000a_Banhart. J. Banhart, H. Eifert (Eds.), Fraunhofer USA Metal Foam SymposiumÃ¢â‚¬â€SymposiumÃ‚Â Ã¢â‚¬Â¦"/>
    <s v="Numerical investigations of the elastic and plastic behaviour of an open-cell aluminium foam"/>
    <s v="Materials Science and Engineering: A"/>
    <s v="M Wicklein"/>
    <x v="0"/>
    <s v=""/>
    <s v=""/>
    <s v="Elastic Modulus"/>
    <s v=""/>
    <s v="Plasticity"/>
    <s v=""/>
    <s v=""/>
    <s v=""/>
    <s v=""/>
    <s v=""/>
    <s v=""/>
    <s v=""/>
    <s v=""/>
    <s v=""/>
    <s v="Mechanical Properties"/>
    <s v=""/>
    <s v=""/>
    <s v=""/>
    <m/>
    <m/>
    <x v="0"/>
  </r>
  <r>
    <s v="H Liu, J Wei, Z Q"/>
    <n v="21"/>
    <n v="2012"/>
    <s v="[PDF] xjtu.edu.cn"/>
    <s v="Journal of Sound and Vibration"/>
    <s v="H Liu, J Wei, Z QuÃ‚Â - Journal of Sound and Vibration, 2012 - Elsevier"/>
    <s v="As the speed of high-speed train (HST) increases continuously, aerodynamic noise has become more remarkable compared with the wheel/rail noise, which affects the inhabited environment along the railway and the riding comfort. This paper preliminarily investigates"/>
    <s v="Prediction of aerodynamic noise reduction by using open-cell metal foam"/>
    <s v="Journal of Sound and Vibration"/>
    <s v="H Liu, J Wei"/>
    <x v="0"/>
    <s v=""/>
    <s v=""/>
    <s v=""/>
    <s v=""/>
    <s v=""/>
    <s v=""/>
    <s v=""/>
    <s v=""/>
    <s v=""/>
    <s v=""/>
    <s v=""/>
    <s v=""/>
    <s v=""/>
    <s v=""/>
    <s v=""/>
    <s v=""/>
    <s v=""/>
    <s v=""/>
    <s v="Iron"/>
    <m/>
    <x v="4"/>
  </r>
  <r>
    <s v="S De Schampheleire, P De Jaeger, K De Kerpel"/>
    <n v="23"/>
    <n v="2016"/>
    <s v="[PDF] mdpi.com"/>
    <s v="Materials"/>
    <s v="S De Schampheleire, P De Jaeger, K De KerpelÃ¢â‚¬Â¦Ã‚Â - Materials, 2016 - mdpi.com"/>
    <s v="This paper reviews the available methods to study thermal applications with open-cell metal foam. Both experimental and numerical work are discussed. For experimental research, the focus of this review is on the repeatability of the results. This is a major concern, as most"/>
    <s v="How to study thermal applications of open-cell metal foam: Experiments and computational fluid dynamics"/>
    <s v="Materials"/>
    <s v="S De Schampheleire, P De Jaeger"/>
    <x v="0"/>
    <s v=""/>
    <s v=""/>
    <s v=""/>
    <s v=""/>
    <s v=""/>
    <s v=""/>
    <s v=""/>
    <s v=""/>
    <s v=""/>
    <s v=""/>
    <s v=""/>
    <s v=""/>
    <s v=""/>
    <s v=""/>
    <s v=""/>
    <s v=""/>
    <s v=""/>
    <s v=""/>
    <m/>
    <m/>
    <x v="0"/>
  </r>
  <r>
    <s v="N Michailidis, F Stergioudi, H Omar, DN Tsipa"/>
    <n v="69"/>
    <n v="2010"/>
    <s v="[PDF] academia.edu"/>
    <s v="Mechanics of Materials"/>
    <s v="N Michailidis, F Stergioudi, H Omar, DN TsipasÃ‚Â - Mechanics of Materials, 2010 - Elsevier"/>
    <s v="Ã¢â‚¬Â¦ Production of the open-cell Al-foamsÃ‚Â Ã¢â‚¬Â¦ The construction of the 3D model of the open-cell Al-foam_x000d__x000d__x000a_was based on a serial sectioning methodÃ‚Â Ã¢â‚¬Â¦ The procedure followed to simulate and calculate the_x000d__x000d__x000a_stresses developed during the deformation of the Al metal foam is described in detail inÃ‚Â Ã¢â‚¬Â¦"/>
    <s v="An image-based reconstruction of the 3D geometry of an Al open-cell foam and FEM modeling of the material response"/>
    <s v="Mechanics of Materials"/>
    <s v="N Michailidis, F Stergioudi, H Omar"/>
    <x v="0"/>
    <s v=""/>
    <s v=""/>
    <s v=""/>
    <s v=""/>
    <s v=""/>
    <s v=""/>
    <s v=""/>
    <s v=""/>
    <s v=""/>
    <s v=""/>
    <s v=""/>
    <s v=""/>
    <s v=""/>
    <s v=""/>
    <s v=""/>
    <s v=""/>
    <s v=""/>
    <s v=""/>
    <m/>
    <m/>
    <x v="0"/>
  </r>
  <r>
    <s v="DJ Sypeck, HNG Wadle"/>
    <n v="204"/>
    <n v="2002"/>
    <s v="[PDF] virginia.edu"/>
    <s v="Advanced Engineering Materials"/>
    <s v="DJ Sypeck, HNG WadleyÃ‚Â - Advanced Engineering Materials, 2002 - Wiley Online Library"/>
    <s v="Ã¢â‚¬Â¦ Nonetheless, the relative properties of the tetrahedral truss core significantly exceed stochastic_x000d__x000d__x000a_foam systems, areÃ‚Â Ã¢â‚¬Â¦ Sypeck, Wadley/Cellular Metal Truss Core Sandwich Structures close to model_x000d__x000d__x000a_predictions and show much promise as an open cell counterpart to honeycombÃ‚Â Ã¢â‚¬Â¦"/>
    <s v="Cellular metal truss core sandwich structures"/>
    <s v="Advanced Engineering Materials"/>
    <s v="DJ Sypeck"/>
    <x v="0"/>
    <s v=""/>
    <s v=""/>
    <s v=""/>
    <s v=""/>
    <s v=""/>
    <s v=""/>
    <s v=""/>
    <s v=""/>
    <s v=""/>
    <s v=""/>
    <s v=""/>
    <s v=""/>
    <s v=""/>
    <s v=""/>
    <s v=""/>
    <s v=""/>
    <s v=""/>
    <s v=""/>
    <m/>
    <m/>
    <x v="0"/>
  </r>
  <r>
    <s v="N Jha, DP Mondal, JD Majumdar, A Badkul, AK Jha"/>
    <n v="99"/>
    <n v="2013"/>
    <s v="No"/>
    <s v="Materials &amp; Design"/>
    <s v="N Jha, DP Mondal, JD Majumdar, A Badkul, AK JhaÃ¢â‚¬Â¦Ã‚Â - Materials &amp; Design, 2013 - Elsevier"/>
    <s v="Ã¢â‚¬Â¦ 7]. In recent years, there has been a strong interest in using metal foams, especially TiÃ‚Â Ã¢â‚¬Â¦ a_x000d__x000d__x000a_temperature above 400 Ã‚Â°C. Several methods have been adopted for producing open cell titanium_x000d__x000d__x000a_foamsÃ‚Â Ã¢â‚¬Â¦ and hollow sphere sintering [3] resulting in limited porosity (&lt;50%) in the foam bodyÃ‚Â Ã¢â‚¬Â¦"/>
    <s v="Highly porous open cell Ti-foam using NaCl as temporary space holder through powder metallurgy route"/>
    <s v="Materials &amp; Design"/>
    <s v="N Jha, DP Mondal, JD Majumdar, A Badkul"/>
    <x v="0"/>
    <s v=""/>
    <s v=""/>
    <s v=""/>
    <s v=""/>
    <s v=""/>
    <s v=""/>
    <s v=""/>
    <s v=""/>
    <s v=""/>
    <s v=""/>
    <s v=""/>
    <s v=""/>
    <s v=""/>
    <s v=""/>
    <s v=""/>
    <s v=""/>
    <s v=""/>
    <s v=""/>
    <s v="Titanium"/>
    <m/>
    <x v="8"/>
  </r>
  <r>
    <s v="K Boomsma, D Poulikako"/>
    <n v="309"/>
    <n v="2002"/>
    <s v="[PDF] psu.edu"/>
    <s v="Journal ofÃ‚Â Ã¢â‚¬Â¦"/>
    <s v="K Boomsma, D PoulikakosÃ‚Â - Journal ofÃ‚Â Ã¢â‚¬Â¦, 2002 - Ã¢â‚¬Â¦Ã‚Â .asmedigitalcollection.asme.org"/>
    <s v="Ã¢â‚¬Â¦ Reviewing the pressure-drop data from both the compressed and uncompressed foams, it_x000d__x000d__x000a_becomes apparent that the flow through open-cell metal foams deviates from Darcy law flow be-_x000d__x000d__x000a_havior, ie, the pressure-drop across the foam is a quadratic func- tion of the flow velocityÃ‚Â Ã¢â‚¬Â¦"/>
    <s v="The effects of compression and pore size variations on the liquid flow characteristics in metal foams"/>
    <s v="Journal ofÃ‚Â Ã¢â‚¬Â¦"/>
    <s v="K Boomsma"/>
    <x v="1"/>
    <s v=""/>
    <s v=""/>
    <s v=""/>
    <s v=""/>
    <s v=""/>
    <s v=""/>
    <s v=""/>
    <s v=""/>
    <s v=""/>
    <s v=""/>
    <s v=""/>
    <s v=""/>
    <s v=""/>
    <s v=""/>
    <s v="Mechanical Properties"/>
    <s v=""/>
    <s v=""/>
    <s v=""/>
    <m/>
    <m/>
    <x v="0"/>
  </r>
  <r>
    <s v="S Mellouli, H Dhaou, F Askri, A Jemni"/>
    <n v="93"/>
    <n v="2009"/>
    <s v="No"/>
    <s v="International Journal ofÃ‚Â Ã¢â‚¬Â¦"/>
    <s v="S Mellouli, H Dhaou, F Askri, A JemniÃ¢â‚¬Â¦Ã‚Â - International Journal ofÃ‚Â Ã¢â‚¬Â¦, 2009 - Elsevier"/>
    <s v="Ã¢â‚¬Â¦ Fig. 7. (a) Aluminium open-cell foams, (b, c) typical pore structure of open-cell metal foam and_x000d__x000d__x000a_(d) ligament cross sections, taken from [21], [22]. Duocel Aluminium foam from ERG Materials_x000d__x000d__x000a_and Aerospace Corporation [21] is press-fitted inside the different cases of MHTsÃ‚Â Ã¢â‚¬Â¦"/>
    <s v="Hydrogen storage in metal hydride tanks equipped with metal foam heat exchanger"/>
    <s v="International Journal ofÃ‚Â Ã¢â‚¬Â¦"/>
    <s v="S Mellouli, H Dhaou, F Askri"/>
    <x v="0"/>
    <s v=""/>
    <s v=""/>
    <s v=""/>
    <s v=""/>
    <s v=""/>
    <s v=""/>
    <s v=""/>
    <s v=""/>
    <s v=""/>
    <s v=""/>
    <s v=""/>
    <s v=""/>
    <s v=""/>
    <s v=""/>
    <s v=""/>
    <s v=""/>
    <s v=""/>
    <s v=""/>
    <m/>
    <m/>
    <x v="0"/>
  </r>
  <r>
    <s v="N Dukha"/>
    <n v="100"/>
    <n v="2013"/>
    <s v="No"/>
    <n v="201"/>
    <s v="N Dukhan - 2013 - books.google.com"/>
    <s v="Ã¢â‚¬Â¦ Open-cell foams are highly permeable with a substantial surface area density (up to 5600_x000d__x000d__x000a_m2/m3)Ã‚Â Ã¢â‚¬Â¦ The near future will very likely see more test standards (some international) for foams_x000d__x000d__x000a_and foam-based strucÃ‚Â Ã¢â‚¬Â¦ New large-scale and serial applications of metal foams are anticipatedÃ‚Â Ã¢â‚¬Â¦"/>
    <s v="[BOOK][B] Metal foams: fundamentals and applications"/>
    <m/>
    <m/>
    <x v="0"/>
    <s v=""/>
    <s v=""/>
    <s v=""/>
    <s v=""/>
    <s v=""/>
    <s v="Surface Area"/>
    <s v=""/>
    <s v=""/>
    <s v=""/>
    <s v=""/>
    <s v=""/>
    <s v=""/>
    <s v=""/>
    <s v=""/>
    <s v=""/>
    <s v=""/>
    <s v=""/>
    <s v=""/>
    <m/>
    <m/>
    <x v="0"/>
  </r>
  <r>
    <s v="S Yu, J Liu, M Wei, Y Luo, X Zhu, Y Li"/>
    <n v="48"/>
    <n v="2009"/>
    <s v="No"/>
    <s v="Materials &amp; Design"/>
    <s v="S Yu, J Liu, M Wei, Y Luo, X Zhu, Y LiuÃ‚Â - Materials &amp; Design, 2009 - Elsevier"/>
    <s v="Ã¢â‚¬Â¦ 5. Energy absorption capacity of open-cell ZA22 foamsÃ‚Â Ã¢â‚¬Â¦ of metallic foams is mainly due to cells_x000d__x000d__x000a_yielding, buckling, fracture, and the friction between cell walls whenÃ‚Â Ã¢â‚¬Â¦ provide more friction source_x000d__x000d__x000a_during the collapse course because of higher volume fraction of matrix metal in theÃ‚Â Ã¢â‚¬Â¦"/>
    <s v="Compressive property and energy absorption characteristic of open-cell ZA22 foams"/>
    <s v="Materials &amp; Design"/>
    <s v="S Yu, J Liu, M Wei, Y Luo, X Zhu"/>
    <x v="0"/>
    <s v=""/>
    <s v=""/>
    <s v=""/>
    <s v=""/>
    <s v=""/>
    <s v=""/>
    <s v=""/>
    <s v=""/>
    <s v=""/>
    <s v=""/>
    <s v=""/>
    <s v="Capacitance"/>
    <s v=""/>
    <s v=""/>
    <s v=""/>
    <s v=""/>
    <s v="Electrical Properties"/>
    <s v=""/>
    <m/>
    <m/>
    <x v="0"/>
  </r>
  <r>
    <s v="HNG Wadley, NA Fleck, AG Evan"/>
    <n v="734"/>
    <n v="2003"/>
    <s v="[PDF] psu.edu"/>
    <s v="Composites Science and Technology"/>
    <s v="HNG Wadley, NA Fleck, AG EvansÃ‚Â - Composites Science and Technology, 2003 - Elsevier"/>
    <s v="Ã¢â‚¬Â¦ 1. Introduction. Numerous techniques have been developed for synthesizing inexpensive metal_x000d__x000d__x000a_foams with stochastic, closed cells [1], [2]. Other processes have been devised for manufacturing_x000d__x000d__x000a_open cell, stochastic structures [3], [4], [5], [6], [7], [8], [9], [10]Ã‚Â Ã¢â‚¬Â¦"/>
    <s v="Fabrication and structural performance of periodic cellular metal sandwich structures"/>
    <s v="Composites Science and Technology"/>
    <s v="HNG Wadley, NA Fleck"/>
    <x v="0"/>
    <s v=""/>
    <s v=""/>
    <s v=""/>
    <s v=""/>
    <s v=""/>
    <s v=""/>
    <s v=""/>
    <s v=""/>
    <s v=""/>
    <s v=""/>
    <s v=""/>
    <s v=""/>
    <s v=""/>
    <s v=""/>
    <s v=""/>
    <s v=""/>
    <s v=""/>
    <s v=""/>
    <m/>
    <m/>
    <x v="0"/>
  </r>
  <r>
    <s v="AA Sertkaya, K AltÃ„Â±nÃ„Â±sÃ„Â±k, K Dince"/>
    <n v="55"/>
    <n v="2012"/>
    <s v="[PDF] academia.edu"/>
    <s v="Experimental Thermal and FluidÃ‚Â Ã¢â‚¬Â¦"/>
    <s v="AA Sertkaya, K AltÃ„Â±nÃ„Â±sÃ„Â±k, K DincerÃ‚Â - Experimental Thermal and FluidÃ‚Â Ã¢â‚¬Â¦, 2012 - Elsevier"/>
    <s v="Ã¢â‚¬Â¦ Dukhan and Quinones [15] reported convective heat transfer analysis of open cell metal foam_x000d__x000d__x000a_for solar air heaters. They found that the effective thermal conductivity of the foams can be up_x000d__x000d__x000a_to four times higher than that of solid aluminum and that the heat transfer can be improvedÃ‚Â Ã¢â‚¬Â¦"/>
    <s v="Experimental investigation of thermal performance of aluminum finned heat exchangers and open-cell aluminum foam heat exchangers"/>
    <s v="Experimental Thermal and FluidÃ‚Â Ã¢â‚¬Â¦"/>
    <s v="AA Sertkaya, K AltÃ„Â±nÃ„Â±sÃ„Â±k"/>
    <x v="0"/>
    <s v=""/>
    <s v=""/>
    <s v=""/>
    <s v=""/>
    <s v=""/>
    <s v=""/>
    <s v="Thermal Conductivity"/>
    <s v=""/>
    <s v=""/>
    <s v=""/>
    <s v=""/>
    <s v=""/>
    <s v=""/>
    <s v=""/>
    <s v=""/>
    <s v="Thermal Properties"/>
    <s v=""/>
    <s v=""/>
    <s v="Aluminum"/>
    <m/>
    <x v="2"/>
  </r>
  <r>
    <s v="E Amsterdam, JTM De Hosson, PR Onc"/>
    <n v="55"/>
    <n v="2008"/>
    <s v="No"/>
    <s v="Scripta Materialia"/>
    <s v="E Amsterdam, JTM De Hosson, PR OnckÃ‚Â - Scripta Materialia, 2008 - Elsevier"/>
    <s v="Ã¢â‚¬Â¦ collapse stress of the foam, ÃÆ’ ys is the yield stress of the solid metal, and CÃ‚Â Ã¢â‚¬Â¦ The plastic collapse_x000d__x000d__x000a_stress of the foam, ÃÆ’ pl Ã¢Ë†â€” , has been obtained by assuming plastic hinge formation at theÃ‚Â Ã¢â‚¬Â¦_x000d__x000d__x000a_Experimental data on polymer open-cell foams suggest a value for C E of Ã¢Ë†Â¼1 [1]. Warren andÃ‚Â Ã¢â‚¬Â¦"/>
    <s v="On the plastic collapse stress of open-cell aluminum foam"/>
    <s v="Scripta Materialia"/>
    <s v="E Amsterdam, JTM De Hosson"/>
    <x v="0"/>
    <s v=""/>
    <s v=""/>
    <s v=""/>
    <s v=""/>
    <s v="Plasticity"/>
    <s v=""/>
    <s v=""/>
    <s v=""/>
    <s v=""/>
    <s v=""/>
    <s v=""/>
    <s v=""/>
    <s v=""/>
    <s v=""/>
    <s v="Mechanical Properties"/>
    <s v=""/>
    <s v=""/>
    <s v=""/>
    <m/>
    <s v="Aluminum"/>
    <x v="2"/>
  </r>
  <r>
    <s v="N Dukhan, KC Che"/>
    <n v="92"/>
    <n v="2007"/>
    <s v="No"/>
    <s v="Experimental Thermal and Fluid Science"/>
    <s v="N Dukhan, KC ChenÃ‚Â - Experimental Thermal and Fluid Science, 2007 - Elsevier"/>
    <s v="Ã¢â‚¬Â¦ The present work provides an approximate model for the heat transfer in open-cell_x000d__x000d__x000a_metal foams (such as aluminum foam), when they are used in a forced convective_x000d__x000d__x000a_mode with a low conductivity fluid (such as air). The analysisÃ‚Â Ã¢â‚¬Â¦"/>
    <s v="Heat transfer measurements in metal foam subjected to constant heat flux"/>
    <s v="Experimental Thermal and Fluid Science"/>
    <s v="N Dukhan"/>
    <x v="0"/>
    <s v=""/>
    <s v=""/>
    <s v=""/>
    <s v=""/>
    <s v=""/>
    <s v=""/>
    <s v=""/>
    <s v=""/>
    <s v=""/>
    <s v=""/>
    <s v=""/>
    <s v=""/>
    <s v=""/>
    <s v=""/>
    <s v=""/>
    <s v=""/>
    <s v=""/>
    <s v=""/>
    <s v="Aluminum"/>
    <m/>
    <x v="2"/>
  </r>
  <r>
    <s v="C Moon, D Kim, GB Abadi, SY Yoon, KC Ki"/>
    <n v="18"/>
    <n v="2016"/>
    <s v="No"/>
    <s v="International Journal of HeatÃ‚Â Ã¢â‚¬Â¦"/>
    <s v="C Moon, D Kim, GB Abadi, SY Yoon, KC KimÃ‚Â - International Journal of HeatÃ‚Â Ã¢â‚¬Â¦, 2016 - Elsevier"/>
    <s v="The effects of the hollowness of a metal foam ligament on the heat transfer characteristics are presented, and an empirical correlation is suggested for estimating the corresponding Nusselt number. Three-dimensional numerical simulations with the WeaireÃ¢â‚¬â€œPhelan model"/>
    <s v="Effect of ligament hollowness on heat transfer characteristics of open-cell metal foam"/>
    <s v="International Journal of HeatÃ‚Â Ã¢â‚¬Â¦"/>
    <s v="C Moon, D Kim, GB Abadi, SY Yoon"/>
    <x v="0"/>
    <s v=""/>
    <s v=""/>
    <s v=""/>
    <s v=""/>
    <s v=""/>
    <s v=""/>
    <s v=""/>
    <s v=""/>
    <s v=""/>
    <s v=""/>
    <s v=""/>
    <s v=""/>
    <s v=""/>
    <s v=""/>
    <s v=""/>
    <s v=""/>
    <s v=""/>
    <s v=""/>
    <m/>
    <m/>
    <x v="0"/>
  </r>
  <r>
    <s v="I Jin, LD Kenny, H San"/>
    <n v="167"/>
    <n v="1990"/>
    <s v="No"/>
    <s v="US Patent 4"/>
    <s v="I Jin, LD Kenny, H SangÃ‚Â - US Patent 4,973,358, 1990 - Google Patent"/>
    <s v="Ã¢â‚¬Â¦ C22C1/00Ã¢â‚¬â€Making alloys; C22C1/08Ã¢â‚¬â€Alloys with open or closed pores; C22C2001/083Ã¢â‚¬â€_x000d__x000d__x000a_FoamingÃ‚Â Ã¢â‚¬Â¦ This closed cell foam in the above manner continuously forms and flows out of theÃ‚Â Ã¢â‚¬Â¦_x000d__x000d__x000a_Additional molten metal composite 19 can be added to the chamber either continuously orÃ‚Â Ã¢â‚¬Â¦"/>
    <s v="Method of producing lightweight foamed metal"/>
    <s v="US Patent 4,973,358"/>
    <s v="I Jin, LD Kenny"/>
    <x v="0"/>
    <s v=""/>
    <s v=""/>
    <s v=""/>
    <s v=""/>
    <s v=""/>
    <s v=""/>
    <s v=""/>
    <s v=""/>
    <s v=""/>
    <s v=""/>
    <s v=""/>
    <s v=""/>
    <s v=""/>
    <s v=""/>
    <s v=""/>
    <s v=""/>
    <s v=""/>
    <s v=""/>
    <m/>
    <m/>
    <x v="0"/>
  </r>
  <r>
    <s v="E Amsterdam, PR Onck, JTM De Hosso"/>
    <n v="49"/>
    <n v="2005"/>
    <s v="[PDF] researchgate.net"/>
    <s v="Journal of Materials Science"/>
    <s v="E Amsterdam, PR Onck, JTM De HossonÃ‚Â - Journal of Materials Science, 2005 - Springer"/>
    <s v="Ã¢â‚¬Â¦ Under macroscopic com- pression metal foams usually exhibit ductile behav- ior. However, under_x000d__x000d__x000a_macroscopic tension the reported strains reached at peak stress are a few percent for open- and_x000d__x000d__x000a_closed-cell metal foam [1Ã¢â‚¬â€œ9], eg an elon- gation to failure of 5% for a pureÃ‚Â Ã¢â‚¬Â¦"/>
    <s v="Fracture and microstructure of open cell aluminum foam"/>
    <s v="Journal of Materials Science"/>
    <s v="E Amsterdam, PR Onck"/>
    <x v="0"/>
    <s v=""/>
    <s v=""/>
    <s v=""/>
    <s v=""/>
    <s v=""/>
    <s v=""/>
    <s v=""/>
    <s v=""/>
    <s v=""/>
    <s v=""/>
    <s v=""/>
    <s v=""/>
    <s v=""/>
    <s v=""/>
    <s v=""/>
    <s v=""/>
    <s v=""/>
    <s v=""/>
    <m/>
    <s v="Aluminum"/>
    <x v="2"/>
  </r>
  <r>
    <s v="D Baillis, M Raynaud, JF Sacadur"/>
    <n v="64"/>
    <n v="1999"/>
    <s v="No"/>
    <s v="Journal of thermophysics and heatÃ‚Â Ã¢â‚¬Â¦"/>
    <s v="D Baillis, M Raynaud, JF SacaduraÃ‚Â - Journal of thermophysics and heatÃ‚Â Ã¢â‚¬Â¦, 1999 - arc.aiaa.org"/>
    <s v="Ã¢â‚¬Â¦ 2016. Radiative properties modeling of open cell solid foam: Review and new_x000d__x000d__x000a_analytical law. International Journal of Thermal Sciences 104, 122-134Ã‚Â Ã¢â‚¬Â¦ 2016. Effects_x000d__x000d__x000a_of ligaments shape on radiative heat transfer in metal foamsÃ‚Â Ã¢â‚¬Â¦"/>
    <s v="Spectral radiative properties of open-cell foam insulation"/>
    <s v="Journal of thermophysics and heatÃ‚Â Ã¢â‚¬Â¦"/>
    <s v="D Baillis, M Raynaud"/>
    <x v="0"/>
    <s v=""/>
    <s v=""/>
    <s v=""/>
    <s v=""/>
    <s v=""/>
    <s v=""/>
    <s v=""/>
    <s v=""/>
    <s v=""/>
    <s v=""/>
    <s v=""/>
    <s v=""/>
    <s v=""/>
    <s v=""/>
    <s v=""/>
    <s v=""/>
    <s v=""/>
    <s v=""/>
    <m/>
    <m/>
    <x v="0"/>
  </r>
  <r>
    <s v="Y An, C Wen, PD Hodgson, C Yan"/>
    <n v="25"/>
    <n v="2012"/>
    <s v="No"/>
    <s v="Computational Materials Science"/>
    <s v="Y An, C Wen, PD Hodgson, C YangÃ‚Â - Computational Materials Science, 2012 - Elsevier"/>
    <s v="The mechanical behaviours of metal foams greatly depend on their cell topology, including cell shape, cell size etc. as well as relative density and material properties of the cell wall. However, the cell shape effect on the mechanical behaviours of such materials appears to"/>
    <s v="Investigation of cell shape effect on the mechanical behaviour of open-cell metal foams"/>
    <s v="Computational Materials Science"/>
    <s v="Y An, C Wen, PD Hodgson"/>
    <x v="0"/>
    <s v=""/>
    <s v=""/>
    <s v=""/>
    <s v=""/>
    <s v=""/>
    <s v=""/>
    <s v=""/>
    <s v=""/>
    <s v=""/>
    <s v=""/>
    <s v=""/>
    <s v=""/>
    <s v=""/>
    <s v=""/>
    <s v=""/>
    <s v=""/>
    <s v=""/>
    <s v=""/>
    <m/>
    <m/>
    <x v="0"/>
  </r>
  <r>
    <s v="VS Deshpande, MF Ashby, NA Flec"/>
    <n v="651"/>
    <n v="2001"/>
    <s v="[PDF] semanticscholar.org"/>
    <s v="Acta materialia"/>
    <s v="VS Deshpande, MF Ashby, NA FleckÃ‚Â - Acta materialia, 2001 - Elsevier"/>
    <s v="Ã¢â‚¬Â¦ Open-cell foam microstructures can be treated as periodic frameworksÃ‚Â Ã¢â‚¬Â¦ If a space-filling unit cell_x000d__x000d__x000a_is made by assembling stretch and bending dominated sub-units, andÃ‚Â Ã¢â‚¬Â¦ their financial support_x000d__x000d__x000a_through MURI grant number N00014-1-96-1028 on the Ultralight Metal Structures projectÃ‚Â Ã¢â‚¬Â¦"/>
    <s v="Foam topology: bending versus stretching dominated architectures"/>
    <s v="Acta materialia"/>
    <s v="VS Deshpande, MF Ashby"/>
    <x v="0"/>
    <s v=""/>
    <s v=""/>
    <s v=""/>
    <s v=""/>
    <s v=""/>
    <s v=""/>
    <s v=""/>
    <s v=""/>
    <s v=""/>
    <s v=""/>
    <s v=""/>
    <s v=""/>
    <s v=""/>
    <s v=""/>
    <s v=""/>
    <s v=""/>
    <s v=""/>
    <s v=""/>
    <m/>
    <m/>
    <x v="0"/>
  </r>
  <r>
    <s v="JF Despois, A Mortense"/>
    <n v="172"/>
    <n v="2005"/>
    <s v="[PDF] epfl.ch"/>
    <s v="Acta Materialia"/>
    <s v="JF Despois, A MortensenÃ‚Â - Acta Materialia, 2005 - Elsevier"/>
    <s v="Ã¢â‚¬Â¦ Heat can then be exchanged between the fluid and the solid foam, or alternatively the foam can_x000d__x000d__x000a_be used to change the fluid, acting as a filter, mixer, electrode or catalyser. Open-cell metal foams_x000d__x000d__x000a_can thus provide performance advantages in forced convection heat-exchangersÃ‚Â Ã¢â‚¬Â¦"/>
    <s v="Permeability of open-pore microcellular materials"/>
    <s v="Acta Materialia"/>
    <s v="JF Despois"/>
    <x v="0"/>
    <s v=""/>
    <s v=""/>
    <s v=""/>
    <s v=""/>
    <s v=""/>
    <s v=""/>
    <s v=""/>
    <s v=""/>
    <s v=""/>
    <s v=""/>
    <s v=""/>
    <s v=""/>
    <s v=""/>
    <s v=""/>
    <s v=""/>
    <s v=""/>
    <s v=""/>
    <s v=""/>
    <m/>
    <m/>
    <x v="0"/>
  </r>
  <r>
    <s v="AM Harte, NA Fleck, MF Ashb"/>
    <n v="204"/>
    <n v="1999"/>
    <s v="[PDF] semanticscholar.org"/>
    <s v="Acta materialia"/>
    <s v="AM Harte, NA Fleck, MF AshbyÃ‚Â - Acta materialia, 1999 - Elsevier"/>
    <s v="Ã¢â‚¬Â¦ of the test and debris of dimension 0.5Ã¢â‚¬â€œ1 mm fell freely from the open cell foam structureÃ‚Â Ã¢â‚¬Â¦ cells_x000d__x000d__x000a_are associated with, and may be induced by tensile cracking of the cell facesÃ‚Â Ã¢â‚¬Â¦ financial support_x000d__x000d__x000a_through MURI grant number N00014-1-96-1028 on the Ultralight Metal Structures projectÃ‚Â Ã¢â‚¬Â¦"/>
    <s v="Fatigue failure of an open cell and a closed cell aluminium alloy foam"/>
    <s v="Acta materialia"/>
    <s v="AM Harte, NA Fleck"/>
    <x v="0"/>
    <s v="Tensile Strength"/>
    <s v=""/>
    <s v=""/>
    <s v=""/>
    <s v=""/>
    <s v=""/>
    <s v=""/>
    <s v=""/>
    <s v=""/>
    <s v=""/>
    <s v=""/>
    <s v=""/>
    <s v=""/>
    <s v=""/>
    <s v="Mechanical Properties"/>
    <s v=""/>
    <s v=""/>
    <s v=""/>
    <m/>
    <m/>
    <x v="0"/>
  </r>
  <r>
    <s v="CY Zhao, T Kim, TJ Lu, HP Hodso"/>
    <n v="168"/>
    <n v="2004"/>
    <s v="No"/>
    <s v="Journal of Thermophysics andÃ‚Â Ã¢â‚¬Â¦"/>
    <s v="CY Zhao, T Kim, TJ Lu, HP HodsonÃ‚Â - Journal of Thermophysics andÃ‚Â Ã¢â‚¬Â¦, 2004 - arc.aiaa.org"/>
    <s v="Ã¢â‚¬Â¦ It is only during the past 15 years, that transport phenomena in open-celled metal foams with_x000d__x000d__x000a_solid-cell lig- amentsÃ‚Â Ã¢â‚¬Â¦ They concluded that the conduction of a metal foam may not be significant_x000d__x000d__x000a_due to its thin cell ligaments and that dispersion may dominate the heat transportÃ‚Â Ã¢â‚¬Â¦"/>
    <s v="Thermal transport in high porosity cellular metal foams"/>
    <s v="Journal of Thermophysics andÃ‚Â Ã¢â‚¬Â¦"/>
    <s v="CY Zhao, T Kim, TJ Lu"/>
    <x v="0"/>
    <s v=""/>
    <s v=""/>
    <s v=""/>
    <s v=""/>
    <s v=""/>
    <s v=""/>
    <s v=""/>
    <s v=""/>
    <s v=""/>
    <s v=""/>
    <s v=""/>
    <s v=""/>
    <s v=""/>
    <s v=""/>
    <s v=""/>
    <s v=""/>
    <s v=""/>
    <s v=""/>
    <m/>
    <m/>
    <x v="0"/>
  </r>
  <r>
    <s v="TJ L"/>
    <n v="190"/>
    <n v="1999"/>
    <s v="No"/>
    <s v="International Journal of Heat and Mass Transfer"/>
    <s v="TJ LuÃ‚Â - International Journal of Heat and Mass Transfer, 1999 - Elsevier"/>
    <s v="Ã¢â‚¬Â¦ ÃÂ Ã¢Ë†â€™1/2 Ã¢Ë†â€™1) 0.3. where a is the cell size and ÃÂ is the relative density of the foam. For a regular_x000d__x000d__x000a_honeycomb, ÃÂ = 2t/a (if at) . Selected results of the ratio, hÃŒâ€ž/hÃŒâ€ž foam , suggest that for forced air_x000d__x000d__x000a_cooling, metal honeycombs compete well against metal foams with open cells, especiallyÃ‚Â Ã¢â‚¬Â¦"/>
    <s v="Heat transfer efficiency of metal honeycombs"/>
    <s v="International Journal of Heat and Mass Transfer"/>
    <m/>
    <x v="0"/>
    <s v=""/>
    <s v=""/>
    <s v=""/>
    <s v=""/>
    <s v=""/>
    <s v=""/>
    <s v=""/>
    <s v=""/>
    <s v=""/>
    <s v=""/>
    <s v=""/>
    <s v=""/>
    <s v=""/>
    <s v=""/>
    <s v=""/>
    <s v=""/>
    <s v=""/>
    <s v=""/>
    <m/>
    <m/>
    <x v="0"/>
  </r>
  <r>
    <s v="MF Ashby, T Evans, NA Fleck, JW Hutchinson"/>
    <n v="361"/>
    <n v="2000"/>
    <s v="[PDF] academia.edu"/>
    <n v="200"/>
    <s v="MF Ashby, T Evans, NA Fleck, JW HutchinsonÃ¢â‚¬Â¦ - 2000 - books.google.com"/>
    <s v="Ã¢â‚¬Â¦ 2.1 Making metal foams The properties of metal foam and other cellular metal structures depend_x000d__x000d__x000a_upon the properties of the metal, the relative density and cell topology (eg open or closed cell,_x000d__x000d__x000a_cell size, etc.). Metal foams are made by one of nine processes, listed belowÃ‚Â Ã¢â‚¬Â¦"/>
    <s v="[BOOK][B] Metal foams: a design guide"/>
    <m/>
    <s v="MF Ashby, T Evans, NA Fleck"/>
    <x v="0"/>
    <s v=""/>
    <s v=""/>
    <s v=""/>
    <s v=""/>
    <s v=""/>
    <s v=""/>
    <s v=""/>
    <s v=""/>
    <s v=""/>
    <s v=""/>
    <s v=""/>
    <s v=""/>
    <s v=""/>
    <s v=""/>
    <s v=""/>
    <s v=""/>
    <s v=""/>
    <s v=""/>
    <m/>
    <m/>
    <x v="0"/>
  </r>
  <r>
    <s v="S Lee, F Barthelat, N Moldovan, HD Espinosa"/>
    <n v="94"/>
    <n v="2006"/>
    <s v="[HTML] sciencedirect.com"/>
    <s v="International Journal ofÃ‚Â Ã¢â‚¬Â¦"/>
    <s v="S Lee, F Barthelat, N Moldovan, HD EspinosaÃ¢â‚¬Â¦Ã‚Â - International Journal ofÃ‚Â Ã¢â‚¬Â¦, 2006 - Elsevier"/>
    <s v="Ã¢â‚¬Â¦ To prevent metal-to-metal contact resulting in large deformation of the Al sabot, a PVCÃ‚Â Ã¢â‚¬Â¦ through_x000d__x000d__x000a_the specimen in the loading direction similarly to the shock front propagation in open-cell foamsÃ‚Â Ã¢â‚¬Â¦_x000d__x000d__x000a_When a foam material is impacted at a sufficiently high velocity, a crushing front isÃ‚Â Ã¢â‚¬Â¦"/>
    <s v="[HTML][HTML] Deformation rate effects on failure modes of open-cell Al foams and textile cellular materials"/>
    <s v="International Journal ofÃ‚Â Ã¢â‚¬Â¦"/>
    <s v="S Lee, F Barthelat, N Moldovan"/>
    <x v="0"/>
    <s v=""/>
    <s v=""/>
    <s v=""/>
    <s v=""/>
    <s v=""/>
    <s v=""/>
    <s v=""/>
    <s v=""/>
    <s v=""/>
    <s v=""/>
    <s v=""/>
    <s v=""/>
    <s v=""/>
    <s v=""/>
    <s v=""/>
    <s v=""/>
    <s v=""/>
    <s v=""/>
    <m/>
    <m/>
    <x v="0"/>
  </r>
  <r>
    <s v="ZX Lu, Q Liu, JX Huan"/>
    <n v="27"/>
    <n v="2011"/>
    <s v="No"/>
    <s v="Materials Science and Engineering: A"/>
    <s v="ZX Lu, Q Liu, JX HuangÃ‚Â - Materials Science and Engineering: A, 2011 - Elsevier"/>
    <s v="Abstract Effects of three different types of morphological defectsÃ¢â‚¬â€œmissing cell struts, filled cell faces and curved cell strutsÃ¢â‚¬â€œon the compressive behaviors of open-cell metal foams are investigated using finite element method (FEM) in this study. The imperfect model is"/>
    <s v="Analysis of defects on the compressive behaviors of open-cell metal foams through models using the FEM"/>
    <s v="Materials Science and Engineering: A"/>
    <s v="ZX Lu, Q Liu"/>
    <x v="1"/>
    <s v=""/>
    <s v=""/>
    <s v=""/>
    <s v=""/>
    <s v=""/>
    <s v=""/>
    <s v=""/>
    <s v=""/>
    <s v=""/>
    <s v=""/>
    <s v=""/>
    <s v=""/>
    <s v=""/>
    <s v=""/>
    <s v="Mechanical Properties"/>
    <s v=""/>
    <s v=""/>
    <s v=""/>
    <m/>
    <m/>
    <x v="0"/>
  </r>
  <r>
    <s v="B Benicewicz, G Jarvinen, D Kathios"/>
    <n v="58"/>
    <n v="1998"/>
    <s v="[PDF] benicewiczgroup.com"/>
    <s v="Ã¢â‚¬Â¦Ã‚Â of radioanalytical andÃ‚Â Ã¢â‚¬Â¦"/>
    <s v="B Benicewicz, G Jarvinen, D KathiosÃ¢â‚¬Â¦Ã‚Â - Ã¢â‚¬Â¦Ã‚Â of radioanalytical andÃ‚Â Ã¢â‚¬Â¦, 1998 - akademiai.com"/>
    <s v="Ã¢â‚¬Â¦ Polymeric resin beads are widely used for industrial metal ion separations as well as actinideÃ‚Â Ã¢â‚¬Â¦_x000d__x000d__x000a_and solid supported reagents for organic synthesis.14 Open-celled polymer foam monoliths haveÃ‚Â Ã¢â‚¬Â¦_x000d__x000d__x000a_The open cell structure of the foams allows mass transport through a monolith to beÃ‚Â Ã¢â‚¬Â¦"/>
    <s v="Open-celled polymeric foam monoliths for heavy metal separations study"/>
    <s v="Ã¢â‚¬Â¦Ã‚Â of radioanalytical andÃ‚Â Ã¢â‚¬Â¦"/>
    <s v="B Benicewicz, G Jarvinen"/>
    <x v="0"/>
    <s v=""/>
    <s v=""/>
    <s v=""/>
    <s v=""/>
    <s v=""/>
    <s v=""/>
    <s v=""/>
    <s v=""/>
    <s v=""/>
    <s v=""/>
    <s v=""/>
    <s v=""/>
    <s v=""/>
    <s v=""/>
    <s v=""/>
    <s v=""/>
    <s v=""/>
    <s v=""/>
    <m/>
    <m/>
    <x v="0"/>
  </r>
  <r>
    <s v="N Dukhan, AS Suleima"/>
    <n v="17"/>
    <n v="2014"/>
    <s v="No"/>
    <s v="Transport in porous media"/>
    <s v="N Dukhan, AS SuleimanÃ‚Â - Transport in porous media, 2014 - Springer"/>
    <s v="Open-cell metal foam is distinguished from traditional porous media by its very high porosities (often greater than 90%), and its web-like open structure and good permeability. As such, the foam is a very attractive core for many engineered systems, eg, heat"/>
    <s v="Simulation of entry-region flow in open-cell metal foam and experimental validation"/>
    <s v="Transport in porous media"/>
    <s v="N Dukhan"/>
    <x v="0"/>
    <s v=""/>
    <s v=""/>
    <s v=""/>
    <s v=""/>
    <s v=""/>
    <s v=""/>
    <s v=""/>
    <s v=""/>
    <s v=""/>
    <s v=""/>
    <s v=""/>
    <s v=""/>
    <s v="Permeability"/>
    <s v=""/>
    <s v=""/>
    <s v=""/>
    <s v=""/>
    <s v="Fluid Properties"/>
    <m/>
    <m/>
    <x v="0"/>
  </r>
  <r>
    <s v="CJ Yu, HH Eifert, J Banhart"/>
    <n v="114"/>
    <n v="1998"/>
    <s v="No"/>
    <s v="Materials ResearchÃ‚Â Ã¢â‚¬Â¦"/>
    <s v="CJ Yu, HH Eifert, J BanhartÃ¢â‚¬Â¦Ã‚Â - Materials ResearchÃ‚Â Ã¢â‚¬Â¦, 1998 - Taylor &amp; Franci"/>
    <s v="Ã¢â‚¬Â¦ By modifying the process scheme, it is possible to obtain open-cell foams. This will open up_x000d__x000d__x000a_several additional applications, such as heat exchangers, filters and catalyst carriersÃ‚Â Ã¢â‚¬Â¦ Proceedings_x000d__x000d__x000a_of 1998 MRS Metal Foam Symposium (in press) 3. Baumeister J, Schrader H (1998) USÃ‚Â Ã¢â‚¬Â¦"/>
    <s v="Metal foaming by a powder metallurgy method: Production, properties and applications"/>
    <s v="Materials ResearchÃ‚Â Ã¢â‚¬Â¦"/>
    <s v="CJ Yu, HH Eifert"/>
    <x v="0"/>
    <s v=""/>
    <s v=""/>
    <s v=""/>
    <s v=""/>
    <s v=""/>
    <s v=""/>
    <s v=""/>
    <s v=""/>
    <s v=""/>
    <s v=""/>
    <s v=""/>
    <s v=""/>
    <s v=""/>
    <s v=""/>
    <s v=""/>
    <s v=""/>
    <s v=""/>
    <s v=""/>
    <m/>
    <m/>
    <x v="0"/>
  </r>
  <r>
    <s v="C Perrot, R Panneton, X Oln"/>
    <n v="82"/>
    <n v="2007"/>
    <s v="[PDF] archives-ouvertes.fr"/>
    <s v="Journal of Applied Physics"/>
    <s v="C Perrot, R Panneton, X OlnyÃ‚Â - Journal of Applied Physics, 2007 - aip.scitation.org"/>
    <s v="Ã¢â‚¬Â¦ Influence of pore and strut shape on open cell metal foam bulk properties Prashant Kumar,_x000d__x000d__x000a_Jean-Michel Hugo, Frederic Topin, and JeromeÃ‚Â Ã¢â‚¬Â¦ Aug 1991. An experimentally validated and_x000d__x000d__x000a_parameterized periodic unit-cell reconstruction of open-cell foams P. De Jaeger, C. T'Joen, HÃ‚Â Ã¢â‚¬Â¦"/>
    <s v="Periodic unit cell reconstruction of porous media: Application to open-cell aluminum foams"/>
    <s v="Journal of Applied Physics"/>
    <s v="C Perrot, R Panneton"/>
    <x v="0"/>
    <s v=""/>
    <s v=""/>
    <s v=""/>
    <s v=""/>
    <s v=""/>
    <s v=""/>
    <s v=""/>
    <s v=""/>
    <s v=""/>
    <s v=""/>
    <s v=""/>
    <s v=""/>
    <s v=""/>
    <s v=""/>
    <s v=""/>
    <s v=""/>
    <s v=""/>
    <s v=""/>
    <m/>
    <s v="Aluminum"/>
    <x v="2"/>
  </r>
  <r>
    <s v="AH Brothers, DC Dunan"/>
    <n v="129"/>
    <n v="2005"/>
    <s v="[PDF] northwestern.edu"/>
    <s v="Advanced Materials"/>
    <s v="AH Brothers, DC DunandÃ‚Â - Advanced Materials, 2005 - Wiley Online Library"/>
    <s v="Ã¢â‚¬Â¦ talline metal foams[12Ã‚Â±15] (as well as the Pd-based BMG foam of Wada andÃ‚Â Ã¢â‚¬Â¦ the alloy was Vit106_x000d__x000d__x000a_(Zr57Nb5Cu15.4Ni12.6Al10), which ranks among the best metal- lic glassÃ‚Â Ã¢â‚¬Â¦ Scanning electron_x000d__x000d__x000a_microscopy (SEM) images of an open- cell Vit106 foam of diameter 4.47 Ã‚Â± 0.002 mmÃ‚Â Ã¢â‚¬Â¦"/>
    <s v="Ductile bulk metallic glass foams"/>
    <s v="Advanced Materials"/>
    <s v="AH Brothers"/>
    <x v="0"/>
    <s v=""/>
    <s v=""/>
    <s v=""/>
    <s v=""/>
    <s v=""/>
    <s v=""/>
    <s v=""/>
    <s v=""/>
    <s v=""/>
    <s v=""/>
    <s v=""/>
    <s v=""/>
    <s v=""/>
    <s v=""/>
    <s v=""/>
    <s v=""/>
    <s v=""/>
    <s v=""/>
    <s v="Palladium"/>
    <m/>
    <x v="9"/>
  </r>
  <r>
    <s v="AH Brothers, DC Dunan"/>
    <n v="94"/>
    <n v="2006"/>
    <s v="[PDF] northwestern.edu"/>
    <s v="Scripta Materialia"/>
    <s v="AH Brothers, DC DunandÃ‚Â - Scripta Materialia, 2006 - Elsevier"/>
    <s v="Ã¢â‚¬Â¦ 1. Amorphous metal foams reported in the literature: (a) Pd-based foam made using a gasÃ‚Â Ã¢â‚¬Â¦ be_x000d__x000d__x000a_imagined where quenching occurs at the strut level, as opposed to the foam levelÃ‚Â Ã¢â‚¬Â¦ a modified_x000d__x000d__x000a_investment casting method can be imagined in which the sacrificial open-cell polymer foamÃ‚Â Ã¢â‚¬Â¦"/>
    <s v="Amorphous metal foams"/>
    <s v="Scripta Materialia"/>
    <s v="AH Brothers"/>
    <x v="0"/>
    <s v=""/>
    <s v=""/>
    <s v=""/>
    <s v=""/>
    <s v=""/>
    <s v=""/>
    <s v=""/>
    <s v=""/>
    <s v=""/>
    <s v=""/>
    <s v=""/>
    <s v=""/>
    <s v=""/>
    <s v=""/>
    <s v=""/>
    <s v=""/>
    <s v=""/>
    <s v=""/>
    <s v="Palladium"/>
    <m/>
    <x v="9"/>
  </r>
  <r>
    <s v="EM Castrodeza, C Mapell"/>
    <n v="33"/>
    <n v="2009"/>
    <s v="No"/>
    <s v="Journal of Materials Processing Technology"/>
    <s v="EM Castrodeza, C MapelliÃ‚Â - Journal of Materials Processing Technology, 2009 - Elsevier"/>
    <s v="Ã¢â‚¬Â¦ in literature (Ashby et al., 2000) based on the bulk metal Young's modulus and on the relative_x000d__x000d__x000a_density of the foamÃ‚Â Ã¢â‚¬Â¦ The use of silica-gel as space holder that is then leached by aqueous HF_x000d__x000d__x000a_permits to obtain open-cell metal foams of a variety of HF resistant metal and alloysÃ‚Â Ã¢â‚¬Â¦"/>
    <s v="Processing of brass open-cell foam by silica-gel beads replication"/>
    <s v="Journal of Materials Processing Technology"/>
    <s v="EM Castrodeza"/>
    <x v="0"/>
    <s v=""/>
    <s v=""/>
    <s v=""/>
    <s v=""/>
    <s v=""/>
    <s v=""/>
    <s v=""/>
    <s v=""/>
    <s v=""/>
    <s v=""/>
    <s v=""/>
    <s v=""/>
    <s v=""/>
    <s v=""/>
    <s v=""/>
    <s v=""/>
    <s v=""/>
    <s v=""/>
    <m/>
    <m/>
    <x v="0"/>
  </r>
  <r>
    <s v="CSY Jee, ZX Guo, JRG Evans, N Ãƒâ€“zgÃƒÂ¼ve"/>
    <n v="89"/>
    <n v="2000"/>
    <s v="[PDF] researchgate.net"/>
    <s v="Metallurgical and MaterialsÃ‚Â Ã¢â‚¬Â¦"/>
    <s v="CSY Jee, ZX Guo, JRG Evans, N Ãƒâ€“zgÃƒÂ¼venÃ‚Â - Metallurgical and MaterialsÃ‚Â Ã¢â‚¬Â¦, 2000 - Springer"/>
    <s v="Ã¢â‚¬Â¦ Upon pyrolysis to remove the resin, the windows opened and the final sintered metal_x000d__x000d__x000a_foam was reticulatedÃ‚Â Ã¢â‚¬Â¦ the mechanical properties that closed cell foams offer forÃ‚Â Ã¢â‚¬Â¦ open_x000d__x000d__x000a_cell metal foams have applications in heat dissipationÃ‚Â Ã¢â‚¬Â¦"/>
    <s v="Preparation of high porosity metal foams"/>
    <s v="Metallurgical and MaterialsÃ‚Â Ã¢â‚¬Â¦"/>
    <s v="CSY Jee, ZX Guo, JRG Evans"/>
    <x v="0"/>
    <s v=""/>
    <s v=""/>
    <s v=""/>
    <s v=""/>
    <s v=""/>
    <s v=""/>
    <s v=""/>
    <s v=""/>
    <s v=""/>
    <s v=""/>
    <s v=""/>
    <s v=""/>
    <s v=""/>
    <s v=""/>
    <s v=""/>
    <s v=""/>
    <s v=""/>
    <s v=""/>
    <m/>
    <m/>
    <x v="0"/>
  </r>
  <r>
    <s v="P Kenesei, C KÃƒÂ¡dÃƒÂ¡r, ZS Rajkovits, J Lendva"/>
    <n v="57"/>
    <n v="2004"/>
    <s v="No"/>
    <s v="Scripta Materialia"/>
    <s v="P Kenesei, C KÃƒÂ¡dÃƒÂ¡r, ZS Rajkovits, J LendvaiÃ‚Â - Scripta Materialia, 2004 - Elsevier"/>
    <s v="Ã¢â‚¬Â¦ solution could be obtained if an open cell foam with uniform CSD was considered. Although this_x000d__x000d__x000a_seemed to be a very rough approximation for closed-cell foams, it was found to satisfactorily_x000d__x000d__x000a_describe the rising plateau stress. 2. Experimental. Alporas metal foams manufactured byÃ‚Â Ã¢â‚¬Â¦"/>
    <s v="The influence of cell-size distribution on the plastic deformation in metal foams"/>
    <s v="Scripta Materialia"/>
    <s v="P Kenesei, C KÃƒÂ¡dÃƒÂ¡r, ZS Rajkovits"/>
    <x v="0"/>
    <s v=""/>
    <s v=""/>
    <s v=""/>
    <s v=""/>
    <s v="Plasticity"/>
    <s v=""/>
    <s v=""/>
    <s v=""/>
    <s v=""/>
    <s v=""/>
    <s v=""/>
    <s v=""/>
    <s v=""/>
    <s v=""/>
    <s v="Mechanical Properties"/>
    <s v=""/>
    <s v=""/>
    <s v=""/>
    <m/>
    <m/>
    <x v="0"/>
  </r>
  <r>
    <s v="Y Su, JH Davidson, FA Kulack"/>
    <n v="16"/>
    <n v="2013"/>
    <s v="No"/>
    <s v="International Journal of Heat and MassÃ‚Â Ã¢â‚¬Â¦"/>
    <s v="Y Su, JH Davidson, FA KulackiÃ‚Â - International Journal of Heat and MassÃ‚Â Ã¢â‚¬Â¦, 2013 - Elsevier"/>
    <s v="A dimensionless geometry factor, defined as the ratio of the product of the microscopic length scale and the solid fluid interface area to the solid volume in a representative elementary volume (REV), connects the macroscopic and microscopic drag and heat flux"/>
    <s v="A geometry factor for natural convection in open cell metal foam"/>
    <s v="International Journal of Heat and MassÃ‚Â Ã¢â‚¬Â¦"/>
    <s v="Y Su, JH Davidson"/>
    <x v="0"/>
    <s v=""/>
    <s v=""/>
    <s v=""/>
    <s v=""/>
    <s v=""/>
    <s v=""/>
    <s v=""/>
    <s v=""/>
    <s v=""/>
    <s v=""/>
    <s v=""/>
    <s v=""/>
    <s v=""/>
    <s v=""/>
    <s v=""/>
    <s v=""/>
    <s v=""/>
    <s v=""/>
    <m/>
    <m/>
    <x v="0"/>
  </r>
  <r>
    <s v="T Dixit, I Ghos"/>
    <n v="17"/>
    <n v="2016"/>
    <s v="No"/>
    <s v="Experimental Thermal and Fluid Science"/>
    <s v="T Dixit, I GhoshÃ‚Â - Experimental Thermal and Fluid Science, 2016 - Elsevier"/>
    <s v="Experiments have been performed with high porosity, open cell copper foam blocks sandwiched between plates at constant temperature. Convective air passing through the foam carries the heat being conducted through the plate and foam matrix. Foam acts as an"/>
    <s v="An experimental study on open cell metal foam as extended heat transfer surface"/>
    <s v="Experimental Thermal and Fluid Science"/>
    <s v="T Dixit"/>
    <x v="0"/>
    <s v=""/>
    <s v=""/>
    <s v=""/>
    <s v=""/>
    <s v=""/>
    <s v=""/>
    <s v=""/>
    <s v=""/>
    <s v=""/>
    <s v=""/>
    <s v=""/>
    <s v=""/>
    <s v=""/>
    <s v=""/>
    <s v=""/>
    <s v=""/>
    <s v=""/>
    <s v=""/>
    <s v="Copper"/>
    <m/>
    <x v="7"/>
  </r>
  <r>
    <s v="AE Markaki, TW Clyn"/>
    <n v="257"/>
    <n v="2001"/>
    <s v="No"/>
    <s v="Acta Materialia"/>
    <s v="AE Markaki, TW ClyneÃ‚Â - Acta Materialia, 2001 - Elsevier"/>
    <s v="Ã¢â‚¬Â¦ Such cracksÃ¢â‚¬â€which do not open up significantly and have short lengths (microcracks)Ã¢â‚¬â€were_x000d__x000d__x000a_found to aÃ‚Â Ã¢â‚¬Â¦ In F1, however, intact ligaments bridging a torn cell wall were observed (FigÃ‚Â Ã¢â‚¬Â¦ in F1 occurs_x000d__x000d__x000a_by a sequential renucleation of cracks across intervening tough metal ligamentsÃ‚Â Ã¢â‚¬Â¦"/>
    <s v="The effect of cell wall microstructure on the deformation and fracture of aluminium-based foams"/>
    <s v="Acta Materialia"/>
    <s v="AE Markaki"/>
    <x v="0"/>
    <s v=""/>
    <s v=""/>
    <s v=""/>
    <s v=""/>
    <s v=""/>
    <s v=""/>
    <s v=""/>
    <s v=""/>
    <s v=""/>
    <s v=""/>
    <s v=""/>
    <s v=""/>
    <s v=""/>
    <s v=""/>
    <s v=""/>
    <s v=""/>
    <s v=""/>
    <s v=""/>
    <m/>
    <m/>
    <x v="0"/>
  </r>
  <r>
    <s v="X Xiao, P Zhang, M L"/>
    <n v="186"/>
    <n v="2013"/>
    <s v="No"/>
    <s v="Applied energy"/>
    <s v="X Xiao, P Zhang, M LiÃ‚Â - Applied energy, 2013 - Elsevier"/>
    <s v="Ã¢â‚¬Â¦ Aluminum foams with different pore sizes and surface area densities were studied comparatively._x000d__x000d__x000a_Gao et al. [17] investigated the melting process of PCM embedded in the open-cell metal foam_x000d__x000d__x000a_using thermal lattice Boltzmann model, and the natural convection in the moltenÃ‚Â Ã¢â‚¬Â¦"/>
    <s v="Preparation and thermal characterization of paraffin/metal foam composite phase change material"/>
    <s v="Applied energy"/>
    <s v="X Xiao, P Zhang"/>
    <x v="0"/>
    <s v=""/>
    <s v=""/>
    <s v=""/>
    <s v=""/>
    <s v=""/>
    <s v="Surface Area"/>
    <s v=""/>
    <s v=""/>
    <s v=""/>
    <s v=""/>
    <s v=""/>
    <s v=""/>
    <s v=""/>
    <s v=""/>
    <s v=""/>
    <s v=""/>
    <s v=""/>
    <s v=""/>
    <m/>
    <m/>
    <x v="0"/>
  </r>
  <r>
    <s v="KR Mangipudi, SW Van Buuren, PR Onc"/>
    <n v="24"/>
    <n v="2010"/>
    <s v="[HTML] sciencedirect.com"/>
    <s v="International Journal of SolidsÃ‚Â Ã¢â‚¬Â¦"/>
    <s v="KR Mangipudi, SW Van Buuren, PR OnckÃ‚Â - International Journal of SolidsÃ‚Â Ã¢â‚¬Â¦, 2010 - Elsevier"/>
    <s v="This paper aims at elucidating the microstructural origin of strain hardening in open-cell metal foams. We have developed a multiscale model that allows to study the development of plasticity at two length scales:(i) the development of plastic zones inside individual struts"/>
    <s v="[HTML][HTML] The microstructural origin of strain hardening in two-dimensional open-cell metal foams"/>
    <s v="International Journal of SolidsÃ‚Â Ã¢â‚¬Â¦"/>
    <s v="KR Mangipudi, SW Van Buuren"/>
    <x v="0"/>
    <s v=""/>
    <s v=""/>
    <s v=""/>
    <s v=""/>
    <s v="Plasticity"/>
    <s v=""/>
    <s v=""/>
    <s v=""/>
    <s v=""/>
    <s v=""/>
    <s v=""/>
    <s v=""/>
    <s v=""/>
    <s v=""/>
    <s v="Mechanical Properties"/>
    <s v=""/>
    <s v=""/>
    <s v=""/>
    <m/>
    <m/>
    <x v="0"/>
  </r>
  <r>
    <s v="E Amsterdam, JHB De Vries, JTM De Hosson, PR Onc"/>
    <n v="51"/>
    <n v="2008"/>
    <s v="No"/>
    <s v="Acta Materialia"/>
    <s v="E Amsterdam, JHB De Vries, JTM De Hosson, PR OnckÃ‚Â - Acta Materialia, 2008 - Elsevier"/>
    <s v="Ã¢â‚¬Â¦ properties affect the stress redistribution. Any explanation of the effect of relative density_x000d__x000d__x000a_and base material properties on the overall response of open-cell metal foams should_x000d__x000d__x000a_be done in the light of this foam-specific failure processÃ‚Â Ã¢â‚¬Â¦"/>
    <s v="The influence of strain-induced damage on the mechanical response of open-cell aluminum foam"/>
    <s v="Acta Materialia"/>
    <s v="E Amsterdam, JHB De Vries, JTM De Hosson"/>
    <x v="0"/>
    <s v=""/>
    <s v=""/>
    <s v=""/>
    <s v=""/>
    <s v=""/>
    <s v=""/>
    <s v=""/>
    <s v=""/>
    <s v=""/>
    <s v=""/>
    <s v=""/>
    <s v=""/>
    <s v=""/>
    <s v=""/>
    <s v=""/>
    <s v=""/>
    <s v=""/>
    <s v=""/>
    <m/>
    <s v="Aluminum"/>
    <x v="2"/>
  </r>
  <r>
    <s v="AG Evans, JW Hutchinson, MF Ashb"/>
    <n v="680"/>
    <n v="1998"/>
    <s v="[PDF] semanticscholar.org"/>
    <s v="Progress in materials science"/>
    <s v="AG Evans, JW Hutchinson, MF AshbyÃ‚Â - Progress in materials science, 1998 - Elsevier"/>
    <s v="Ã¢â‚¬Â¦ A functional form for Bi is chosen. (ii) Infrared imaging is used to map the distribution of_x000d__x000d__x000a_temperature in the cellular metal[13] (Fig. 2, FigÃ‚Â Ã¢â‚¬Â¦ Fig. 11. (a) A thermal image of the (x, z) plane_x000d__x000d__x000a_taken of an open cell Al alloy foam in accordance with the cooling scheme shown on FigÃ‚Â Ã¢â‚¬Â¦"/>
    <s v="Multifunctionality of cellular metal systems"/>
    <s v="Progress in materials science"/>
    <s v="AG Evans, JW Hutchinson"/>
    <x v="0"/>
    <s v=""/>
    <s v=""/>
    <s v=""/>
    <s v=""/>
    <s v=""/>
    <s v=""/>
    <s v=""/>
    <s v=""/>
    <s v=""/>
    <s v=""/>
    <s v=""/>
    <s v=""/>
    <s v=""/>
    <s v=""/>
    <s v=""/>
    <s v=""/>
    <s v=""/>
    <s v=""/>
    <m/>
    <m/>
    <x v="0"/>
  </r>
  <r>
    <s v="WS Sanders, LJ Gibso"/>
    <n v="193"/>
    <n v="2003"/>
    <s v="No"/>
    <s v="Materials Science and Engineering: A"/>
    <s v="WS Sanders, LJ GibsonÃ‚Â - Materials Science and Engineering: A, 2003 - Elsevier"/>
    <s v="Ã¢â‚¬Â¦ the mechanical behavior of simple cubic packed hollow sphere foams and compare their_x000d__x000d__x000a_properties with those for open- and closed-cell foamsÃ‚Â Ã¢â‚¬Â¦ of hollow spheres can be infiltrated with_x000d__x000d__x000a_a bonding material such as epoxy or a low melting temperature metal; such materials areÃ‚Â Ã¢â‚¬Â¦"/>
    <s v="Mechanics of hollow sphere foams"/>
    <s v="Materials Science and Engineering: A"/>
    <s v="WS Sanders"/>
    <x v="0"/>
    <s v=""/>
    <s v=""/>
    <s v=""/>
    <s v=""/>
    <s v=""/>
    <s v=""/>
    <s v=""/>
    <s v=""/>
    <s v=""/>
    <s v=""/>
    <s v=""/>
    <s v=""/>
    <s v=""/>
    <s v=""/>
    <s v=""/>
    <s v=""/>
    <s v=""/>
    <s v=""/>
    <m/>
    <m/>
    <x v="0"/>
  </r>
  <r>
    <s v="E Bianchi, T Heidig, CG Visconti, G Groppi"/>
    <n v="90"/>
    <n v="2012"/>
    <s v="No"/>
    <s v="Chemical engineeringÃ‚Â Ã¢â‚¬Â¦"/>
    <s v="E Bianchi, T Heidig, CG Visconti, G GroppiÃ¢â‚¬Â¦Ã‚Â - Chemical engineeringÃ‚Â Ã¢â‚¬Â¦, 2012 - Elsevier"/>
    <s v="Ã¢â‚¬Â¦ The estimates of the wall heat transfer coefficient exhibit an inverse dependency on the foam_x000d__x000d__x000a_cell size, but are unaffected by changes in the porosity and in the fabrication material of the foams._x000d__x000d__x000a_Highlights. Ã¢â€“Âº Heat transfer characteristics of open-cell metal foams were assessedÃ‚Â Ã¢â‚¬Â¦"/>
    <s v="An appraisal of the heat transfer properties of metallic open-cell foams for strongly exo-/endo-thermic catalytic processes in tubular reactors"/>
    <s v="Chemical engineeringÃ‚Â Ã¢â‚¬Â¦"/>
    <s v="E Bianchi, T Heidig, CG Visconti"/>
    <x v="0"/>
    <s v=""/>
    <s v=""/>
    <s v=""/>
    <s v=""/>
    <s v=""/>
    <s v=""/>
    <s v=""/>
    <s v=""/>
    <s v=""/>
    <s v=""/>
    <s v=""/>
    <s v=""/>
    <s v=""/>
    <s v=""/>
    <s v=""/>
    <s v=""/>
    <s v=""/>
    <s v=""/>
    <m/>
    <m/>
    <x v="0"/>
  </r>
  <r>
    <s v="IW Hall, M GÃƒÂ¼den, CJ Y"/>
    <n v="144"/>
    <n v="2000"/>
    <s v="[PDF] iyte.edu.tr"/>
    <n v="200"/>
    <s v="IW Hall, M GÃƒÂ¼den, CJ Yu - 2000 - openaccess.iyte.edu.tr"/>
    <s v="Ã¢â‚¬Â¦ In the case of metal foams, and in open cell polymeric foams, any strain rateÃ‚Â Ã¢â‚¬Â¦ In marked contrast_x000d__x000d__x000a_to previous work [6], the present foam does not exhibit strain rate sensitivity, or at most only a_x000d__x000d__x000a_very weak dependence which is masked by the scatter in experimental dataÃ‚Â Ã¢â‚¬Â¦"/>
    <s v="Crushing of aluminum closed cell foams: density and strain rate effects"/>
    <m/>
    <s v="IW Hall, M GÃƒÂ¼den"/>
    <x v="0"/>
    <s v=""/>
    <s v=""/>
    <s v=""/>
    <s v=""/>
    <s v=""/>
    <s v=""/>
    <s v=""/>
    <s v=""/>
    <s v=""/>
    <s v=""/>
    <s v=""/>
    <s v=""/>
    <s v=""/>
    <s v=""/>
    <s v=""/>
    <s v=""/>
    <s v=""/>
    <s v=""/>
    <m/>
    <s v="Aluminum"/>
    <x v="2"/>
  </r>
  <r>
    <s v="P Quadbeck, G Stephani, K KÃƒÂ¼mmel, J Adler"/>
    <n v="33"/>
    <n v="2007"/>
    <s v="No"/>
    <s v="Materials ScienceÃ‚Â Ã¢â‚¬Â¦"/>
    <s v="P Quadbeck, G Stephani, K KÃƒÂ¼mmel, J AdlerÃ¢â‚¬Â¦Ã‚Â - Materials ScienceÃ‚Â Ã¢â‚¬Â¦, 2007 - Trans Tech Publ"/>
    <s v="Ã¢â‚¬Â¦ galvanic coating methods, but the metal foams were limited in size or in cell size, respectivelyÃ‚Â Ã¢â‚¬Â¦_x000d__x000d__x000a_In the next step, the template is thermally removed and finally the debinded metal structure isÃ‚Â Ã¢â‚¬Â¦_x000d__x000d__x000a_Thus, complete transformation of the open network of the polymer foam to the metal foamÃ‚Â Ã¢â‚¬Â¦"/>
    <s v="Synthesis and properties of open-celled metal foams"/>
    <s v="Materials ScienceÃ‚Â Ã¢â‚¬Â¦"/>
    <s v="P Quadbeck, G Stephani, K KÃƒÂ¼mmel"/>
    <x v="0"/>
    <s v=""/>
    <s v=""/>
    <s v=""/>
    <s v=""/>
    <s v=""/>
    <s v=""/>
    <s v=""/>
    <s v=""/>
    <s v=""/>
    <s v=""/>
    <s v=""/>
    <s v=""/>
    <s v=""/>
    <s v=""/>
    <s v=""/>
    <s v=""/>
    <s v=""/>
    <s v=""/>
    <m/>
    <m/>
    <x v="0"/>
  </r>
  <r>
    <s v="G Ambrosio, N Bianco, WKS Chiu, M Iasiello"/>
    <n v="23"/>
    <n v="2016"/>
    <s v="No"/>
    <s v="Applied ThermalÃ‚Â Ã¢â‚¬Â¦"/>
    <s v="G Ambrosio, N Bianco, WKS Chiu, M IasielloÃ¢â‚¬Â¦Ã‚Â - Applied ThermalÃ‚Â Ã¢â‚¬Â¦, 2016 - Elsevier"/>
    <s v="Metal foams are promising materials for applications where enhancement of heat transfer is needed. Their performance depends on morphological parameters, such as the diameters of cells, pores, and struts, the porosity, the shape of struts. The effect of strut shape on"/>
    <s v="The effect of open-cell metal foams strut shape on convection heat transfer and pressure drop"/>
    <s v="Applied ThermalÃ‚Â Ã¢â‚¬Â¦"/>
    <s v="G Ambrosio, N Bianco, WKS Chiu"/>
    <x v="0"/>
    <s v=""/>
    <s v=""/>
    <s v=""/>
    <s v=""/>
    <s v=""/>
    <s v=""/>
    <s v=""/>
    <s v=""/>
    <s v=""/>
    <s v=""/>
    <s v=""/>
    <s v=""/>
    <s v=""/>
    <s v="Pressure Drop"/>
    <s v=""/>
    <s v=""/>
    <s v=""/>
    <s v="Fluid Properties"/>
    <m/>
    <m/>
    <x v="0"/>
  </r>
  <r>
    <s v="R Lake"/>
    <n v="211"/>
    <n v="1987"/>
    <s v="No"/>
    <s v="Science"/>
    <s v="R LakesÃ‚Â - Science, 1987 - go.galegroup.com"/>
    <s v="Ã¢â‚¬Â¦ with negative Poisson's ratios were produced from conventional low-density open-cell polymer_x000d__x000d__x000a_foamsÃ‚Â Ã¢â‚¬Â¦ Polyester foams of similar structure and properties, but different cell sizes (0.3Ã‚Â Ã¢â‚¬Â¦ Reticulated_x000d__x000d__x000a_metal foams were transformed by the alternate procedure of plastically deforming theÃ‚Â Ã¢â‚¬Â¦"/>
    <s v="Foam structures with a negative Poisson's ratio"/>
    <s v="Science"/>
    <m/>
    <x v="0"/>
    <s v=""/>
    <s v=""/>
    <s v=""/>
    <s v=""/>
    <s v="Plasticity"/>
    <s v=""/>
    <s v=""/>
    <s v=""/>
    <s v=""/>
    <s v=""/>
    <s v=""/>
    <s v=""/>
    <s v=""/>
    <s v=""/>
    <s v="Mechanical Properties"/>
    <s v=""/>
    <s v=""/>
    <s v=""/>
    <m/>
    <m/>
    <x v="0"/>
  </r>
  <r>
    <s v="T Dillard, F N'guyen, E Maire, L Salvo"/>
    <n v="85"/>
    <n v="2005"/>
    <s v="[PDF] researchgate.net"/>
    <s v="PhilosophicalÃ‚Â Ã¢â‚¬Â¦"/>
    <s v="T Dillard, F N'guyen, E Maire, L SalvoÃ¢â‚¬Â¦Ã‚Â - PhilosophicalÃ‚Â Ã¢â‚¬Â¦, 2005 - Taylor &amp; Franci"/>
    <s v="Ã¢â‚¬Â¦ Three processing routes are possible for stochastic open-cell metal foams [15]: liquid, via casting_x000d__x000d__x000a_into a mold; solidÃ‚Â Ã¢â‚¬Â¦ During the nickel foam process, a tensile force is applied in the direction RD_x000d__x000d__x000a_and canÃ‚Â Ã¢â‚¬Â¦ Table 2. Shape of the most frequent cells in NiTECH open-cell nickel foamsÃ‚Â Ã¢â‚¬Â¦"/>
    <s v="3D quantitative image analysis of open-cell nickel foams under tension and compression loading using X-ray microtomography"/>
    <s v="PhilosophicalÃ‚Â Ã¢â‚¬Â¦"/>
    <s v="T Dillard, F N'guyen, E Maire"/>
    <x v="1"/>
    <s v="Tensile Strength"/>
    <s v=""/>
    <s v=""/>
    <s v=""/>
    <s v=""/>
    <s v=""/>
    <s v=""/>
    <s v=""/>
    <s v=""/>
    <s v=""/>
    <s v=""/>
    <s v=""/>
    <s v=""/>
    <s v=""/>
    <s v="Mechanical Properties"/>
    <s v=""/>
    <s v=""/>
    <s v=""/>
    <s v="Nickel"/>
    <m/>
    <x v="1"/>
  </r>
  <r>
    <s v="P Quadbeck, K KÃƒÂ¼mmel, R Hauser"/>
    <n v="36"/>
    <n v="2011"/>
    <s v="No"/>
    <s v="AdvancedÃ‚Â Ã¢â‚¬Â¦"/>
    <s v="P Quadbeck, K KÃƒÂ¼mmel, R HauserÃ¢â‚¬Â¦Ã‚Â - AdvancedÃ‚Â Ã¢â‚¬Â¦, 2011 - Wiley Online Library"/>
    <s v="Ã¢â‚¬Â¦ The porous structure of replicated open cell PM foams is given by the PU foam structure, whereÃ‚Â Ã¢â‚¬Â¦_x000d__x000d__x000a_Traditionally, the cell size of PU foams is given in pores per inch (ppi), butÃ‚Â Ã¢â‚¬Â¦ After the heat treatment,_x000d__x000d__x000a_the replicated metal foams closely resemble the original PU structure (with someÃ‚Â Ã¢â‚¬Â¦"/>
    <s v="Structural and material design of openÃ¢â‚¬Âcell powder metallurgical foams"/>
    <s v="AdvancedÃ‚Â Ã¢â‚¬Â¦"/>
    <s v="P Quadbeck, K KÃƒÂ¼mmel"/>
    <x v="0"/>
    <s v=""/>
    <s v=""/>
    <s v=""/>
    <s v=""/>
    <s v=""/>
    <s v=""/>
    <s v=""/>
    <s v=""/>
    <s v=""/>
    <s v=""/>
    <s v=""/>
    <s v=""/>
    <s v=""/>
    <s v=""/>
    <s v=""/>
    <s v=""/>
    <s v=""/>
    <s v=""/>
    <m/>
    <m/>
    <x v="0"/>
  </r>
  <r>
    <s v="A Antenucci, S Guarino, V Tagliaferri, N Ucciardell"/>
    <n v="20"/>
    <n v="2015"/>
    <s v="No"/>
    <s v="Materials &amp; Design"/>
    <s v="A Antenucci, S Guarino, V Tagliaferri, N UcciardelloÃ‚Â - Materials &amp; Design, 2015 - Elsevier"/>
    <s v="This manuscript deals with the electro-deposition of graphene on open cell aluminium foams. It was tried to combine the superior features of stiffness and conduction of the graphene to aluminium foam. Metallic foams are highly porous materials, which present"/>
    <s v="Electro-deposition of graphene on aluminium open cell metal foams"/>
    <s v="Materials &amp; Design"/>
    <s v="A Antenucci, S Guarino, V Tagliaferri"/>
    <x v="0"/>
    <s v=""/>
    <s v=""/>
    <s v=""/>
    <s v=""/>
    <s v=""/>
    <s v=""/>
    <s v=""/>
    <s v=""/>
    <s v=""/>
    <s v=""/>
    <s v=""/>
    <s v=""/>
    <s v=""/>
    <s v=""/>
    <s v=""/>
    <s v=""/>
    <s v=""/>
    <s v=""/>
    <s v="graph"/>
    <m/>
    <x v="3"/>
  </r>
  <r>
    <s v="KC Chan, LS Xi"/>
    <n v="35"/>
    <n v="2003"/>
    <s v="No"/>
    <s v="Scripta materialia"/>
    <s v="KC Chan, LS XieÃ‚Â - Scripta materialia, 2003 - Elsevier"/>
    <s v="Ã¢â‚¬Â¦ metal foam as reported by Yamada et al. [11] also illustrate a non-linear relationship between_x000d__x000d__x000a_densification strain and relative density and that it is able to fit the data points by the power law_x000d__x000d__x000a_with a coefficient of 1.55. It is found that the densification properties of open-cell foamsÃ‚Â Ã¢â‚¬Â¦"/>
    <s v="Dependency of densification properties on cell topology of metal foams"/>
    <s v="Scripta materialia"/>
    <s v="KC Chan"/>
    <x v="0"/>
    <s v=""/>
    <s v=""/>
    <s v=""/>
    <s v=""/>
    <s v=""/>
    <s v=""/>
    <s v=""/>
    <s v=""/>
    <s v=""/>
    <s v=""/>
    <s v=""/>
    <s v=""/>
    <s v=""/>
    <s v=""/>
    <s v=""/>
    <s v=""/>
    <s v=""/>
    <s v=""/>
    <m/>
    <m/>
    <x v="0"/>
  </r>
  <r>
    <s v="YY Zhao, DX Su"/>
    <n v="273"/>
    <n v="2001"/>
    <s v="[PDF] liv.ac.uk"/>
    <s v="Scripta materialia"/>
    <s v="YY Zhao, DX SunÃ‚Â - Scripta materialia, 2001 - pcwww.liv.ac.uk"/>
    <s v="Ã¢â‚¬Â¦ The imbedded NaCl particles are finally dissolved in water, leaving behind an open cell Al foam_x000d__x000d__x000a_with theÃ‚Â Ã¢â‚¬Â¦ The foam has a homogeneous structure with open pores and pore sizes in the range_x000d__x000d__x000a_300Ã‚Â Ã¢â‚¬Â¦ 2. J. Banhart and H. Eifert, eds., Metal Foams, Verlag MIT Publishing, Bremen (1997Ã‚Â Ã¢â‚¬Â¦"/>
    <s v="[PDF][PDF] A novel sintering-dissolution process for manufacturing Al foams"/>
    <s v="Scripta materialia"/>
    <s v="YY Zhao"/>
    <x v="0"/>
    <s v=""/>
    <s v=""/>
    <s v=""/>
    <s v=""/>
    <s v=""/>
    <s v=""/>
    <s v=""/>
    <s v=""/>
    <s v=""/>
    <s v=""/>
    <s v=""/>
    <s v=""/>
    <s v=""/>
    <s v=""/>
    <s v=""/>
    <s v=""/>
    <s v=""/>
    <s v=""/>
    <m/>
    <m/>
    <x v="0"/>
  </r>
  <r>
    <s v="P De Jaeger, C T'Joen, H Huisseune, B Ameel"/>
    <n v="53"/>
    <n v="2012"/>
    <s v="No"/>
    <s v="International journal ofÃ‚Â Ã¢â‚¬Â¦"/>
    <s v="P De Jaeger, C T'Joen, H Huisseune, B AmeelÃ¢â‚¬Â¦Ã‚Â - International journal ofÃ‚Â Ã¢â‚¬Â¦, 2012 - Elsevier"/>
    <s v="Ã¢â‚¬Â¦ This was illustrated by Raj [1], who compared the cell-structure of soap froths, polyurethane_x000d__x000d__x000a_foams and open-cell metal foamsÃ‚Â Ã¢â‚¬Â¦ This can be readily understood as closed-cell polyurethane_x000d__x000d__x000a_foam results from a classical foaming process [2]. The equilibrium stateÃ‚Â Ã¢â‚¬Â¦"/>
    <s v="Assessing the influence of four bonding methods on the thermal contact resistance of open-cell aluminum foam"/>
    <s v="International journal ofÃ‚Â Ã¢â‚¬Â¦"/>
    <s v="P De Jaeger, C T'Joen, H Huisseune"/>
    <x v="0"/>
    <s v=""/>
    <s v=""/>
    <s v=""/>
    <s v=""/>
    <s v=""/>
    <s v=""/>
    <s v=""/>
    <s v=""/>
    <s v=""/>
    <s v=""/>
    <s v=""/>
    <s v=""/>
    <s v=""/>
    <s v=""/>
    <s v=""/>
    <s v=""/>
    <s v=""/>
    <s v=""/>
    <m/>
    <s v="Aluminum"/>
    <x v="2"/>
  </r>
  <r>
    <s v="ZX Guo, CSY Jee, N Ãƒâ€“zgÃƒÂ¼ven"/>
    <n v="18"/>
    <n v="2000"/>
    <s v="No"/>
    <s v="Materials Science andÃ‚Â Ã¢â‚¬Â¦"/>
    <s v="ZX Guo, CSY Jee, N Ãƒâ€“zgÃƒÂ¼venÃ¢â‚¬Â¦Ã‚Â - Materials Science andÃ‚Â Ã¢â‚¬Â¦, 2000 - Taylor &amp; Franci"/>
    <s v="Metal foams have acquired popular interest in recent years and are potentially useful for many applications due to their light weight, high specific stiffness, high surface to volume ratio, and adjustable cell structure. Here, current methods of producing metal foams are"/>
    <s v="Novel polymerÃ¢â‚¬â€œmetal based method for open cell metal foams production"/>
    <s v="Materials Science andÃ‚Â Ã¢â‚¬Â¦"/>
    <s v="ZX Guo, CSY Jee"/>
    <x v="0"/>
    <s v=""/>
    <s v=""/>
    <s v=""/>
    <s v=""/>
    <s v=""/>
    <s v=""/>
    <s v=""/>
    <s v=""/>
    <s v=""/>
    <s v=""/>
    <s v=""/>
    <s v=""/>
    <s v=""/>
    <s v=""/>
    <s v=""/>
    <s v=""/>
    <s v=""/>
    <s v=""/>
    <m/>
    <m/>
    <x v="0"/>
  </r>
  <r>
    <s v="E Andrews, W Sanders, LJ Gibso"/>
    <n v="566"/>
    <n v="1999"/>
    <s v="No"/>
    <s v="Materials Science and Engineering: A"/>
    <s v="E Andrews, W Sanders, LJ GibsonÃ‚Â - Materials Science and Engineering: A, 1999 - Elsevier"/>
    <s v="Ã¢â‚¬Â¦ Open cell aluminum foams can be made by infiltrating an open cell foam such as polyurethane_x000d__x000d__x000a_with a heat resistant material, removing the polyurethane by heating, casting liquid metal into_x000d__x000d__x000a_the resulting form and then removing the heat resistant material [1]. Closed cell foamsÃ‚Â Ã¢â‚¬Â¦"/>
    <s v="Compressive and tensile behaviour of aluminum foams"/>
    <s v="Materials Science and Engineering: A"/>
    <s v="E Andrews, W Sanders"/>
    <x v="0"/>
    <s v="Tensile Strength"/>
    <s v=""/>
    <s v=""/>
    <s v=""/>
    <s v=""/>
    <s v=""/>
    <s v=""/>
    <s v=""/>
    <s v=""/>
    <s v=""/>
    <s v=""/>
    <s v=""/>
    <s v=""/>
    <s v=""/>
    <s v="Mechanical Properties"/>
    <s v=""/>
    <s v=""/>
    <s v=""/>
    <s v="Aluminum"/>
    <m/>
    <x v="2"/>
  </r>
  <r>
    <s v="TG Nieh, K Higashi, J Wadswort"/>
    <n v="274"/>
    <n v="2000"/>
    <s v="No"/>
    <s v="Materials Science and Engineering: A"/>
    <s v="TG Nieh, K Higashi, J WadsworthÃ‚Â - Materials Science and Engineering: A, 2000 - Elsevier"/>
    <s v="Ã¢â‚¬Â¦ 3). Because of the exceptionally high contrast between metal and pore space there is a broad_x000d__x000d__x000a_range of possible threshold valuesÃ‚Â Ã¢â‚¬Â¦ The foam shown in Fig. 3 is predominantly open-cell, but there_x000d__x000d__x000a_are a number of partially closed cells, solidified in place before the cell walls couldÃ‚Â Ã¢â‚¬Â¦"/>
    <s v="Effect of cell morphology on the compressive properties of open-cell aluminum foams"/>
    <s v="Materials Science and Engineering: A"/>
    <s v="TG Nieh, K Higashi"/>
    <x v="1"/>
    <s v=""/>
    <s v=""/>
    <s v=""/>
    <s v=""/>
    <s v=""/>
    <s v=""/>
    <s v=""/>
    <s v=""/>
    <s v=""/>
    <s v=""/>
    <s v=""/>
    <s v=""/>
    <s v=""/>
    <s v=""/>
    <s v="Mechanical Properties"/>
    <s v=""/>
    <s v=""/>
    <s v=""/>
    <m/>
    <s v="Aluminum"/>
    <x v="2"/>
  </r>
  <r>
    <s v="N Michailidis, F Stergioudi"/>
    <n v="18"/>
    <n v="2011"/>
    <s v="[PDF] academia.edu"/>
    <s v="Advanced EngineeringÃ‚Â Ã¢â‚¬Â¦"/>
    <s v="N Michailidis, F StergioudiÃ¢â‚¬Â¦Ã‚Â - Advanced EngineeringÃ‚Â Ã¢â‚¬Â¦, 2011 - Wiley Online Library"/>
    <s v="A spaceÃ¢â‚¬Âholder method using crystalline carbohydrate particles, as a novel leachable pattern for manufacturing openÃ¢â‚¬Âcell metal foams is described. The method involves mixing and compaction, leaching and sintering processes. OpenÃ¢â‚¬Âcell Al foams with porosity up to"/>
    <s v="Manufacturing of OpenÃ¢â‚¬ÂCell Metal Foams Using a Novel Leachable Pattern"/>
    <s v="Advanced EngineeringÃ‚Â Ã¢â‚¬Â¦"/>
    <s v="N Michailidis"/>
    <x v="0"/>
    <s v=""/>
    <s v=""/>
    <s v=""/>
    <s v=""/>
    <s v=""/>
    <s v=""/>
    <s v=""/>
    <s v=""/>
    <s v=""/>
    <s v=""/>
    <s v=""/>
    <s v=""/>
    <s v=""/>
    <s v=""/>
    <s v=""/>
    <s v=""/>
    <s v=""/>
    <s v=""/>
    <m/>
    <m/>
    <x v="0"/>
  </r>
  <r>
    <s v="P De Jaeger, C T'Joen, H Huisseune"/>
    <n v="68"/>
    <n v="2011"/>
    <s v="[PDF] researchgate.net"/>
    <s v="Journal of AppliedÃ‚Â Ã¢â‚¬Â¦"/>
    <s v="P De Jaeger, C T'Joen, H HuisseuneÃ¢â‚¬Â¦Ã‚Â - Journal of AppliedÃ‚Â Ã¢â‚¬Â¦, 2011 - aip.scitation.org"/>
    <s v="Ã¢â‚¬Â¦ Influence of pore and strut shape on open cell metal foam bulk properties Prashant Kumar,_x000d__x000d__x000a_Jean-Michel Hugo, Frederic Topin, and Jerome Vicente. more... May 2012. Periodic unit cell_x000d__x000d__x000a_reconstruction of porous media: Application to open-cell aluminum foams Camille PerrotÃ‚Â Ã¢â‚¬Â¦"/>
    <s v="An experimentally validated and parameterized periodic unit-cell reconstruction of open-cell foams"/>
    <s v="Journal of AppliedÃ‚Â Ã¢â‚¬Â¦"/>
    <s v="P De Jaeger, C T'Joen"/>
    <x v="0"/>
    <s v=""/>
    <s v=""/>
    <s v=""/>
    <s v=""/>
    <s v=""/>
    <s v=""/>
    <s v=""/>
    <s v=""/>
    <s v=""/>
    <s v=""/>
    <s v=""/>
    <s v=""/>
    <s v=""/>
    <s v=""/>
    <s v=""/>
    <s v=""/>
    <s v=""/>
    <s v=""/>
    <s v="Aluminum"/>
    <m/>
    <x v="2"/>
  </r>
  <r>
    <s v="A Jung, S Diebels"/>
    <n v="19"/>
    <n v="2014"/>
    <s v="No"/>
    <s v="AdvancedÃ‚Â Ã¢â‚¬Â¦"/>
    <s v="A Jung, S DiebelsÃ¢â‚¬Â¦Ã‚Â - AdvancedÃ‚Â Ã¢â‚¬Â¦, 2014 - Wiley Online Library"/>
    <s v="Metal foams are a very interesting class of lightweight materials. Coating of openÃ¢â‚¬Âcell metal foams via electrodeposition improves significantly the mechanical properties. In this connection, electrodeposition on metal foams leads to a totally different microstructure than"/>
    <s v="Microstructural Analysis of Electrochemical Coated OpenÃ¢â‚¬ÂCell Metal Foams by EBSD and Nanoindentation"/>
    <s v="AdvancedÃ‚Â Ã¢â‚¬Â¦"/>
    <s v="A Jung"/>
    <x v="0"/>
    <s v=""/>
    <s v=""/>
    <s v=""/>
    <s v=""/>
    <s v=""/>
    <s v=""/>
    <s v=""/>
    <s v=""/>
    <s v=""/>
    <s v=""/>
    <s v=""/>
    <s v=""/>
    <s v=""/>
    <s v=""/>
    <s v=""/>
    <s v=""/>
    <s v=""/>
    <s v=""/>
    <m/>
    <m/>
    <x v="0"/>
  </r>
  <r>
    <s v="MAA Mendes, S Ray, D Trimi"/>
    <n v="55"/>
    <n v="2013"/>
    <s v="No"/>
    <s v="International Journal of Heat and MassÃ‚Â Ã¢â‚¬Â¦"/>
    <s v="MAA Mendes, S Ray, D TrimisÃ‚Â - International Journal of Heat and MassÃ‚Â Ã¢â‚¬Â¦, 2013 - Elsevier"/>
    <s v="Ã¢â‚¬Â¦ Boomsma and Poulikakos [14] proposed a simplified model for the ETC of open-cell metal foams_x000d__x000d__x000a_by idealizing theÃ‚Â Ã¢â‚¬Â¦ network, composed of cubic lumps those were placed on vertices of the Kelvin_x000d__x000d__x000a_cell, and strutsÃ‚Â Ã¢â‚¬Â¦ of the contribution of solid fraction to the ETC of the foam is importantÃ‚Â Ã¢â‚¬Â¦"/>
    <s v="A simple and efficient method for the evaluation of effective thermal conductivity of open-cell foam-like structures"/>
    <s v="International Journal of Heat and MassÃ‚Â Ã¢â‚¬Â¦"/>
    <s v="MAA Mendes, S Ray"/>
    <x v="0"/>
    <s v=""/>
    <s v=""/>
    <s v=""/>
    <s v=""/>
    <s v=""/>
    <s v=""/>
    <s v=""/>
    <s v=""/>
    <s v=""/>
    <s v=""/>
    <s v=""/>
    <s v=""/>
    <s v=""/>
    <s v=""/>
    <s v=""/>
    <s v=""/>
    <s v=""/>
    <s v=""/>
    <m/>
    <m/>
    <x v="0"/>
  </r>
  <r>
    <s v="G Contento, M Oliviero, N Bianco, V Nas"/>
    <n v="23"/>
    <n v="2014"/>
    <s v="No"/>
    <s v="International Journal of HeatÃ‚Â Ã¢â‚¬Â¦"/>
    <s v="G Contento, M Oliviero, N Bianco, V NasoÃ‚Â - International Journal of HeatÃ‚Â Ã¢â‚¬Â¦, 2014 - Elsevier"/>
    <s v="A theoretical approach proposed in the literature has been used to develop a new radiative heat transfer model based on the tetrakaidecahedric representation of open cell metal foams proposed by Lord Kelvin. The analytical approach has been combined with numerical"/>
    <s v="The prediction of radiation heat transfer in open cell metal foams by a model based on the Lord Kelvin representation"/>
    <s v="International Journal of HeatÃ‚Â Ã¢â‚¬Â¦"/>
    <s v="G Contento, M Oliviero, N Bianco"/>
    <x v="0"/>
    <s v=""/>
    <s v=""/>
    <s v=""/>
    <s v=""/>
    <s v=""/>
    <s v=""/>
    <s v=""/>
    <s v=""/>
    <s v=""/>
    <s v=""/>
    <s v=""/>
    <s v=""/>
    <s v=""/>
    <s v=""/>
    <s v=""/>
    <s v=""/>
    <s v=""/>
    <s v=""/>
    <m/>
    <m/>
    <x v="0"/>
  </r>
  <r>
    <s v="DT Queheillalt, HNG Wadle"/>
    <n v="230"/>
    <n v="2005"/>
    <s v="[PDF] 128.143.22.36"/>
    <s v="Acta Materialia"/>
    <s v="DT Queheillalt, HNG WadleyÃ‚Â - Acta Materialia, 2005 - Elsevier"/>
    <s v="Ã¢â‚¬Â¦ Numerous techniques have been proposed for making cellular metals [1], [2]. Many initially_x000d__x000d__x000a_exploited foaming techniques to create metal foams with stochastically distributed cell sizes and_x000d__x000d__x000a_shapes with either or open or closed porosity [1]. The closed-cell variants of these metalÃ‚Â Ã¢â‚¬Â¦"/>
    <s v="Cellular metal lattices with hollow trusses"/>
    <s v="Acta Materialia"/>
    <s v="DT Queheillalt"/>
    <x v="0"/>
    <s v=""/>
    <s v=""/>
    <s v=""/>
    <s v=""/>
    <s v=""/>
    <s v=""/>
    <s v=""/>
    <s v=""/>
    <s v=""/>
    <s v=""/>
    <s v=""/>
    <s v=""/>
    <s v=""/>
    <s v=""/>
    <s v=""/>
    <s v=""/>
    <s v=""/>
    <s v=""/>
    <m/>
    <m/>
    <x v="0"/>
  </r>
  <r>
    <s v="E Bianchi, G Groppi, W Schwieger, E Tronconi"/>
    <n v="27"/>
    <n v="2015"/>
    <s v="No"/>
    <s v="Chemical EngineeringÃ‚Â Ã¢â‚¬Â¦"/>
    <s v="E Bianchi, G Groppi, W Schwieger, E TronconiÃ¢â‚¬Â¦Ã‚Â - Chemical EngineeringÃ‚Â Ã¢â‚¬Â¦, 2015 - Elsevier"/>
    <s v="A numerical investigation of the thermal transport processes in the near-wall region of a reactor packed with metal open-cell foams is presented in view of the development of externally-cooled tubular reactors packed with catalytically active foams. Two different"/>
    <s v="Numerical simulation of heat transfer in the near-wall region of tubular reactors packed with metal open-cell foams"/>
    <s v="Chemical EngineeringÃ‚Â Ã¢â‚¬Â¦"/>
    <s v="E Bianchi, G Groppi, W Schwieger"/>
    <x v="0"/>
    <s v=""/>
    <s v=""/>
    <s v=""/>
    <s v=""/>
    <s v=""/>
    <s v=""/>
    <s v=""/>
    <s v=""/>
    <s v=""/>
    <s v=""/>
    <s v=""/>
    <s v=""/>
    <s v=""/>
    <s v=""/>
    <s v=""/>
    <s v=""/>
    <s v=""/>
    <s v=""/>
    <m/>
    <m/>
    <x v="0"/>
  </r>
  <r>
    <s v="Z Dai, K Nawaz, YG Park, J Bock, AM Jacob"/>
    <n v="88"/>
    <n v="2010"/>
    <s v="No"/>
    <s v="Ã¢â‚¬Â¦Ã‚Â Communications in HeatÃ‚Â Ã¢â‚¬Â¦"/>
    <s v="Z Dai, K Nawaz, YG Park, J Bock, AM JacobiÃ‚Â - Ã¢â‚¬Â¦Ã‚Â Communications in HeatÃ‚Â Ã¢â‚¬Â¦, 2010 - Elsevier"/>
    <s v="Ã¢â‚¬Â¦ selected by Boomsma and Poulikakos to describe the ligament and node arrangement in_x000d__x000d__x000a_open-cell metal foams is shown in Fig. 1; it consists of six square faces and eight hexagonal faces._x000d__x000d__x000a_The selection of a tetradecahedron is an idealization of the metal-foam geometry, withÃ‚Â Ã¢â‚¬Â¦"/>
    <s v="Correcting and extending the BoomsmaÃ¢â‚¬â€œPoulikakos effective thermal conductivity model for three-dimensional, fluid-saturated metal foams"/>
    <s v="Ã¢â‚¬Â¦Ã‚Â Communications in HeatÃ‚Â Ã¢â‚¬Â¦"/>
    <s v="Z Dai, K Nawaz, YG Park, J Bock"/>
    <x v="0"/>
    <s v=""/>
    <s v=""/>
    <s v=""/>
    <s v=""/>
    <s v=""/>
    <s v=""/>
    <s v=""/>
    <s v=""/>
    <s v=""/>
    <s v=""/>
    <s v=""/>
    <s v=""/>
    <s v=""/>
    <s v=""/>
    <s v=""/>
    <s v=""/>
    <s v=""/>
    <s v=""/>
    <m/>
    <m/>
    <x v="0"/>
  </r>
  <r>
    <s v="I Jin, LD Kenny, H San"/>
    <n v="68"/>
    <n v="1992"/>
    <s v="No"/>
    <s v="US Patent 5"/>
    <s v="I Jin, LD Kenny, H SangÃ‚Â - US Patent 5,112,697, 1992 - Google Patent"/>
    <s v="Ã¢â‚¬Â¦ C22C1/00Ã¢â‚¬â€Making alloys; C22C1/08Ã¢â‚¬â€Alloys with open or closed pores; C22C2001/083Ã¢â‚¬â€_x000d__x000d__x000a_FoamingÃ‚Â Ã¢â‚¬Â¦ This closed cell foam in the above manner continuously forms and flows out of theÃ‚Â Ã¢â‚¬Â¦_x000d__x000d__x000a_Additional molten metal composite 19 can be added to the chamber either continuously orÃ‚Â Ã¢â‚¬Â¦"/>
    <s v="Stabilized metal foam body"/>
    <s v="US Patent 5,112,697"/>
    <s v="I Jin, LD Kenny"/>
    <x v="0"/>
    <s v=""/>
    <s v=""/>
    <s v=""/>
    <s v=""/>
    <s v=""/>
    <s v=""/>
    <s v=""/>
    <s v=""/>
    <s v=""/>
    <s v=""/>
    <s v=""/>
    <s v=""/>
    <s v=""/>
    <s v=""/>
    <s v=""/>
    <s v=""/>
    <s v=""/>
    <s v=""/>
    <m/>
    <m/>
    <x v="0"/>
  </r>
  <r>
    <s v="VS Deshpande, NA Flec"/>
    <n v="929"/>
    <n v="2000"/>
    <s v="[PDF] researchgate.net"/>
    <s v="Journal of the Mechanics and Physics of Solids"/>
    <s v="VS Deshpande, NA FleckÃ‚Â - Journal of the Mechanics and Physics of Solids, 2000 - Elsevier"/>
    <s v="Ã¢â‚¬Â¦ (1989) conducted axisymmetric tests on an open-cell aluminium foam under combined axial_x000d__x000d__x000a_tension and radial compression. Gioux et al. (2000) reported yield data for closed and open cell_x000d__x000d__x000a_aluminium foams under a variety of biaxial, shear and axisymmetric loadingsÃ‚Â Ã¢â‚¬Â¦"/>
    <s v="Isotropic constitutive models for metallic foams"/>
    <s v="Journal of the Mechanics and Physics of Solids"/>
    <s v="VS Deshpande"/>
    <x v="1"/>
    <s v=""/>
    <s v=""/>
    <s v=""/>
    <s v="Shear Strength"/>
    <s v=""/>
    <s v=""/>
    <s v=""/>
    <s v=""/>
    <s v=""/>
    <s v=""/>
    <s v=""/>
    <s v=""/>
    <s v=""/>
    <s v=""/>
    <s v="Mechanical Properties"/>
    <s v=""/>
    <s v=""/>
    <s v=""/>
    <m/>
    <m/>
    <x v="0"/>
  </r>
  <r>
    <s v="R Wulf, MAA Mendes, V Skibina, A "/>
    <n v="23"/>
    <n v="2014"/>
    <s v="No"/>
    <s v="oubi"/>
    <s v="R Wulf, MAA Mendes, V Skibina, A Al-ZoubiÃ¢â‚¬Â¦Ã‚Â - International Journal ofÃ‚Â Ã¢â‚¬Â¦, 2014 - Elsevier"/>
    <s v="Heat transfer in metal foams is one of the fields of particular research interest due to the possibility of imparting tailored effective thermo-physical properties for various applications. Their Effective Thermal Conductivity (ETC) varies in a wide range and it is strongly"/>
    <s v="Experimental and numerical determination of effective thermal conductivity of open cell FeCrAl-alloy metal foams"/>
    <s v="International Journal ofÃ‚Â Ã¢â‚¬Â¦"/>
    <s v="R Wulf, MAA Mendes, V Skibina"/>
    <x v="0"/>
    <s v=""/>
    <s v=""/>
    <s v=""/>
    <s v=""/>
    <s v=""/>
    <s v=""/>
    <s v=""/>
    <s v=""/>
    <s v=""/>
    <s v=""/>
    <s v=""/>
    <s v=""/>
    <s v=""/>
    <s v=""/>
    <s v=""/>
    <s v=""/>
    <s v=""/>
    <s v=""/>
    <m/>
    <s v="Iron"/>
    <x v="4"/>
  </r>
  <r>
    <s v="BC Allen, MW Mote, AM Sabrof"/>
    <n v="142"/>
    <n v="1963"/>
    <s v="No"/>
    <s v="US Patent 3"/>
    <s v="BC Allen, MW Mote, AM SabroffÃ‚Â - US Patent 3,087,807, 1963 - Google Patent"/>
    <s v="Ã¢â‚¬Â¦ US20080092390A1 (en) *, 2006-10-19, 2008-04-24, Gm Global Technology Operations, Inc._x000d__x000d__x000a_Method for in-situ foaming of metal foam in hollow structure. US20080118385A1 (en) *,_x000d__x000d__x000a_2006-11-21, 2008-05-22, Joo Hak Sik, Method for manufacturing open cell microporous metalÃ‚Â Ã¢â‚¬Â¦"/>
    <s v="Method of making foamed metal"/>
    <s v="US Patent 3,087,807"/>
    <s v="BC Allen, MW Mote"/>
    <x v="0"/>
    <s v=""/>
    <s v=""/>
    <s v=""/>
    <s v=""/>
    <s v=""/>
    <s v=""/>
    <s v=""/>
    <s v=""/>
    <s v=""/>
    <s v=""/>
    <s v=""/>
    <s v=""/>
    <s v=""/>
    <s v=""/>
    <s v=""/>
    <s v=""/>
    <s v=""/>
    <s v=""/>
    <m/>
    <m/>
    <x v="0"/>
  </r>
  <r>
    <s v="TC Triantafillou, LJ Gibso"/>
    <n v="39"/>
    <n v="1990"/>
    <s v="No"/>
    <s v="Journal of engineering mechanics"/>
    <s v="TC Triantafillou, LJ GibsonÃ‚Â - Journal of engineering mechanics, 1990 - ascelibrary.org"/>
    <s v="Ã¢â‚¬Â¦ stress states. Poly- meric foams are used as cores for structural sandwich panels,_x000d__x000d__x000a_and plastic and metal foams absorb the energy of impacts. A micrograph showing_x000d__x000d__x000a_the structure of an open-cell foam is shown in Fig. 1. StressÃ‚Â Ã¢â‚¬Â¦"/>
    <s v="Constitutive modeling of elastic-plastic open-cell foams"/>
    <s v="Journal of engineering mechanics"/>
    <s v="TC Triantafillou"/>
    <x v="0"/>
    <s v=""/>
    <s v=""/>
    <s v="Elastic Modulus"/>
    <s v=""/>
    <s v="Plasticity"/>
    <s v=""/>
    <s v=""/>
    <s v=""/>
    <s v=""/>
    <s v=""/>
    <s v=""/>
    <s v=""/>
    <s v=""/>
    <s v=""/>
    <s v="Mechanical Properties"/>
    <s v=""/>
    <s v=""/>
    <s v=""/>
    <s v="graph"/>
    <m/>
    <x v="3"/>
  </r>
  <r>
    <s v="MAA Mendes, V Skibina, P Talukdar, R Wulf"/>
    <n v="21"/>
    <n v="2014"/>
    <s v="No"/>
    <s v="International Journal ofÃ‚Â Ã¢â‚¬Â¦"/>
    <s v="MAA Mendes, V Skibina, P Talukdar, R WulfÃ¢â‚¬Â¦Ã‚Â - International Journal ofÃ‚Â Ã¢â‚¬Â¦, 2014 - Elsevier"/>
    <s v="In the present study, the Effective Thermal Conductivity (ETC) of open-cell metal foams at high temperatures is numerically predicted using two different simplified homogeneous models, where relevant effective properties of foams are estimated considering their true"/>
    <s v="Experimental validation of simplified conductionÃ¢â‚¬â€œradiation models for evaluation of effective thermal conductivity of open-cell metal foams at high temperatures"/>
    <s v="International Journal ofÃ‚Â Ã¢â‚¬Â¦"/>
    <s v="MAA Mendes, V Skibina, P Talukdar"/>
    <x v="0"/>
    <s v=""/>
    <s v=""/>
    <s v=""/>
    <s v=""/>
    <s v=""/>
    <s v=""/>
    <s v=""/>
    <s v=""/>
    <s v=""/>
    <s v=""/>
    <s v=""/>
    <s v=""/>
    <s v=""/>
    <s v=""/>
    <s v=""/>
    <s v=""/>
    <s v=""/>
    <s v=""/>
    <m/>
    <m/>
    <x v="0"/>
  </r>
  <r>
    <s v="B Jiang, NQ Zhao, CS Shi, XW Du, JJ Li, HC Ma"/>
    <n v="99"/>
    <n v="2005"/>
    <s v="No"/>
    <s v="Materials Letters"/>
    <s v="B Jiang, NQ Zhao, CS Shi, XW Du, JJ Li, HC ManÃ‚Â - Materials Letters, 2005 - Elsevier"/>
    <s v="Ã¢â‚¬Â¦ A more economical space-holder method has been used for the manufacture of open cell_x000d__x000d__x000a_stochastic foams made from titaniumÃ‚Â Ã¢â‚¬Â¦ Spherical shape pores are ideal for metal foamsÃ‚Â Ã¢â‚¬Â¦ high_x000d__x000d__x000a_roundness and smooth surface as well as even size, which are beneficial for the foam propertiesÃ‚Â Ã¢â‚¬Â¦"/>
    <s v="A novel method for making open cell aluminum foams by powder sintering process"/>
    <s v="Materials Letters"/>
    <s v="B Jiang, NQ Zhao, CS Shi, XW Du, JJ Li"/>
    <x v="0"/>
    <s v=""/>
    <s v=""/>
    <s v=""/>
    <s v=""/>
    <s v=""/>
    <s v=""/>
    <s v=""/>
    <s v=""/>
    <s v=""/>
    <s v=""/>
    <s v=""/>
    <s v=""/>
    <s v=""/>
    <s v=""/>
    <s v=""/>
    <s v=""/>
    <s v=""/>
    <s v=""/>
    <s v="Titanium"/>
    <m/>
    <x v="8"/>
  </r>
  <r>
    <s v="JO Osor"/>
    <n v="35"/>
    <n v="2014"/>
    <s v="No"/>
    <s v="ernÃƒÂ¡ndez"/>
    <s v="JO Osorio-HernÃƒÂ¡ndez, MA Suarez, R GoodallÃ¢â‚¬Â¦Ã‚Â - Materials &amp; Design, 2014 - Elsevier"/>
    <s v="Ã¢â‚¬Â¦ properties depend significantly on the pore structure (morphology, size, distribution) and metal_x000d__x000d__x000a_matrix, theirÃ‚Â Ã¢â‚¬Â¦ been recognized as promising biomaterial for bone implants [6]. Mg foam is anÃ‚Â Ã¢â‚¬Â¦ Mg_x000d__x000d__x000a_foams are biocompatible with the human body, since the open-cell structure allows theÃ‚Â Ã¢â‚¬Â¦"/>
    <s v="Manufacturing of open-cell Mg foams by replication process and mechanical properties"/>
    <s v="Materials &amp; Design"/>
    <m/>
    <x v="0"/>
    <s v=""/>
    <s v=""/>
    <s v=""/>
    <s v=""/>
    <s v=""/>
    <s v=""/>
    <s v=""/>
    <s v=""/>
    <s v=""/>
    <s v=""/>
    <s v=""/>
    <s v=""/>
    <s v=""/>
    <s v=""/>
    <s v=""/>
    <s v=""/>
    <s v=""/>
    <s v=""/>
    <m/>
    <m/>
    <x v="0"/>
  </r>
  <r>
    <s v="T Abdulla, A Yerokhin, R Goodal"/>
    <n v="41"/>
    <n v="2011"/>
    <s v="No"/>
    <s v="Materials &amp; Design"/>
    <s v="T Abdulla, A Yerokhin, R GoodallÃ‚Â - Materials &amp; Design, 2011 - Elsevier"/>
    <s v="Ã¢â‚¬Â¦ Metal foams have many interesting and unusual properties that make them candidates forÃ‚Â Ã¢â‚¬Â¦ These_x000d__x000d__x000a_properties could potentially be increased for open cell foams (where pores are connectedÃ‚Â Ã¢â‚¬Â¦ order_x000d__x000d__x000a_of hundreds of nanometres, being a reaction layer on aluminium foam processed byÃ‚Â Ã¢â‚¬Â¦"/>
    <s v="Effect of Plasma Electrolytic Oxidation coating on the specific strength of open-cell aluminium foams"/>
    <s v="Materials &amp; Design"/>
    <s v="T Abdulla, A Yerokhin"/>
    <x v="0"/>
    <s v=""/>
    <s v=""/>
    <s v=""/>
    <s v=""/>
    <s v=""/>
    <s v=""/>
    <s v=""/>
    <s v=""/>
    <s v=""/>
    <s v=""/>
    <s v=""/>
    <s v=""/>
    <s v=""/>
    <s v=""/>
    <s v=""/>
    <s v=""/>
    <s v=""/>
    <s v=""/>
    <m/>
    <m/>
    <x v="0"/>
  </r>
  <r>
    <s v="S Chen, M Bourham, A Rabie"/>
    <n v="18"/>
    <n v="2015"/>
    <s v="No"/>
    <s v="Radiation Physics and Chemistry"/>
    <s v="S Chen, M Bourham, A RabieiÃ‚Â - Radiation Physics and Chemistry, 2015 - Elsevier"/>
    <s v="A comprehensive investigation of monochromatic neutron attenuation effectiveness for close-cell composite metal foams (CMFs) and open-cell Al foam infiltrated with variety of second phase materials is presented using both experimental and theoretical methods. The"/>
    <s v="Neutrons attenuation on composite metal foams and hybrid open-cell Al foam"/>
    <s v="Radiation Physics and Chemistry"/>
    <s v="S Chen, M Bourham"/>
    <x v="0"/>
    <s v=""/>
    <s v=""/>
    <s v=""/>
    <s v=""/>
    <s v=""/>
    <s v=""/>
    <s v=""/>
    <s v=""/>
    <s v=""/>
    <s v=""/>
    <s v=""/>
    <s v=""/>
    <s v=""/>
    <s v=""/>
    <s v=""/>
    <s v=""/>
    <s v=""/>
    <s v=""/>
    <m/>
    <m/>
    <x v="0"/>
  </r>
  <r>
    <s v="S De Schampheleire, P De Jaeger, R Reynders"/>
    <n v="37"/>
    <n v="2013"/>
    <s v="No"/>
    <s v="Applied ThermalÃ‚Â Ã¢â‚¬Â¦"/>
    <s v="S De Schampheleire, P De Jaeger, R ReyndersÃ¢â‚¬Â¦Ã‚Â - Applied ThermalÃ‚Â Ã¢â‚¬Â¦, 2013 - Elsevier"/>
    <s v="Ã¢â‚¬Â¦ The foaming process which generates the organic preform occurs against gravity [15], [16],_x000d__x000d__x000a_resulting in stretched cellsÃ‚Â Ã¢â‚¬Â¦ 5, 10, 20 and 40 PPI) and porosity (ranging between 89% and 96%)_x000d__x000d__x000a_for open-cell aluminium foamsÃ‚Â Ã¢â‚¬Â¦ [23] for natural convection in water-saturated metal foamÃ‚Â Ã¢â‚¬Â¦"/>
    <s v="Experimental study of buoyancy-driven flow in open-cell aluminium foam heat sinks"/>
    <s v="Applied ThermalÃ‚Â Ã¢â‚¬Â¦"/>
    <s v="S De Schampheleire, P De Jaeger"/>
    <x v="0"/>
    <s v=""/>
    <s v=""/>
    <s v=""/>
    <s v=""/>
    <s v=""/>
    <s v=""/>
    <s v=""/>
    <s v=""/>
    <s v=""/>
    <s v=""/>
    <s v=""/>
    <s v=""/>
    <s v=""/>
    <s v=""/>
    <s v=""/>
    <s v=""/>
    <s v=""/>
    <s v=""/>
    <m/>
    <m/>
    <x v="0"/>
  </r>
  <r>
    <s v="OB Olurin, NA Fleck, MF Ashb"/>
    <n v="217"/>
    <n v="2000"/>
    <s v="[PDF] semanticscholar.org"/>
    <s v="Materials Science and Engineering: A"/>
    <s v="OB Olurin, NA Fleck, MF AshbyÃ‚Â - Materials Science and Engineering: A, 2000 - Elsevier"/>
    <s v="Ã¢â‚¬Â¦ blowing processes, liquid state processing, casting with a blowing agent and metal deposition_x000d__x000d__x000a_onto aÃ‚Â Ã¢â‚¬Â¦ 1] has demonstrated that the fracture toughness K IC of brittle open cell foams depends_x000d__x000d__x000a_uponÃ‚Â Ã¢â‚¬Â¦ in the aluminium after the processing has been completed: the cell walls containÃ‚Â Ã¢â‚¬Â¦"/>
    <s v="Deformation and fracture of aluminium foams"/>
    <s v="Materials Science and Engineering: A"/>
    <s v="OB Olurin, NA Fleck"/>
    <x v="0"/>
    <s v=""/>
    <s v=""/>
    <s v=""/>
    <s v=""/>
    <s v=""/>
    <s v=""/>
    <s v=""/>
    <s v=""/>
    <s v=""/>
    <s v=""/>
    <s v=""/>
    <s v=""/>
    <s v=""/>
    <s v=""/>
    <s v=""/>
    <s v=""/>
    <s v=""/>
    <s v=""/>
    <m/>
    <m/>
    <x v="0"/>
  </r>
  <r>
    <s v="G Walther, B KlÃƒÂ¶den, T BÃƒÂ¼ttner"/>
    <n v="39"/>
    <n v="2008"/>
    <s v="[PDF] fraunhofer.de"/>
    <s v="AdvancedÃ‚Â Ã¢â‚¬Â¦"/>
    <s v="G Walther, B KlÃƒÂ¶den, T BÃƒÂ¼ttnerÃ¢â‚¬Â¦Ã‚Â - AdvancedÃ‚Â Ã¢â‚¬Â¦, 2008 - Wiley Online Library"/>
    <s v="Ã¢â‚¬Â¦ and Corrosion Resistant Nickel-Based Open-Cell Foams REVIEWS respect to the metal_x000d__x000d__x000a_composition, because a wide variety of metal powders can be used (more than 40 different_x000d__x000d__x000a_composi- tions were tested successfully). The high workability of the Ni foam allows it to beÃ‚Â Ã¢â‚¬Â¦"/>
    <s v="A New Class of High Temperature and Corrosion Resistant NickelÃ¢â‚¬ÂBased OpenÃ¢â‚¬ÂCell Foams"/>
    <s v="AdvancedÃ‚Â Ã¢â‚¬Â¦"/>
    <s v="G Walther, B KlÃƒÂ¶den"/>
    <x v="0"/>
    <s v=""/>
    <s v=""/>
    <s v=""/>
    <s v=""/>
    <s v=""/>
    <s v=""/>
    <s v=""/>
    <s v=""/>
    <s v=""/>
    <s v=""/>
    <s v=""/>
    <s v=""/>
    <s v=""/>
    <s v=""/>
    <s v=""/>
    <s v=""/>
    <s v=""/>
    <s v=""/>
    <s v="Nickel"/>
    <m/>
    <x v="1"/>
  </r>
  <r>
    <s v="HX Zhu, JF Knott, NJ Mill"/>
    <n v="433"/>
    <n v="1997"/>
    <s v="No"/>
    <s v="Journal of the Mechanics and Physics of Solids"/>
    <s v="HX Zhu, JF Knott, NJ MillsÃ‚Â - Journal of the Mechanics and Physics of Solids, 1997 - Elsevier"/>
    <s v="Ã¢â‚¬Â¦ Theoretical models of foam mechanics permit the identification of the deformation mechanisms_x000d__x000d__x000a_that control mechanicalÃ‚Â Ã¢â‚¬Â¦ the shape of a second phase at the boundary between three grains in_x000d__x000d__x000a_a metalÃ‚Â Ã¢â‚¬Â¦ can be used for the gas and polymer phases of an open-cell foam if ygb isÃ‚Â Ã¢â‚¬Â¦"/>
    <s v="Analysis of the elastic properties of open-cell foams with tetrakaidecahedral cells"/>
    <s v="Journal of the Mechanics and Physics of Solids"/>
    <s v="HX Zhu, JF Knott"/>
    <x v="0"/>
    <s v=""/>
    <s v=""/>
    <s v="Elastic Modulus"/>
    <s v=""/>
    <s v=""/>
    <s v=""/>
    <s v=""/>
    <s v=""/>
    <s v=""/>
    <s v=""/>
    <s v=""/>
    <s v=""/>
    <s v=""/>
    <s v=""/>
    <s v="Mechanical Properties"/>
    <s v=""/>
    <s v=""/>
    <s v=""/>
    <m/>
    <m/>
    <x v="0"/>
  </r>
  <r>
    <s v="KC Leong, LW Ji"/>
    <n v="77"/>
    <n v="2006"/>
    <s v="No"/>
    <s v="International journal of heat and mass transfer"/>
    <s v="KC Leong, LW JinÃ‚Â - International journal of heat and mass transfer, 2006 - Elsevier"/>
    <s v="Ã¢â‚¬Â¦ Fig. 1. (a) Aluminum open-cell foams and (b) typical pore structure of open-cell metal foam._x000d__x000d__x000a_However, uni-directional flow through the porous channel yields a relatively high temperature_x000d__x000d__x000a_difference along the flow direction on the substrate surface [11], [12]Ã‚Â Ã¢â‚¬Â¦"/>
    <s v="Effect of oscillatory frequency on heat transfer in metal foam heat sinks of various pore densities"/>
    <s v="International journal of heat and mass transfer"/>
    <s v="KC Leong"/>
    <x v="0"/>
    <s v=""/>
    <s v=""/>
    <s v=""/>
    <s v=""/>
    <s v=""/>
    <s v=""/>
    <s v=""/>
    <s v=""/>
    <s v=""/>
    <s v=""/>
    <s v=""/>
    <s v=""/>
    <s v=""/>
    <s v=""/>
    <s v=""/>
    <s v=""/>
    <s v=""/>
    <s v=""/>
    <m/>
    <m/>
    <x v="0"/>
  </r>
  <r>
    <s v="J Zhou, WO Soboyej"/>
    <n v="83"/>
    <n v="2004"/>
    <s v="No"/>
    <s v="Materials Science and Engineering: A"/>
    <s v="J Zhou, WO SoboyejoÃ‚Â - Materials Science and Engineering: A, 2004 - Elsevier"/>
    <s v="Ã¢â‚¬Â¦ fatigue involves the chemisorption of H 2 O vapor onto freshly exposed metal surfaces, itÃ‚Â Ã¢â‚¬Â¦ needed_x000d__x000d__x000a_to develop NDE techniques for the inspection of damage in metallic foam structuresÃ‚Â Ã¢â‚¬Â¦ In this paper,_x000d__x000d__x000a_the fatigue behavior of Duocel Ã‚Â® open cell 6101 aluminum foams is investigated atÃ‚Â Ã¢â‚¬Â¦"/>
    <s v="CompressionÃ¢â‚¬â€œcompression fatigue of open cell aluminum foams: macro-/micro-mechanisms and the effects of heat treatment"/>
    <s v="Materials Science and Engineering: A"/>
    <s v="J Zhou"/>
    <x v="1"/>
    <s v=""/>
    <s v=""/>
    <s v=""/>
    <s v=""/>
    <s v=""/>
    <s v=""/>
    <s v=""/>
    <s v=""/>
    <s v=""/>
    <s v=""/>
    <s v=""/>
    <s v=""/>
    <s v=""/>
    <s v=""/>
    <s v="Mechanical Properties"/>
    <s v=""/>
    <s v=""/>
    <s v=""/>
    <s v="Aluminum"/>
    <m/>
    <x v="2"/>
  </r>
  <r>
    <s v="L Bonaccorsi, A Freni, E Proverbio, G Restuccia"/>
    <n v="82"/>
    <n v="2006"/>
    <s v="No"/>
    <s v="Microporous andÃ‚Â Ã¢â‚¬Â¦"/>
    <s v="L Bonaccorsi, A Freni, E Proverbio, G RestucciaÃ¢â‚¬Â¦Ã‚Â - Microporous andÃ‚Â Ã¢â‚¬Â¦, 2006 - Elsevier"/>
    <s v="Ã¢â‚¬Â¦ Ã¢â‚¬Å“Open-cellÃ¢â‚¬Â metal foams are commercially available in different cell size andÃ‚Â Ã¢â‚¬Â¦ In order to reach_x000d__x000d__x000a_the best compromise between metal mass and deposited zeolite, a process that let to a control_x000d__x000d__x000a_of the final pore size and porosity has on purpose been developed by the authors toÃ‚Â Ã¢â‚¬Â¦"/>
    <s v="Zeolite coated copper foams for heat pumping applications"/>
    <s v="Microporous andÃ‚Â Ã¢â‚¬Â¦"/>
    <s v="L Bonaccorsi, A Freni, E Proverbio"/>
    <x v="0"/>
    <s v=""/>
    <s v=""/>
    <s v=""/>
    <s v=""/>
    <s v=""/>
    <s v=""/>
    <s v=""/>
    <s v=""/>
    <s v=""/>
    <s v=""/>
    <s v=""/>
    <s v=""/>
    <s v=""/>
    <s v=""/>
    <s v=""/>
    <s v=""/>
    <s v=""/>
    <s v=""/>
    <m/>
    <s v="Copper"/>
    <x v="7"/>
  </r>
  <r>
    <s v="P Kumar, F Topin, J Vicent"/>
    <n v="42"/>
    <n v="2014"/>
    <s v="No"/>
    <s v="International Journal of Thermal Sciences"/>
    <s v="P Kumar, F Topin, J VicenteÃ‚Â - International Journal of Thermal Sciences, 2014 - Elsevier"/>
    <s v="Ã¢â‚¬Â¦ of metal foams has led to increase in the interest of modeling the heat transfer phenomena in_x000d__x000d__x000a_porous media. It is pointed out that the precise calculation of effective thermal conductivity is_x000d__x000d__x000a_required for accurate modeling of thermal transport through open-cell metal foam as well asÃ‚Â Ã¢â‚¬Â¦"/>
    <s v="Determination of effective thermal conductivity from geometrical properties: application to open cell foams"/>
    <s v="International Journal of Thermal Sciences"/>
    <s v="P Kumar, F Topin"/>
    <x v="0"/>
    <s v=""/>
    <s v=""/>
    <s v=""/>
    <s v=""/>
    <s v=""/>
    <s v=""/>
    <s v="Thermal Conductivity"/>
    <s v=""/>
    <s v=""/>
    <s v=""/>
    <s v=""/>
    <s v=""/>
    <s v=""/>
    <s v=""/>
    <s v=""/>
    <s v="Thermal Properties"/>
    <s v=""/>
    <s v=""/>
    <m/>
    <m/>
    <x v="0"/>
  </r>
  <r>
    <s v="CY Zhao, TJ Lu, HP Hodson, JD Jackso"/>
    <n v="208"/>
    <n v="2004"/>
    <s v="[PDF] paper.edu.cn"/>
    <s v="Materials Science andÃ‚Â Ã¢â‚¬Â¦"/>
    <s v="CY Zhao, TJ Lu, HP Hodson, JD JacksonÃ‚Â - Materials Science andÃ‚Â Ã¢â‚¬Â¦, 2004 - Elsevier"/>
    <s v="Ã¢â‚¬Â¦ This is somewhat unexpected, as it was estimated that the contribution due to natural convection_x000d__x000d__x000a_is small due to the small cell size (&lt;5 mm) of a typical metal foam. However, in the present_x000d__x000d__x000a_investigation, the metal foams are highly porous (ÃŽÂµ&gt;0.9) and the open cells are all interÃ‚Â Ã¢â‚¬Â¦"/>
    <s v="The temperature dependence of effective thermal conductivity of open-celled steel alloy foams"/>
    <s v="Materials Science andÃ‚Â Ã¢â‚¬Â¦"/>
    <s v="CY Zhao, TJ Lu, HP Hodson"/>
    <x v="0"/>
    <s v=""/>
    <s v=""/>
    <s v=""/>
    <s v=""/>
    <s v=""/>
    <s v=""/>
    <s v=""/>
    <s v=""/>
    <s v=""/>
    <s v=""/>
    <s v=""/>
    <s v=""/>
    <s v=""/>
    <s v=""/>
    <s v=""/>
    <s v=""/>
    <s v=""/>
    <s v=""/>
    <m/>
    <m/>
    <x v="0"/>
  </r>
  <r>
    <s v="F Diologent, R Goodall, A Mortense"/>
    <n v="24"/>
    <n v="2009"/>
    <s v="No"/>
    <s v="Acta Materialia"/>
    <s v="F Diologent, R Goodall, A MortensenÃ‚Â - Acta Materialia, 2009 - Elsevier"/>
    <s v="Ã¢â‚¬Â¦ Closed-cell [1], [2], [3] and open-cell [4], [5], [6], [7], [8] metal foams creep at elevated temperature,_x000d__x000d__x000a_and do so much faster than the metal from which they are made. Analytical models have been_x000d__x000d__x000a_proposed to describe this effect, giving predictions of the foam steady-state creep rateÃ‚Â Ã¢â‚¬Â¦"/>
    <s v="Creep of aluminiumÃ¢â‚¬â€œmagnesium open cell foam"/>
    <s v="Acta Materialia"/>
    <s v="F Diologent, R Goodall"/>
    <x v="0"/>
    <s v=""/>
    <s v=""/>
    <s v=""/>
    <s v=""/>
    <s v=""/>
    <s v=""/>
    <s v=""/>
    <s v=""/>
    <s v=""/>
    <s v=""/>
    <s v=""/>
    <s v=""/>
    <s v=""/>
    <s v=""/>
    <s v=""/>
    <s v=""/>
    <s v=""/>
    <s v=""/>
    <m/>
    <m/>
    <x v="0"/>
  </r>
  <r>
    <s v="XH Han, Q Wang, YG Park, C T'joen"/>
    <n v="132"/>
    <n v="2012"/>
    <s v="[PDF] ugent.be"/>
    <s v="Heat TransferÃ‚Â Ã¢â‚¬Â¦"/>
    <s v="XH Han, Q Wang, YG Park, C T'joenÃ¢â‚¬Â¦Ã‚Â - Heat TransferÃ‚Â Ã¢â‚¬Â¦, 2012 - Taylor &amp; Franci"/>
    <s v="Ã¢â‚¬Â¦ They found that using the metal foam heat exchangers results in a reduction of the thermal_x000d__x000d__x000a_resistance Rth by up to 50% for the same conditionsÃ‚Â Ã¢â‚¬Â¦ [17] also found that although compressing_x000d__x000d__x000a_the metal foams increases heatÃ‚Â Ã¢â‚¬Â¦ Kang et al. [23] used an aluminum open-cell foam to conÃ‚Â Ã¢â‚¬Â¦"/>
    <s v="A review of metal foam and metal matrix composites for heat exchangers and heat sinks"/>
    <s v="Heat TransferÃ‚Â Ã¢â‚¬Â¦"/>
    <s v="XH Han, Q Wang, YG Park"/>
    <x v="0"/>
    <s v=""/>
    <s v=""/>
    <s v=""/>
    <s v=""/>
    <s v=""/>
    <s v=""/>
    <s v=""/>
    <s v=""/>
    <s v=""/>
    <s v=""/>
    <s v=""/>
    <s v=""/>
    <s v=""/>
    <s v=""/>
    <s v=""/>
    <s v=""/>
    <s v=""/>
    <s v=""/>
    <s v="Aluminum"/>
    <m/>
    <x v="2"/>
  </r>
  <r>
    <s v="CY Zhao, TJ Lu, HP Hodso"/>
    <n v="135"/>
    <n v="2005"/>
    <s v="No"/>
    <s v="International Journal of Heat and MassÃ‚Â Ã¢â‚¬Â¦"/>
    <s v="CY Zhao, TJ Lu, HP HodsonÃ‚Â - International Journal of Heat and MassÃ‚Â Ã¢â‚¬Â¦, 2005 - Elsevier"/>
    <s v="Ã¢â‚¬Â¦ This paper presents a combined experimental and numerical study on natural convection in_x000d__x000d__x000a_open-celled metal foams. The effective thermal conductivities of steel alloy (FeCrAlY) samples_x000d__x000d__x000a_with different relative densities and cell sizes are measured with the guarded-hotÃ‚Â Ã¢â‚¬Â¦"/>
    <s v="Natural convection in metal foams with open cells"/>
    <s v="International Journal of Heat and MassÃ‚Â Ã¢â‚¬Â¦"/>
    <s v="CY Zhao, TJ Lu"/>
    <x v="0"/>
    <s v=""/>
    <s v=""/>
    <s v=""/>
    <s v=""/>
    <s v=""/>
    <s v=""/>
    <s v=""/>
    <s v=""/>
    <s v=""/>
    <s v=""/>
    <s v=""/>
    <s v=""/>
    <s v=""/>
    <s v=""/>
    <s v=""/>
    <s v=""/>
    <s v=""/>
    <s v=""/>
    <s v="Iron"/>
    <m/>
    <x v="4"/>
  </r>
  <r>
    <s v="E Sadeghi, S Hsieh, M Bahram"/>
    <n v="64"/>
    <n v="2011"/>
    <s v="[PDF] sfu.ca"/>
    <s v="Journal of Physics D: AppliedÃ‚Â Ã¢â‚¬Â¦"/>
    <s v="E Sadeghi, S Hsieh, M BahramiÃ‚Â - Journal of Physics D: AppliedÃ‚Â Ã¢â‚¬Â¦, 2011 - iopscience.iop.org"/>
    <s v="Ã¢â‚¬Â¦ 1, 2]. Over the last decade, high porosity micro-structures such as open-cell metal foams have_x000d__x000d__x000a_receivedÃ‚Â Ã¢â‚¬Â¦ majority of these applications, there is an interface between the foam and aÃ‚Â Ã¢â‚¬Â¦ phenomenon_x000d__x000d__x000a_called thermal contact resistance (TCR) acting against heat transfer in metal foamsÃ‚Â Ã¢â‚¬Â¦"/>
    <s v="Thermal conductivity and contact resistance of metal foams"/>
    <s v="Journal of Physics D: AppliedÃ‚Â Ã¢â‚¬Â¦"/>
    <s v="E Sadeghi, S Hsieh"/>
    <x v="0"/>
    <s v=""/>
    <s v=""/>
    <s v=""/>
    <s v=""/>
    <s v=""/>
    <s v=""/>
    <s v=""/>
    <s v=""/>
    <s v=""/>
    <s v=""/>
    <s v=""/>
    <s v=""/>
    <s v=""/>
    <s v=""/>
    <s v=""/>
    <s v=""/>
    <s v=""/>
    <s v=""/>
    <m/>
    <m/>
    <x v="0"/>
  </r>
  <r>
    <s v="C Xu, Y Ma"/>
    <n v="12"/>
    <n v="2016"/>
    <s v="No"/>
    <s v="Applied Acoustics"/>
    <s v="C Xu, Y MaoÃ‚Â - Applied Acoustics, 2016 - Elsevier"/>
    <s v="Experimental and numerical studies were conducted to investigate passive control of a forward-curved centrifugal fan noise by employing the open-cell metal foam (OCMF). The results indicated that a reduction of about 5 dB in overall A-weighted sound pressure level"/>
    <s v="Passive control of centrifugal fan noise by employing open-cell metal foam"/>
    <s v="Applied Acoustics"/>
    <s v="C Xu"/>
    <x v="0"/>
    <s v=""/>
    <s v=""/>
    <s v=""/>
    <s v=""/>
    <s v=""/>
    <s v=""/>
    <s v=""/>
    <s v=""/>
    <s v=""/>
    <s v=""/>
    <s v=""/>
    <s v=""/>
    <s v=""/>
    <s v=""/>
    <s v=""/>
    <s v=""/>
    <s v=""/>
    <s v=""/>
    <m/>
    <m/>
    <x v="0"/>
  </r>
  <r>
    <s v="Y Mu, G Yao, L Liang, H Luo, G Z"/>
    <n v="54"/>
    <n v="2010"/>
    <s v="No"/>
    <s v="Scripta Materialia"/>
    <s v="Y Mu, G Yao, L Liang, H Luo, G ZuÃ‚Â - Scripta Materialia, 2010 - Elsevier"/>
    <s v="Ã¢â‚¬Â¦ The process of deformation for closed-cell foam is thus more complicated than for open-cell foamÃ‚Â Ã¢â‚¬Â¦_x000d__x000d__x000a_Closed-cell aluminum foams were produced by the melt route at the Northeastern University_x000d__x000d__x000a_ofÃ‚Â Ã¢â‚¬Â¦ High-purity metal calcium (about 3 wt.% of the melt mass) was first introduced intoÃ‚Â Ã¢â‚¬Â¦"/>
    <s v="Deformation mechanisms of closed-cell aluminum foam in compression"/>
    <s v="Scripta Materialia"/>
    <s v="Y Mu, G Yao, L Liang, H Luo"/>
    <x v="1"/>
    <s v=""/>
    <s v=""/>
    <s v=""/>
    <s v=""/>
    <s v=""/>
    <s v=""/>
    <s v=""/>
    <s v=""/>
    <s v=""/>
    <s v=""/>
    <s v=""/>
    <s v=""/>
    <s v=""/>
    <s v=""/>
    <s v="Mechanical Properties"/>
    <s v=""/>
    <s v=""/>
    <s v=""/>
    <s v="Aluminum"/>
    <m/>
    <x v="2"/>
  </r>
  <r>
    <s v="K Kitazono, E Sato, K Kuribayash"/>
    <n v="43"/>
    <n v="2003"/>
    <s v="No"/>
    <s v="Acta materialia"/>
    <s v="K Kitazono, E Sato, K KuribayashiÃ‚Â - Acta materialia, 2003 - Elsevier"/>
    <s v="Ã¢â‚¬Â¦ Although their model was originally applied on honeycombs and open-cell foams, it was extended_x000d__x000d__x000a_to closed-cell foams through using the geometries consisting of cell walls and skinsÃ‚Â Ã¢â‚¬Â¦ Assuming_x000d__x000d__x000a_the closed-cell foam as a metal matrix composite containing isolated gas phasesÃ‚Â Ã¢â‚¬Â¦"/>
    <s v="Application of mean-field approximation to elastic-plastic behavior for closed-cell metal foams"/>
    <s v="Acta materialia"/>
    <s v="K Kitazono, E Sato"/>
    <x v="0"/>
    <s v=""/>
    <s v=""/>
    <s v="Elastic Modulus"/>
    <s v=""/>
    <s v="Plasticity"/>
    <s v=""/>
    <s v=""/>
    <s v=""/>
    <s v=""/>
    <s v=""/>
    <s v=""/>
    <s v=""/>
    <s v=""/>
    <s v=""/>
    <s v="Mechanical Properties"/>
    <s v=""/>
    <s v=""/>
    <s v=""/>
    <m/>
    <m/>
    <x v="0"/>
  </r>
  <r>
    <s v="G Campoli, MS Borleffs, SA Yavari, R Wauthle"/>
    <n v="192"/>
    <n v="2013"/>
    <s v="No"/>
    <s v="Materials &amp; Design"/>
    <s v="G Campoli, MS Borleffs, SA Yavari, R WauthleÃ¢â‚¬Â¦Ã‚Â - Materials &amp; Design, 2013 - Elsevier"/>
    <s v="Ã¢â‚¬Â¦ the mechanical properties of any porous biomaterial that is made of the same unit cell as one_x000d__x000d__x000a_ofÃ‚Â Ã¢â‚¬Â¦ [1] T. ImwinkelriedMechanical properties of open-pore titaniumÃ‚Â Ã¢â‚¬Â¦ p. 31. [4] S. Fujibayashi, M. Neo,_x000d__x000d__x000a_HM Kim, T. Kokubo, T. NakamuraOsteoinduction of porous bioactive titanium metalÃ‚Â Ã¢â‚¬Â¦"/>
    <s v="Mechanical properties of open-cell metallic biomaterials manufactured using additive manufacturing"/>
    <s v="Materials &amp; Design"/>
    <s v="G Campoli, MS Borleffs, SA Yavari"/>
    <x v="0"/>
    <s v=""/>
    <s v=""/>
    <s v=""/>
    <s v=""/>
    <s v=""/>
    <s v=""/>
    <s v=""/>
    <s v=""/>
    <s v=""/>
    <s v=""/>
    <s v=""/>
    <s v=""/>
    <s v=""/>
    <s v=""/>
    <s v=""/>
    <s v=""/>
    <s v=""/>
    <s v=""/>
    <s v="Titanium"/>
    <m/>
    <x v="8"/>
  </r>
  <r>
    <s v="T Braun, AB Fara"/>
    <n v="54"/>
    <n v="1974"/>
    <s v="No"/>
    <s v="Analytica Chimica Acta"/>
    <s v="T Braun, AB FaragÃ‚Â - Analytica Chimica Acta, 1974 - Elsevier"/>
    <s v="Ã¢â‚¬Â¦ the work which has been carried out in an attempt to use open-cell polyurethane foamsÃ‚Â Ã¢â‚¬Â¦ as new_x000d__x000d__x000a_universal media for the detection of very low amounts of metal ionsÃ‚Â Ã¢â‚¬Â¦ insoluble chromogenic organic_x000d__x000d__x000a_reagents in the thin membranes and strands forming the foam material (ChromoÃ‚Â Ã¢â‚¬Â¦"/>
    <s v="Chromofoams qualitative and semi-quantitative tests with chromogenic organic reagents immobilized in plasticized open-cell polyurethane foams"/>
    <s v="Analytica Chimica Acta"/>
    <s v="T Braun"/>
    <x v="0"/>
    <s v=""/>
    <s v=""/>
    <s v=""/>
    <s v=""/>
    <s v="Plasticity"/>
    <s v=""/>
    <s v=""/>
    <s v=""/>
    <s v=""/>
    <s v=""/>
    <s v=""/>
    <s v=""/>
    <s v=""/>
    <s v=""/>
    <s v="Mechanical Properties"/>
    <s v=""/>
    <s v=""/>
    <s v=""/>
    <m/>
    <m/>
    <x v="0"/>
  </r>
  <r>
    <s v="SM Ahmadi, G Campoli, SA Yavari, B Sajadi"/>
    <n v="160"/>
    <n v="2014"/>
    <s v="No"/>
    <s v="Journal of theÃ‚Â Ã¢â‚¬Â¦"/>
    <s v="SM Ahmadi, G Campoli, SA Yavari, B SajadiÃ¢â‚¬Â¦Ã‚Â - Journal of theÃ‚Â Ã¢â‚¬Â¦, 2014 - Elsevier"/>
    <s v="Ã¢â‚¬Â¦ Research Paper. Mechanical behavior of regular open-cell porous biomaterials made of diamond_x000d__x000d__x000a_lattice unit cellsÃ‚Â Ã¢â‚¬Â¦ the density of the solid material or the ratio of total volume of the foam to theÃ‚Â Ã¢â‚¬Â¦ Since_x000d__x000d__x000a_every diamond unit cell is connected to other unit cells by border nodes and thereÃ‚Â Ã¢â‚¬Â¦"/>
    <s v="Mechanical behavior of regular open-cell porous biomaterials made of diamond lattice unit cells"/>
    <s v="Journal of theÃ‚Â Ã¢â‚¬Â¦"/>
    <s v="SM Ahmadi, G Campoli, SA Yavari"/>
    <x v="0"/>
    <s v=""/>
    <s v=""/>
    <s v=""/>
    <s v=""/>
    <s v=""/>
    <s v=""/>
    <s v=""/>
    <s v=""/>
    <s v=""/>
    <s v=""/>
    <s v=""/>
    <s v=""/>
    <s v=""/>
    <s v=""/>
    <s v=""/>
    <s v=""/>
    <s v=""/>
    <s v=""/>
    <m/>
    <m/>
    <x v="0"/>
  </r>
  <r>
    <s v="K Ji, H Zhao, J Zhang, J Chen, Z Da"/>
    <n v="66"/>
    <n v="2014"/>
    <s v="[PDF] academia.edu"/>
    <s v="Applied Surface Science"/>
    <s v="K Ji, H Zhao, J Zhang, J Chen, Z DaiÃ‚Â - Applied Surface Science, 2014 - Elsevier"/>
    <s v="Ã¢â‚¬Â¦ shielding is also expected to extend metal-based EMI shielding materials from 2D metal meshes_x000d__x000d__x000a_or sheets to 3D metal structures. In this study, CuÃ¢â‚¬â€œNi open-cell foams with different pore densities_x000d__x000d__x000a_were successfully prepared by electrodeposition of Ni on a copperÃ¢â‚¬â€œfoam substrateÃ‚Â Ã¢â‚¬Â¦"/>
    <s v="Fabrication and electromagnetic interference shielding performance of open-cell foam of a CuÃ¢â‚¬â€œNi alloy integrated with CNTs"/>
    <s v="Applied Surface Science"/>
    <s v="K Ji, H Zhao, J Zhang, J Chen"/>
    <x v="0"/>
    <s v=""/>
    <s v=""/>
    <s v=""/>
    <s v=""/>
    <s v=""/>
    <s v=""/>
    <s v=""/>
    <s v=""/>
    <s v=""/>
    <s v=""/>
    <s v=""/>
    <s v=""/>
    <s v=""/>
    <s v=""/>
    <s v=""/>
    <s v=""/>
    <s v=""/>
    <s v=""/>
    <s v="Copper"/>
    <m/>
    <x v="7"/>
  </r>
  <r>
    <s v="S Akiyama, H Ueno, K Imagawa, A Kitahara"/>
    <n v="161"/>
    <n v="1987"/>
    <s v="No"/>
    <s v="US PatentÃ‚Â Ã¢â‚¬Â¦"/>
    <s v="S Akiyama, H Ueno, K Imagawa, A KitaharaÃ¢â‚¬Â¦Ã‚Â - US PatentÃ‚Â Ã¢â‚¬Â¦, 1987 - Google Patent"/>
    <s v="Ã¢â‚¬Â¦ of said metal to be foamed, thereafter in the process of growth of the foam the moldÃ‚Â Ã¢â‚¬Â¦ said bubbles,_x000d__x000d__x000a_the heating of said mold is stopped to cool and solidify said foamed metal. 2. A sound absorbing_x000d__x000d__x000a_plate consisting of an open cell foamed metal produced by providing through-holesÃ‚Â Ã¢â‚¬Â¦"/>
    <s v="Foamed metal and method of producing same"/>
    <s v="US PatentÃ‚Â Ã¢â‚¬Â¦"/>
    <s v="S Akiyama, H Ueno, K Imagawa"/>
    <x v="0"/>
    <s v=""/>
    <s v=""/>
    <s v=""/>
    <s v=""/>
    <s v=""/>
    <s v=""/>
    <s v=""/>
    <s v=""/>
    <s v=""/>
    <s v=""/>
    <s v=""/>
    <s v=""/>
    <s v=""/>
    <s v=""/>
    <s v=""/>
    <s v=""/>
    <s v=""/>
    <s v=""/>
    <m/>
    <m/>
    <x v="0"/>
  </r>
  <r>
    <s v="M Lacroix, P Nguyen, D Schweich, CP Huu"/>
    <n v="191"/>
    <n v="2007"/>
    <s v="No"/>
    <s v="Chemical engineeringÃ‚Â Ã¢â‚¬Â¦"/>
    <s v="M Lacroix, P Nguyen, D Schweich, CP HuuÃ¢â‚¬Â¦Ã‚Â - Chemical engineeringÃ‚Â Ã¢â‚¬Â¦, 2007 - Elsevier"/>
    <s v="Ã¢â‚¬Â¦ Ceramic-based ( Al 2 O 3 , cordierite, SiC, etc.) and metal-based (aluminum, copper, etc.) cellularÃ‚Â Ã¢â‚¬Â¦_x000d__x000d__x000a_The final ÃŽÂ² -SiC foams are the replica of the open-cell polyurethane starting foamÃ‚Â Ã¢â‚¬Â¦ applicability_x000d__x000d__x000a_of analogy between the traditional spherical particles bed and the SiC foam in orderÃ‚Â Ã¢â‚¬Â¦"/>
    <s v="Pressure drop measurements and modeling on SiC foams"/>
    <s v="Chemical engineeringÃ‚Â Ã¢â‚¬Â¦"/>
    <s v="M Lacroix, P Nguyen, D Schweich"/>
    <x v="0"/>
    <s v=""/>
    <s v=""/>
    <s v=""/>
    <s v=""/>
    <s v=""/>
    <s v=""/>
    <s v=""/>
    <s v=""/>
    <s v=""/>
    <s v=""/>
    <s v=""/>
    <s v=""/>
    <s v=""/>
    <s v=""/>
    <s v=""/>
    <s v=""/>
    <s v=""/>
    <s v=""/>
    <s v="Aluminum"/>
    <m/>
    <x v="2"/>
  </r>
  <r>
    <s v="YP Du, ZG Qu, CY Zhao, WQ Ta"/>
    <n v="53"/>
    <n v="2010"/>
    <s v="No"/>
    <s v="International journal of heat and massÃ‚Â Ã¢â‚¬Â¦"/>
    <s v="YP Du, ZG Qu, CY Zhao, WQ TaoÃ‚Â - International journal of heat and massÃ‚Â Ã¢â‚¬Â¦, 2010 - Elsevier"/>
    <s v="Ã¢â‚¬Â¦ two equation numerical model has been applied for parallel flow double-pipe heat exchanger_x000d__x000d__x000a_filled with open cell metal foams. The model fully considered solidÃ¢â‚¬â€œfluid conjugated heat transfer_x000d__x000d__x000a_process coupling heat conduction and convection in open cell metal foam solid matrixÃ‚Â Ã¢â‚¬Â¦"/>
    <s v="Numerical study of conjugated heat transfer in metal foam filled double-pipe"/>
    <s v="International journal of heat and massÃ‚Â Ã¢â‚¬Â¦"/>
    <s v="YP Du, ZG Qu, CY Zhao"/>
    <x v="0"/>
    <s v=""/>
    <s v=""/>
    <s v=""/>
    <s v=""/>
    <s v=""/>
    <s v=""/>
    <s v=""/>
    <s v=""/>
    <s v=""/>
    <s v=""/>
    <s v=""/>
    <s v=""/>
    <s v=""/>
    <s v=""/>
    <s v=""/>
    <s v=""/>
    <s v=""/>
    <s v=""/>
    <m/>
    <m/>
    <x v="0"/>
  </r>
  <r>
    <s v="V Paserin, S Marcuson, J Shu"/>
    <n v="96"/>
    <n v="2004"/>
    <s v="[PDF] cnemcorp.com"/>
    <s v="Advanced engineeringÃ‚Â Ã¢â‚¬Â¦"/>
    <s v="V Paserin, S Marcuson, J ShuÃ¢â‚¬Â¦Ã‚Â - Advanced engineeringÃ‚Â Ã¢â‚¬Â¦, 2004 - Wiley Online Library"/>
    <s v="Ã¢â‚¬Â¦ data for all foams and honeycombs; however, the data has been faded for all materials except_x000d__x000d__x000a_open-cell foams since an open struc- ture isÃ‚Â Ã¢â‚¬Â¦ Cellular Metals and Metal Foaming Technology,_x000d__x000d__x000a_(Eds: J. Banhart, M. Ashby, N. Fleck) Verlag-MIT-Publishing, Bremen, 2001, p. 137Ã‚Â Ã¢â‚¬Â¦"/>
    <s v="CVD technique for Inco nickel foam production"/>
    <s v="Advanced engineeringÃ‚Â Ã¢â‚¬Â¦"/>
    <s v="V Paserin, S Marcuson"/>
    <x v="0"/>
    <s v=""/>
    <s v=""/>
    <s v=""/>
    <s v=""/>
    <s v=""/>
    <s v=""/>
    <s v=""/>
    <s v=""/>
    <s v=""/>
    <s v=""/>
    <s v=""/>
    <s v=""/>
    <s v=""/>
    <s v=""/>
    <s v=""/>
    <s v=""/>
    <s v=""/>
    <s v=""/>
    <m/>
    <s v="Nickel"/>
    <x v="1"/>
  </r>
  <r>
    <s v="JT Beals, MS Thompso"/>
    <n v="162"/>
    <n v="1997"/>
    <s v="No"/>
    <s v="Journal of Materials Science"/>
    <s v="JT Beals, MS ThompsonÃ‚Â - Journal of Materials Science, 1997 - Springer"/>
    <s v="Ã¢â‚¬Â¦ During solidification, molten metal will drain through the structure due to gravity. The result is_x000d__x000d__x000a_a foam sheet with a density gradient through the thicknessÃ‚Â Ã¢â‚¬Â¦ For this study, Alcan aluminium foam_x000d__x000d__x000a_whilst a nearly closed cell, seems to follow the open cell relationships quite wellÃ‚Â Ã¢â‚¬Â¦"/>
    <s v="Density gradient effects on aluminium foam compression behaviour"/>
    <s v="Journal of Materials Science"/>
    <s v="JT Beals"/>
    <x v="1"/>
    <s v=""/>
    <s v=""/>
    <s v=""/>
    <s v=""/>
    <s v=""/>
    <s v=""/>
    <s v=""/>
    <s v=""/>
    <s v=""/>
    <s v=""/>
    <s v=""/>
    <s v=""/>
    <s v=""/>
    <s v=""/>
    <s v="Mechanical Properties"/>
    <s v=""/>
    <s v=""/>
    <s v=""/>
    <m/>
    <m/>
    <x v="0"/>
  </r>
  <r>
    <s v="Z Dai, K Nawaz, Y Park, Q Chen"/>
    <n v="61"/>
    <n v="2012"/>
    <s v="No"/>
    <s v="Heat TransferÃ‚Â Ã¢â‚¬Â¦"/>
    <s v="Z Dai, K Nawaz, Y Park, Q ChenÃ¢â‚¬Â¦Ã‚Â - Heat TransferÃ‚Â Ã¢â‚¬Â¦, 2012 - Taylor &amp; Franci"/>
    <s v="Ã¢â‚¬Â¦ cooling applications. Boomsma and Poulikakos [3, 4] developed a one-dimensional_x000d__x000d__x000a_heat conduction model for use with open-cell metal foams, based on an idealized_x000d__x000d__x000a_three-dimensional cell geometry of the foam. Their modelÃ‚Â Ã¢â‚¬Â¦"/>
    <s v="A comparison of metal-foam heat exchangers to compact multilouver designs for air-side heat transfer applications"/>
    <s v="Heat TransferÃ‚Â Ã¢â‚¬Â¦"/>
    <s v="Z Dai, K Nawaz, Y Park"/>
    <x v="0"/>
    <s v=""/>
    <s v=""/>
    <s v=""/>
    <s v=""/>
    <s v=""/>
    <s v=""/>
    <s v=""/>
    <s v=""/>
    <s v=""/>
    <s v=""/>
    <s v=""/>
    <s v=""/>
    <s v=""/>
    <s v=""/>
    <s v=""/>
    <s v=""/>
    <s v=""/>
    <s v=""/>
    <m/>
    <m/>
    <x v="0"/>
  </r>
  <r>
    <s v="HJ Sterze"/>
    <n v="29"/>
    <n v="2001"/>
    <s v="No"/>
    <s v="US Patent 6"/>
    <s v="HJ SterzelÃ‚Â - US Patent 6,171,532, 2001 - Google Patent"/>
    <s v="Ã¢â‚¬Â¦ JP-A 2 290 211 describes a process for producing ceramic metal melt filters in which resinÃ‚Â Ã¢â‚¬Â¦ of the_x000d__x000d__x000a_material are changed during foaming in such a way that the open pore structure isÃ‚Â Ã¢â‚¬Â¦ and no longer_x000d__x000d__x000a_collapse, although the stabilizing pressure difference is eliminated on cell openingÃ‚Â Ã¢â‚¬Â¦"/>
    <s v="Method of stabilizing sintered foam and of producing open-cell sintered foam parts"/>
    <s v="US Patent 6,171,532"/>
    <m/>
    <x v="0"/>
    <s v=""/>
    <s v=""/>
    <s v=""/>
    <s v=""/>
    <s v=""/>
    <s v=""/>
    <s v=""/>
    <s v=""/>
    <s v=""/>
    <s v=""/>
    <s v=""/>
    <s v=""/>
    <s v=""/>
    <s v=""/>
    <s v=""/>
    <s v=""/>
    <s v=""/>
    <s v=""/>
    <m/>
    <m/>
    <x v="0"/>
  </r>
  <r>
    <s v="P Khayargoli, V Loya, LP Lefebvre, M Medra"/>
    <n v="79"/>
    <n v="2004"/>
    <s v="[PDF] researchgate.net"/>
    <s v="CSME forum"/>
    <s v="P Khayargoli, V Loya, LP Lefebvre, M MedrajÃ‚Â - CSME forum, 2004 - researchgate.net"/>
    <s v="Ã¢â‚¬Â¦ Page 5. 6. RESULTS AND DISCUSSION 5.2 IMI Metal Foam Open cell IMIMF samples were_x000d__x000d__x000a_made using a powder metallurgy approach [24]. Figure 4 shows the microstructure of the IMIMF_x000d__x000d__x000a_foams. IMIMF samples tested are listed in Table 2. 6.1 RMF ResultsÃ‚Â Ã¢â‚¬Â¦"/>
    <s v="[PDF][PDF] The impact of microstructure on the permeability of metal foams"/>
    <s v="CSME forum"/>
    <s v="P Khayargoli, V Loya, LP Lefebvre"/>
    <x v="0"/>
    <s v=""/>
    <s v=""/>
    <s v=""/>
    <s v=""/>
    <s v=""/>
    <s v=""/>
    <s v=""/>
    <s v=""/>
    <s v=""/>
    <s v=""/>
    <s v=""/>
    <s v=""/>
    <s v="Permeability"/>
    <s v=""/>
    <s v=""/>
    <s v=""/>
    <s v=""/>
    <s v="Fluid Properties"/>
    <s v="Tantalum"/>
    <m/>
    <x v="6"/>
  </r>
  <r>
    <s v="JP Bonnet, F Topin, L Tadris"/>
    <n v="143"/>
    <n v="2008"/>
    <s v="No"/>
    <s v="Transport in Porous Media"/>
    <s v="JP Bonnet, F Topin, L TadristÃ‚Â - Transport in Porous Media, 2008 - Springer"/>
    <s v="Ã¢â‚¬Â¦ Of course, these investigations focus only on open cell foams. The light weight, open porosity,_x000d__x000d__x000a_and high permeability of the foam, combined with the high thermal conductivity of the metal, make_x000d__x000d__x000a_it promising material for many industrial applications involving fluid flow and heatÃ‚Â Ã¢â‚¬Â¦"/>
    <s v="Flow laws in metal foams: compressibility and pore size effects"/>
    <s v="Transport in Porous Media"/>
    <s v="JP Bonnet, F Topin"/>
    <x v="0"/>
    <s v=""/>
    <s v=""/>
    <s v=""/>
    <s v=""/>
    <s v=""/>
    <s v=""/>
    <s v="Thermal Conductivity"/>
    <s v=""/>
    <s v=""/>
    <s v=""/>
    <s v=""/>
    <s v=""/>
    <s v="Permeability"/>
    <s v=""/>
    <s v=""/>
    <s v="Thermal Properties"/>
    <s v=""/>
    <s v="Fluid Properties"/>
    <m/>
    <m/>
    <x v="0"/>
  </r>
  <r>
    <s v="F Quadrini, A Guglielmotti, EA Squeo"/>
    <n v="26"/>
    <n v="2010"/>
    <s v="No"/>
    <s v="Journal of MaterialsÃ‚Â Ã¢â‚¬Â¦"/>
    <s v="F Quadrini, A Guglielmotti, EA SqueoÃ¢â‚¬Â¦Ã‚Â - Journal of MaterialsÃ‚Â Ã¢â‚¬Â¦, 2010 - Elsevier"/>
    <s v="Ã¢â‚¬Â¦ alloy (AlÃ¢â‚¬â€œMgÃ¢â‚¬â€œSi) foam which is produced by Erg with the name Duocel Ã‚Â® . The foaming technology_x000d__x000d__x000a_consists of infiltrating polymeric open cell foams (such as polyurethane foams) with a heat resistant_x000d__x000d__x000a_material, removing the polymer by heating, casting liquid metal into theÃ‚Â Ã¢â‚¬Â¦"/>
    <s v="Laser forming of open-cell aluminium foams"/>
    <s v="Journal of MaterialsÃ‚Â Ã¢â‚¬Â¦"/>
    <s v="F Quadrini, A Guglielmotti"/>
    <x v="0"/>
    <s v=""/>
    <s v=""/>
    <s v=""/>
    <s v=""/>
    <s v=""/>
    <s v=""/>
    <s v=""/>
    <s v=""/>
    <s v=""/>
    <s v=""/>
    <s v=""/>
    <s v=""/>
    <s v=""/>
    <s v=""/>
    <s v=""/>
    <s v=""/>
    <s v=""/>
    <s v=""/>
    <m/>
    <m/>
    <x v="0"/>
  </r>
  <r>
    <s v="S Cunsolo, M Oliviero, WM Harris, A Andreozzi"/>
    <n v="44"/>
    <n v="2015"/>
    <s v="No"/>
    <s v="International Journal ofÃ‚Â Ã¢â‚¬Â¦"/>
    <s v="S Cunsolo, M Oliviero, WM Harris, A AndreozziÃ¢â‚¬Â¦Ã‚Â - International Journal ofÃ‚Â Ã¢â‚¬Â¦, 2015 - Elsevier"/>
    <s v="Ã¢â‚¬Â¦ a particle modeling, obtained from the microscopic analysis of carbon open cell foams, that wasÃ‚Â Ã¢â‚¬Â¦_x000d__x000d__x000a_model to predict analytically the radiative characteristics of an open cell foam, approximating_x000d__x000d__x000a_it toÃ‚Â Ã¢â‚¬Â¦ view factor calculation to predict the equivalent radiative conductivity of metal foamsÃ‚Â Ã¢â‚¬Â¦"/>
    <s v="Monte Carlo determination of radiative properties of metal foams: Comparison between idealized and real cell structures"/>
    <s v="International Journal ofÃ‚Â Ã¢â‚¬Â¦"/>
    <s v="S Cunsolo, M Oliviero, WM Harris"/>
    <x v="0"/>
    <s v=""/>
    <s v=""/>
    <s v=""/>
    <s v=""/>
    <s v=""/>
    <s v=""/>
    <s v=""/>
    <s v=""/>
    <s v=""/>
    <s v=""/>
    <s v=""/>
    <s v=""/>
    <s v=""/>
    <s v=""/>
    <s v=""/>
    <s v=""/>
    <s v=""/>
    <s v=""/>
    <s v="Carbon"/>
    <m/>
    <x v="5"/>
  </r>
  <r>
    <s v="KYG McCullough, NA Fleck, MF Ashb"/>
    <n v="285"/>
    <n v="1999"/>
    <s v="[PDF] psu.edu"/>
    <s v="Acta Materialia"/>
    <s v="KYG McCullough, NA Fleck, MF AshbyÃ‚Â - Acta Materialia, 1999 - Elsevier"/>
    <s v="Ã¢â‚¬Â¦ fail at a low applied strain, and consequently Alulight has properties close to those of an open_x000d__x000d__x000a_cell foam. The imperfections in the foam cause considerable scatter in the test resultsÃ‚Â Ã¢â‚¬Â¦ support_x000d__x000d__x000a_through MURI grant number N00014-1-96-1028 on the Ultralight Metal Structures projectÃ‚Â Ã¢â‚¬Â¦"/>
    <s v="Uniaxial stressÃ¢â‚¬â€œstrain behaviour of aluminium alloy foams"/>
    <s v="Acta Materialia"/>
    <s v="KYG McCullough, NA Fleck"/>
    <x v="0"/>
    <s v=""/>
    <s v=""/>
    <s v=""/>
    <s v=""/>
    <s v=""/>
    <s v=""/>
    <s v=""/>
    <s v=""/>
    <s v=""/>
    <s v=""/>
    <s v=""/>
    <s v=""/>
    <s v=""/>
    <s v=""/>
    <s v=""/>
    <s v=""/>
    <s v=""/>
    <s v=""/>
    <m/>
    <m/>
    <x v="0"/>
  </r>
  <r>
    <s v="Y Feng, H Zheng, Z Zhu, F Z"/>
    <n v="92"/>
    <n v="2003"/>
    <s v="[PDF] hfcas.ac.cn"/>
    <s v="Materials Chemistry and Physics"/>
    <s v="Y Feng, H Zheng, Z Zhu, F ZuÃ‚Â - Materials Chemistry and Physics, 2003 - Elsevier"/>
    <s v="Ã¢â‚¬Â¦ are based on the prerequisite that the cells of the porous body are the open-type, ieÃ‚Â Ã¢â‚¬Â¦ cell foams,_x000d__x000d__x000a_the expression connecting the electrical conductivity with the porosity of a closed-cell material_x000d__x000d__x000a_is [13Ã‚Â Ã¢â‚¬Â¦ Thus, it is not in agreement with the metal foam feature, which has high porosityÃ‚Â Ã¢â‚¬Â¦"/>
    <s v="The microstructure and electrical conductivity of aluminum alloy foams"/>
    <s v="Materials Chemistry and Physics"/>
    <s v="Y Feng, H Zheng, Z Zhu"/>
    <x v="0"/>
    <s v=""/>
    <s v=""/>
    <s v=""/>
    <s v=""/>
    <s v=""/>
    <s v=""/>
    <s v=""/>
    <s v=""/>
    <s v=""/>
    <s v=""/>
    <s v="Electrical Conductivity"/>
    <s v=""/>
    <s v=""/>
    <s v=""/>
    <s v=""/>
    <s v=""/>
    <s v="Electrical Properties"/>
    <s v=""/>
    <m/>
    <s v="Aluminum"/>
    <x v="2"/>
  </r>
  <r>
    <s v="Z Chen, D Gao, J Sh"/>
    <n v="88"/>
    <n v="2014"/>
    <s v="[PDF] nsfc.gov.cn"/>
    <s v="International Journal of Heat and Mass Transfer"/>
    <s v="Z Chen, D Gao, J ShiÃ‚Â - International Journal of Heat and Mass Transfer, 2014 - Elsevier"/>
    <s v="Ã¢â‚¬Â¦ The open-cell metal foam is a type of porous media and it is emerging as an effective material_x000d__x000d__x000a_for heat transfer enhancements. Metal foams have large surface area to volume ratio and high_x000d__x000d__x000a_thermal conductivity, making them attractive for solidÃ¢â‚¬â€œliquid phase-change heat transferÃ‚Â Ã¢â‚¬Â¦"/>
    <s v="Experimental and numerical study on melting of phase change materials in metal foams at pore scale"/>
    <s v="International Journal of Heat and Mass Transfer"/>
    <s v="Z Chen, D Gao"/>
    <x v="0"/>
    <s v=""/>
    <s v=""/>
    <s v=""/>
    <s v=""/>
    <s v=""/>
    <s v="Surface Area"/>
    <s v="Thermal Conductivity"/>
    <s v=""/>
    <s v=""/>
    <s v=""/>
    <s v=""/>
    <s v=""/>
    <s v=""/>
    <s v=""/>
    <s v=""/>
    <s v="Thermal Properties"/>
    <s v=""/>
    <s v=""/>
    <m/>
    <m/>
    <x v="0"/>
  </r>
  <r>
    <s v="B Matijasevic, J Banhar"/>
    <n v="119"/>
    <n v="2006"/>
    <s v="[PDF] helmholtz-berlin.de"/>
    <s v="Scripta Materialia"/>
    <s v="B Matijasevic, J BanhartÃ‚Â - Scripta Materialia, 2006 - Elsevier"/>
    <s v="Ã¢â‚¬Â¦ There is no doubt that both the density of a metal foam and the properties of theÃ‚Â Ã¢â‚¬Â¦ eg modulus and_x000d__x000d__x000a_strength of the foam [3], [4], [5]. A clear influence of cell size distributionÃ‚Â Ã¢â‚¬Â¦ either been purely_x000d__x000d__x000a_theoretical or have concentrated on more simple systems such as open cell structures orÃ‚Â Ã¢â‚¬Â¦"/>
    <s v="Improvement of aluminium foam technology by tailoring of blowing agent"/>
    <s v="Scripta Materialia"/>
    <s v="B Matijasevic"/>
    <x v="0"/>
    <s v=""/>
    <s v=""/>
    <s v=""/>
    <s v=""/>
    <s v=""/>
    <s v=""/>
    <s v=""/>
    <s v=""/>
    <s v=""/>
    <s v=""/>
    <s v=""/>
    <s v=""/>
    <s v=""/>
    <s v=""/>
    <s v=""/>
    <s v=""/>
    <s v=""/>
    <s v=""/>
    <m/>
    <m/>
    <x v="0"/>
  </r>
  <r>
    <s v="LJ Gibso"/>
    <n v="414"/>
    <n v="2000"/>
    <s v="No"/>
    <s v="Annual review of materials science"/>
    <s v="LJ GibsonÃ‚Â - Annual review of materials science, 2000 - annualreviews.org"/>
    <s v="Ã¢â‚¬Â¦ with this technique; the porosity that can be achieved depends on the solubility of hydrogen in_x000d__x000d__x000a_the molten metalÃ‚Â Ã¢â‚¬Â¦ Micromechanical models for open- and closed-celled foams are described in_x000d__x000d__x000a_the next sectionÃ‚Â Ã¢â‚¬Â¦ The composition of the cell wall also affects the properties of the foamÃ‚Â Ã¢â‚¬Â¦"/>
    <s v="Mechanical behavior of metallic foams"/>
    <s v="Annual review of materials science"/>
    <m/>
    <x v="0"/>
    <s v=""/>
    <s v=""/>
    <s v=""/>
    <s v=""/>
    <s v=""/>
    <s v=""/>
    <s v=""/>
    <s v=""/>
    <s v=""/>
    <s v=""/>
    <s v=""/>
    <s v=""/>
    <s v=""/>
    <s v=""/>
    <s v=""/>
    <s v=""/>
    <s v=""/>
    <s v=""/>
    <m/>
    <m/>
    <x v="0"/>
  </r>
  <r>
    <s v="AE Simone, LJ Gibso"/>
    <n v="439"/>
    <n v="1998"/>
    <s v="No"/>
    <s v="Acta Materialia"/>
    <s v="AE Simone, LJ GibsonÃ‚Â - Acta Materialia, 1998 - Elsevier"/>
    <s v="Ã¢â‚¬Â¦ The drainage pattern of a liquid metal foam can affect the structure of the resulting solidÃ‚Â Ã¢â‚¬Â¦ rather_x000d__x000d__x000a_than the faces (ÃŽÂ¦ 3 approaches 1) the foam behaves more like an open cell foam. Open cell foams_x000d__x000d__x000a_with Plateau borders along the edges have been analyzed by Warren and KraynikÃ‚Â Ã¢â‚¬Â¦"/>
    <s v="Effects of solid distribution on the stiffness and strength of metallic foams"/>
    <s v="Acta Materialia"/>
    <s v="AE Simone"/>
    <x v="0"/>
    <s v=""/>
    <s v=""/>
    <s v=""/>
    <s v=""/>
    <s v=""/>
    <s v=""/>
    <s v=""/>
    <s v=""/>
    <s v=""/>
    <s v=""/>
    <s v=""/>
    <s v=""/>
    <s v=""/>
    <s v=""/>
    <s v=""/>
    <s v=""/>
    <s v=""/>
    <s v=""/>
    <m/>
    <m/>
    <x v="0"/>
  </r>
  <r>
    <s v="DS Grummon, JA Shaw, A Gremille"/>
    <n v="59"/>
    <n v="2003"/>
    <s v="[PDF] umich.edu"/>
    <s v="Applied Physics Letters"/>
    <s v="DS Grummon, JA Shaw, A GremilletÃ‚Â - Applied Physics Letters, 2003 - aip.scitation.org"/>
    <s v="Ã¢â‚¬Â¦ In summary, it has been shown that low-density open- cell binary NiTi foams can be producedÃ‚Â Ã¢â‚¬Â¦_x000d__x000d__x000a_of a polymeric precursor foam structure allows the final foam topology and cell spacing toÃ‚Â Ã¢â‚¬Â¦ Ashby,_x000d__x000d__x000a_A. Evans, N. Fleck, L. Gibson, J. Hutchinson, and H. Wadley, Metal Foams: A DesignÃ‚Â Ã¢â‚¬Â¦"/>
    <s v="Low-density open-cell foams in the NiTi system"/>
    <s v="Applied Physics Letters"/>
    <s v="DS Grummon, JA Shaw"/>
    <x v="0"/>
    <s v=""/>
    <s v=""/>
    <s v=""/>
    <s v=""/>
    <s v=""/>
    <s v=""/>
    <s v=""/>
    <s v=""/>
    <s v=""/>
    <s v=""/>
    <s v=""/>
    <s v=""/>
    <s v=""/>
    <s v=""/>
    <s v=""/>
    <s v=""/>
    <s v=""/>
    <s v=""/>
    <s v="Nickel"/>
    <m/>
    <x v="1"/>
  </r>
  <r>
    <s v="A Kenned"/>
    <n v="54"/>
    <n v="2012"/>
    <s v="[PDF] intechopen.com"/>
    <s v="Powder Metallurgy"/>
    <s v="A KennedyÃ‚Â - Powder Metallurgy, 2012 - intechopen.com"/>
    <s v="Ã¢â‚¬Â¦ pores formed by the hydrogen bubbles, which were originally closed, turn to interconnected_x000d__x000d__x000a_porosity and an open cell green partÃ‚Â Ã¢â‚¬Â¦ Porous Metals and Metal Foams Made from PowdersÃ‚Â Ã¢â‚¬Â¦_x000d__x000d__x000a_Micrograph of a steel foam produced by the slip reaction foaming process (Angel et al., 2004)Ã‚Â Ã¢â‚¬Â¦"/>
    <s v="[PDF][PDF] Porous metals and metal foams made from powders"/>
    <s v="Powder Metallurgy"/>
    <m/>
    <x v="0"/>
    <s v=""/>
    <s v=""/>
    <s v=""/>
    <s v=""/>
    <s v=""/>
    <s v=""/>
    <s v=""/>
    <s v=""/>
    <s v=""/>
    <s v=""/>
    <s v=""/>
    <s v=""/>
    <s v=""/>
    <s v=""/>
    <s v=""/>
    <s v=""/>
    <s v=""/>
    <s v=""/>
    <s v="graph"/>
    <m/>
    <x v="3"/>
  </r>
  <r>
    <s v="AS Suleiman, N Dukha"/>
    <n v="14"/>
    <n v="2014"/>
    <s v="No"/>
    <s v="Microporous and Mesoporous Materials"/>
    <s v="AS Suleiman, N DukhanÃ‚Â - Microporous and Mesoporous Materials, 2014 - Elsevier"/>
    <s v="Open-cell metal foam is a class of modern mesoporous media that possesses high thermal conductivity, large accessible surface area per unit volume and high porosities (often greater than 90%). When a fluid passes through the foam, the internal structure of the foam, which is"/>
    <s v="Long-domain simulation of flow in open-cell mesoporous metal foam and direct comparison to experiment"/>
    <s v="Microporous and Mesoporous Materials"/>
    <s v="AS Suleiman"/>
    <x v="0"/>
    <s v=""/>
    <s v=""/>
    <s v=""/>
    <s v=""/>
    <s v=""/>
    <s v="Surface Area"/>
    <s v="Thermal Conductivity"/>
    <s v=""/>
    <s v=""/>
    <s v=""/>
    <s v=""/>
    <s v=""/>
    <s v=""/>
    <s v=""/>
    <s v=""/>
    <s v="Thermal Properties"/>
    <s v=""/>
    <s v=""/>
    <m/>
    <m/>
    <x v="0"/>
  </r>
  <r>
    <s v="JG Carton, AG Olab"/>
    <n v="48"/>
    <n v="2017"/>
    <s v="No"/>
    <s v="Energy"/>
    <s v="JG Carton, AG OlabiÃ‚Â - Energy, 2017 - Elsevier"/>
    <s v="Ã¢â‚¬Â¦ OPCF materials have an open pore structure composed of isotropic pores which are connected_x000d__x000d__x000a_to eachÃ‚Â Ã¢â‚¬Â¦ the size of pore required and state of matter in which the metal is processedÃ‚Â Ã¢â‚¬Â¦ however none_x000d__x000d__x000a_have developed suitable models and electrochemically modelled a fuel cell with aÃ‚Â Ã¢â‚¬Â¦"/>
    <s v="Three-dimensional proton exchange membrane fuel cell model: comparison of double channel and open pore cellular foam flow plates"/>
    <s v="Energy"/>
    <s v="JG Carton"/>
    <x v="0"/>
    <s v=""/>
    <s v=""/>
    <s v=""/>
    <s v=""/>
    <s v=""/>
    <s v=""/>
    <s v=""/>
    <s v=""/>
    <s v=""/>
    <s v=""/>
    <s v=""/>
    <s v=""/>
    <s v=""/>
    <s v=""/>
    <s v=""/>
    <s v=""/>
    <s v=""/>
    <s v=""/>
    <m/>
    <m/>
    <x v="0"/>
  </r>
  <r>
    <s v="BA Bouwhuis, JL McCrea, G Palumbo, GD Hibbar"/>
    <n v="59"/>
    <n v="2009"/>
    <s v="No"/>
    <s v="Acta Materialia"/>
    <s v="BA Bouwhuis, JL McCrea, G Palumbo, GD HibbardÃ‚Â - Acta Materialia, 2009 - Elsevier"/>
    <s v="Ã¢â‚¬Â¦ In contrast to microtruss materials, conventional metal foams typically fail by bending-dominated_x000d__x000d__x000a_deformation mechanisms [9]. Nanocrystalline electrodeposition canÃ‚Â Ã¢â‚¬Â¦ increase that could be obtained_x000d__x000d__x000a_by the electrodeposition of nanocrystalline NiÃ¢â‚¬â€œW on an open-cell Al foam [10]Ã‚Â Ã¢â‚¬Â¦"/>
    <s v="Mechanical properties of hybrid nanocrystalline metal foams"/>
    <s v="Acta Materialia"/>
    <s v="BA Bouwhuis, JL McCrea, G Palumbo"/>
    <x v="0"/>
    <s v=""/>
    <s v=""/>
    <s v=""/>
    <s v=""/>
    <s v=""/>
    <s v=""/>
    <s v=""/>
    <s v=""/>
    <s v=""/>
    <s v=""/>
    <s v=""/>
    <s v=""/>
    <s v=""/>
    <s v=""/>
    <s v=""/>
    <s v=""/>
    <s v=""/>
    <s v=""/>
    <s v="Nickel"/>
    <m/>
    <x v="1"/>
  </r>
  <r>
    <s v="AM Hodge, DC Dunan"/>
    <n v="55"/>
    <n v="2003"/>
    <s v="[PDF] northwestern.edu"/>
    <s v="Metallurgical and Materials Transactions A"/>
    <s v="AM Hodge, DC DunandÃ‚Â - Metallurgical and Materials Transactions A, 2003 - Springer"/>
    <s v="Ã¢â‚¬Â¦ behavior of metal foams, which examine exclusively aluminum foams.[5,6,7] A simple analytical_x000d__x000d__x000a_model based on creep bending of struts within the foam was developed by Gibson and_x000d__x000d__x000a_Ashby[1] and was found to be in general agreement with creep data for open-cell aluminaÃ‚Â Ã¢â‚¬Â¦"/>
    <s v="Measurement and modeling of creep in open-cell NiAl foams"/>
    <s v="Metallurgical and Materials Transactions A"/>
    <s v="AM Hodge"/>
    <x v="0"/>
    <s v=""/>
    <s v=""/>
    <s v=""/>
    <s v=""/>
    <s v=""/>
    <s v=""/>
    <s v=""/>
    <s v=""/>
    <s v=""/>
    <s v=""/>
    <s v=""/>
    <s v=""/>
    <s v=""/>
    <s v=""/>
    <s v=""/>
    <s v=""/>
    <s v=""/>
    <s v=""/>
    <s v="Aluminum"/>
    <m/>
    <x v="2"/>
  </r>
  <r>
    <s v="S De Schampheleire, K De Kerpel, P De Jaeger"/>
    <n v="11"/>
    <n v="2015"/>
    <s v="No"/>
    <s v="Applied ThermalÃ‚Â Ã¢â‚¬Â¦"/>
    <s v="S De Schampheleire, K De Kerpel, P De JaegerÃ¢â‚¬Â¦Ã‚Â - Applied ThermalÃ‚Â Ã¢â‚¬Â¦, 2015 - Elsevier"/>
    <s v="Heat sinks with open-cell aluminium foam are studied numerically in buoyancy driven convection with air as surrounding medium. Results from a 2D numerical model are compared to experiments for different foam heights. The numerical model is based on the"/>
    <s v="Buoyancy driven convection in open-cell metal foam using the volume averaging theory"/>
    <s v="Applied ThermalÃ‚Â Ã¢â‚¬Â¦"/>
    <s v="S De Schampheleire, K De Kerpel"/>
    <x v="0"/>
    <s v=""/>
    <s v=""/>
    <s v=""/>
    <s v=""/>
    <s v=""/>
    <s v=""/>
    <s v=""/>
    <s v=""/>
    <s v=""/>
    <s v=""/>
    <s v=""/>
    <s v=""/>
    <s v=""/>
    <s v=""/>
    <s v=""/>
    <s v=""/>
    <s v=""/>
    <s v=""/>
    <m/>
    <m/>
    <x v="0"/>
  </r>
  <r>
    <s v="FG Cuevas, JM Montes, J Cintas, P Urba"/>
    <n v="42"/>
    <n v="2009"/>
    <s v="[PDF] researchgate.net"/>
    <s v="Journal of Porous Materials"/>
    <s v="FG Cuevas, JM Montes, J Cintas, P UrbanÃ‚Â - Journal of Porous Materials, 2009 - Springer"/>
    <s v="Ã¢â‚¬Â¦ The second method to produce open-cell foams consists of electrodeposition_x000d__x000d__x000a_of the metal onto the polymer foam, which is then reduced by pyrolysis. In order_x000d__x000d__x000a_to make this, the initial polymer foam is made conductiveÃ‚Â Ã¢â‚¬Â¦"/>
    <s v="Electrical conductivity and porosity relationship in metal foams"/>
    <s v="Journal of Porous Materials"/>
    <s v="FG Cuevas, JM Montes, J Cintas"/>
    <x v="0"/>
    <s v=""/>
    <s v=""/>
    <s v=""/>
    <s v=""/>
    <s v=""/>
    <s v=""/>
    <s v=""/>
    <s v=""/>
    <s v=""/>
    <s v=""/>
    <s v=""/>
    <s v=""/>
    <s v=""/>
    <s v=""/>
    <s v=""/>
    <s v=""/>
    <s v=""/>
    <s v=""/>
    <m/>
    <m/>
    <x v="0"/>
  </r>
  <r>
    <s v="N Michailidis, F Stergioudi, H Omar"/>
    <n v="24"/>
    <n v="2008"/>
    <s v="No"/>
    <s v="Advanced EngineeringÃ‚Â Ã¢â‚¬Â¦"/>
    <s v="N Michailidis, F Stergioudi, H OmarÃ¢â‚¬Â¦Ã‚Â - Advanced EngineeringÃ‚Â Ã¢â‚¬Â¦, 2008 - Wiley Online Library"/>
    <s v="Ã¢â‚¬Â¦ The main conclusions derived from this study are: Ã¢â‚¬â€œ The linear deformation (yielding stage) of_x000d__x000d__x000a_Ni open-cell foams is very small compared to those of ductile metals. An elongation at yield of_x000d__x000d__x000a_only 3 % mm was observed. Ã¢â‚¬â€œ The fracture of the metal foam follows a progression ofÃ‚Â Ã¢â‚¬Â¦"/>
    <s v="Investigation of the mechanical behavior of openÃ¢â‚¬Âcell Ni foams by experimental and FEM procedures"/>
    <s v="Advanced EngineeringÃ‚Â Ã¢â‚¬Â¦"/>
    <s v="N Michailidis, F Stergioudi"/>
    <x v="0"/>
    <s v=""/>
    <s v=""/>
    <s v=""/>
    <s v=""/>
    <s v=""/>
    <s v=""/>
    <s v=""/>
    <s v=""/>
    <s v=""/>
    <s v=""/>
    <s v=""/>
    <s v=""/>
    <s v=""/>
    <s v=""/>
    <s v=""/>
    <s v=""/>
    <s v=""/>
    <s v=""/>
    <s v="Nickel"/>
    <m/>
    <x v="1"/>
  </r>
  <r>
    <s v="MF Ashb"/>
    <n v="580"/>
    <n v="2005"/>
    <s v="No"/>
    <s v="Ã¢â‚¬Â¦Ã‚Â Transactions of the Royal Society AÃ‚Â Ã¢â‚¬Â¦"/>
    <s v="MF AshbyÃ‚Â - Ã¢â‚¬Â¦Ã‚Â Transactions of the Royal Society AÃ‚Â Ã¢â‚¬Â¦, 2005 - royalsocietypublishing.org"/>
    <s v="Ã¢â‚¬Â¦ a comprehensive understanding of mechanical, thermal and electrical properties of foams,_x000d__x000d__x000a_summarized in the texts 'Cellular Solids' (Gibson &amp; Ashby 1997), 'Metal Foams, a DesignÃ‚Â Ã¢â‚¬Â¦ One_x000d__x000d__x000a_key finding is that the deformation of most foams, whether open or closed cell, is bendingÃ‚Â Ã¢â‚¬Â¦"/>
    <s v="The properties of foams and lattices"/>
    <s v="Ã¢â‚¬Â¦Ã‚Â Transactions of the Royal Society AÃ‚Â Ã¢â‚¬Â¦"/>
    <m/>
    <x v="0"/>
    <s v=""/>
    <s v=""/>
    <s v=""/>
    <s v=""/>
    <s v=""/>
    <s v=""/>
    <s v=""/>
    <s v=""/>
    <s v=""/>
    <s v=""/>
    <s v=""/>
    <s v=""/>
    <s v=""/>
    <s v=""/>
    <s v=""/>
    <s v=""/>
    <s v=""/>
    <s v=""/>
    <m/>
    <m/>
    <x v="0"/>
  </r>
  <r>
    <s v="MS Al"/>
    <n v="56"/>
    <n v="2007"/>
    <s v="No"/>
    <s v="Materials Letters"/>
    <s v="MS AlyÃ‚Â - Materials Letters, 2007 - Elsevier"/>
    <s v="Ã¢â‚¬Â¦ high surface area and large volume of interconnected porosity of open cell foams make themÃ‚Â Ã¢â‚¬Â¦_x000d__x000d__x000a_Eds.), Proceeding International Conference on Cellular Metals and Metal Foaming Technology,_x000d__x000d__x000a_BremenÃ‚Â Ã¢â‚¬Â¦ 14] A. Paul, U. RamamurtyStrain rate sensitivity of a closed-cell aluminium foamÃ‚Â Ã¢â‚¬Â¦"/>
    <s v="Behavior of closed cell aluminium foams upon compressive testing at elevated temperatures: Experimental results"/>
    <s v="Materials Letters"/>
    <m/>
    <x v="1"/>
    <s v=""/>
    <s v=""/>
    <s v=""/>
    <s v=""/>
    <s v=""/>
    <s v="Surface Area"/>
    <s v=""/>
    <s v=""/>
    <s v=""/>
    <s v=""/>
    <s v=""/>
    <s v=""/>
    <s v=""/>
    <s v=""/>
    <s v="Mechanical Properties"/>
    <s v=""/>
    <s v=""/>
    <s v=""/>
    <m/>
    <m/>
    <x v="0"/>
  </r>
  <r>
    <s v="R Liu, A Antonio"/>
    <n v="69"/>
    <n v="2013"/>
    <s v="No"/>
    <s v="Acta Materialia"/>
    <s v="R Liu, A AntoniouÃ‚Â - Acta Materialia, 2013 - Elsevier"/>
    <s v="Ã¢â‚¬Â¦ other techniques such as sintering of metal powders and fibers, gas entrapment, direct foaming_x000d__x000d__x000a_with gas, powder compact melting, casting methods, spray forming etc. [44]Ã‚Â Ã¢â‚¬Â¦ Fig. 5. SEM_x000d__x000d__x000a_micrographs of different open cell NP metal foams: (a) plan view SEM of NP Pt foam, (b) planÃ‚Â Ã¢â‚¬Â¦"/>
    <s v="A relationship between the geometrical structure of a nanoporous metal foam and its modulus"/>
    <s v="Acta Materialia"/>
    <s v="R Liu"/>
    <x v="0"/>
    <s v=""/>
    <s v=""/>
    <s v=""/>
    <s v=""/>
    <s v=""/>
    <s v=""/>
    <s v=""/>
    <s v=""/>
    <s v=""/>
    <s v=""/>
    <s v=""/>
    <s v=""/>
    <s v=""/>
    <s v=""/>
    <s v=""/>
    <s v=""/>
    <s v=""/>
    <s v=""/>
    <s v="graph"/>
    <m/>
    <x v="3"/>
  </r>
  <r>
    <s v="DC Dunan"/>
    <n v="346"/>
    <n v="2004"/>
    <s v="[PDF] northwestern.edu"/>
    <s v="Advanced engineering materials"/>
    <s v="DC DunandÃ‚Â - Advanced engineering materials, 2004 - Wiley Online Library"/>
    <s v="Ã¢â‚¬Â¦ The third technically-rele- vant light-metal is titanium, which exhibits excellent mechan- ical_x000d__x000d__x000a_propertiesÃ‚Â Ã¢â‚¬Â¦ a 130 ÃŽÂ¼m diameter crimpled wire sintered near 1600 C, resulting in a open-cell foam_x000d__x000d__x000a_with 45Ã‚Â Ã¢â‚¬Â¦ approach was dem- onstrated by Sypeck et al.,[28] who produced a foam with 73Ã‚Â Ã¢â‚¬Â¦"/>
    <s v="Processing of titanium foams"/>
    <s v="Advanced engineering materials"/>
    <m/>
    <x v="0"/>
    <s v=""/>
    <s v=""/>
    <s v=""/>
    <s v=""/>
    <s v=""/>
    <s v=""/>
    <s v=""/>
    <s v=""/>
    <s v=""/>
    <s v=""/>
    <s v=""/>
    <s v=""/>
    <s v=""/>
    <s v=""/>
    <s v=""/>
    <s v=""/>
    <s v=""/>
    <s v=""/>
    <s v="Titanium"/>
    <m/>
    <x v="8"/>
  </r>
  <r>
    <s v="C Park, SR Nut"/>
    <n v="133"/>
    <n v="2000"/>
    <s v="No"/>
    <s v="Materials Science and Engineering: A"/>
    <s v="C Park, SR NuttÃ‚Â - Materials Science and Engineering: A, 2000 - Elsevier"/>
    <s v="Ã¢â‚¬Â¦ The product typically is a closed-cell foam with a relative density that depends on severalÃ‚Â Ã¢â‚¬Â¦ be_x000d__x000d__x000a_sufficiently developed, the inherent advantages of steel foams will undoubtedly open doors toÃ‚Â Ã¢â‚¬Â¦_x000d__x000d__x000a_achieved a homogeneous distribution of the granular foaming agent in the metal powderÃ‚Â Ã¢â‚¬Â¦"/>
    <s v="PM synthesis and properties of steel foams"/>
    <s v="Materials Science and Engineering: A"/>
    <s v="C Park"/>
    <x v="0"/>
    <s v=""/>
    <s v=""/>
    <s v=""/>
    <s v=""/>
    <s v=""/>
    <s v=""/>
    <s v=""/>
    <s v=""/>
    <s v=""/>
    <s v=""/>
    <s v=""/>
    <s v=""/>
    <s v=""/>
    <s v=""/>
    <s v=""/>
    <s v=""/>
    <s v=""/>
    <s v=""/>
    <m/>
    <m/>
    <x v="0"/>
  </r>
  <r>
    <s v="A Manonukul, N Muenya, F LÃƒÂ©aux"/>
    <n v="39"/>
    <n v="2010"/>
    <s v="No"/>
    <s v="Journal of MaterialsÃ‚Â Ã¢â‚¬Â¦"/>
    <s v="A Manonukul, N Muenya, F LÃƒÂ©auxÃ¢â‚¬Â¦Ã‚Â - Journal of MaterialsÃ‚Â Ã¢â‚¬Â¦, 2010 - Elsevier"/>
    <s v="Ã¢â‚¬Â¦ This can produce closed-cell foam similar to the direct foaming of melts using gas_x000d__x000d__x000a_methodÃ‚Â Ã¢â‚¬Â¦ This suggested that the metal foam obtained from this work was a_x000d__x000d__x000a_closed-cell metal foam with a small amount of open pores at the surfaceÃ‚Â Ã¢â‚¬Â¦"/>
    <s v="Effects of replacing metal powder with powder space holder on metal foam produced by metal injection moulding"/>
    <s v="Journal of MaterialsÃ‚Â Ã¢â‚¬Â¦"/>
    <s v="A Manonukul, N Muenya"/>
    <x v="0"/>
    <s v=""/>
    <s v=""/>
    <s v=""/>
    <s v=""/>
    <s v=""/>
    <s v=""/>
    <s v=""/>
    <s v=""/>
    <s v=""/>
    <s v=""/>
    <s v=""/>
    <s v=""/>
    <s v=""/>
    <s v=""/>
    <s v=""/>
    <s v=""/>
    <s v=""/>
    <s v=""/>
    <m/>
    <m/>
    <x v="0"/>
  </r>
  <r>
    <s v="A Della Torre, G Montenegro, GR Tabor"/>
    <n v="36"/>
    <n v="2014"/>
    <s v="[PDF] exeter.ac.uk"/>
    <s v="International Journal ofÃ‚Â Ã¢â‚¬Â¦"/>
    <s v="A Della Torre, G Montenegro, GR TaborÃ¢â‚¬Â¦Ã‚Â - International Journal ofÃ‚Â Ã¢â‚¬Â¦, 2014 - Elsevier"/>
    <s v="Ã¢â‚¬Â¦ To this purpose, a sample of a real open-cell Al-alloy foam, having relative density equalÃ‚Â Ã¢â‚¬Â¦ of material_x000d__x000d__x000a_compositions from soft biological samples to metal composites, including the metal foams used_x000d__x000d__x000a_hereÃ‚Â Ã¢â‚¬Â¦ the most significant parameters used for the X-ray scan of the Al foam sampleÃ‚Â Ã¢â‚¬Â¦"/>
    <s v="CFD characterization of flow regimes inside open cell foam substrates"/>
    <s v="International Journal ofÃ‚Â Ã¢â‚¬Â¦"/>
    <s v="A Della Torre, G Montenegro"/>
    <x v="0"/>
    <s v=""/>
    <s v=""/>
    <s v=""/>
    <s v=""/>
    <s v=""/>
    <s v=""/>
    <s v=""/>
    <s v=""/>
    <s v=""/>
    <s v=""/>
    <s v=""/>
    <s v=""/>
    <s v=""/>
    <s v=""/>
    <s v=""/>
    <s v=""/>
    <s v=""/>
    <s v=""/>
    <m/>
    <m/>
    <x v="0"/>
  </r>
  <r>
    <s v="WS Sanders, LJ Gibso"/>
    <n v="142"/>
    <n v="2003"/>
    <s v="No"/>
    <s v="Materials Science and Engineering: A"/>
    <s v="WS Sanders, LJ GibsonÃ‚Â - Materials Science and Engineering: A, 2003 - Elsevier"/>
    <s v="Ã¢â‚¬Â¦ cells or curved cell walls, reduce their measured properties to values similar to those for_x000d__x000d__x000a_open-cell foams [2], [3], [4], [5]. Elimination of defects in closed-cell metallic foams couldÃ‚Â Ã¢â‚¬Â¦ can be_x000d__x000d__x000a_infiltrated with a bonding material such as epoxy or a low-melting temperature metal to giveÃ‚Â Ã¢â‚¬Â¦"/>
    <s v="Mechanics of BCC and FCC hollow-sphere foams"/>
    <s v="Materials Science and Engineering: A"/>
    <s v="WS Sanders"/>
    <x v="0"/>
    <s v=""/>
    <s v=""/>
    <s v=""/>
    <s v=""/>
    <s v=""/>
    <s v=""/>
    <s v=""/>
    <s v=""/>
    <s v=""/>
    <s v=""/>
    <s v=""/>
    <s v=""/>
    <s v=""/>
    <s v=""/>
    <s v=""/>
    <s v=""/>
    <s v=""/>
    <s v=""/>
    <m/>
    <m/>
    <x v="0"/>
  </r>
  <r>
    <s v="L Giani, G Groppi, E Troncon"/>
    <n v="130"/>
    <n v="2005"/>
    <s v="No"/>
    <s v="Industrial &amp; engineering chemistryÃ‚Â Ã¢â‚¬Â¦"/>
    <s v="L Giani, G Groppi, E TronconiÃ‚Â - Industrial &amp; engineering chemistryÃ‚Â Ã¢â‚¬Â¦, 2005 - ACS Publicatio"/>
    <s v="Ã¢â‚¬Â¦ Samples used in this research comprised metal foams of two different nominal cell sizes (10 andÃ‚Â Ã¢â‚¬Â¦_x000d__x000d__x000a_The foams were characterized by measurements of the pore size, by image analysis, and by_x000d__x000d__x000a_estimation of the open volume fraction ÃŽÂµ, calculated from the apparent density of theÃ‚Â Ã¢â‚¬Â¦"/>
    <s v="Heat transfer characterization of metallic foams"/>
    <s v="Industrial &amp; engineering chemistryÃ‚Â Ã¢â‚¬Â¦"/>
    <s v="L Giani, G Groppi"/>
    <x v="0"/>
    <s v=""/>
    <s v=""/>
    <s v=""/>
    <s v=""/>
    <s v=""/>
    <s v=""/>
    <s v=""/>
    <s v=""/>
    <s v=""/>
    <s v=""/>
    <s v=""/>
    <s v=""/>
    <s v=""/>
    <s v=""/>
    <s v=""/>
    <s v=""/>
    <s v=""/>
    <s v=""/>
    <m/>
    <m/>
    <x v="0"/>
  </r>
  <r>
    <s v="BV Krishna, S Bose, A Bandyopadhya"/>
    <n v="33"/>
    <n v="2007"/>
    <s v="No"/>
    <s v="Materials Science andÃ‚Â Ã¢â‚¬Â¦"/>
    <s v="BV Krishna, S Bose, A BandyopadhyayÃ‚Â - Materials Science andÃ‚Â Ã¢â‚¬Â¦, 2007 - Elsevier"/>
    <s v="Ã¢â‚¬Â¦ Application of metal foams for energy absorption also requires knowledge of foam properties_x000d__x000d__x000a_during compression at high strain rates. Studies [17] on Alulight closed-cell foams and Duocel_x000d__x000d__x000a_open-cell foams up to strain rates of 5000 s Ã¢Ë†â€™1 showed that the plateau stress was almostÃ‚Â Ã¢â‚¬Â¦"/>
    <s v="Strength of open-cell 6101 aluminum foams under free and constrained compression"/>
    <s v="Materials Science andÃ‚Â Ã¢â‚¬Â¦"/>
    <s v="BV Krishna, S Bose"/>
    <x v="1"/>
    <s v=""/>
    <s v=""/>
    <s v=""/>
    <s v=""/>
    <s v=""/>
    <s v=""/>
    <s v=""/>
    <s v=""/>
    <s v=""/>
    <s v=""/>
    <s v=""/>
    <s v=""/>
    <s v=""/>
    <s v=""/>
    <s v="Mechanical Properties"/>
    <s v=""/>
    <s v=""/>
    <s v=""/>
    <m/>
    <s v="Aluminum"/>
    <x v="2"/>
  </r>
  <r>
    <s v="ST Hong, DR Herlin"/>
    <n v="51"/>
    <n v="2007"/>
    <s v="No"/>
    <s v="Advanced Engineering Materials"/>
    <s v="ST Hong, DR HerlingÃ‚Â - Advanced Engineering Materials, 2007 - Wiley Online Library"/>
    <s v="Ã¢â‚¬Â¦ The effects of the surface area density of open-cell alumi- num foams on theÃ‚Â Ã¢â‚¬Â¦ The experimental_x000d__x000d__x000a_results also suggest that the effective thermal conductivities of the foam-PCM compositesÃ‚Â Ã¢â‚¬Â¦ mixture_x000d__x000d__x000a_can be erroneous sine same porosity can be obtained for metal foams with differentÃ‚Â Ã¢â‚¬Â¦"/>
    <s v="Effects of surface area density of aluminum foams on thermal conductivity of aluminum foamÃ¢â‚¬Âphase change material composites"/>
    <s v="Advanced Engineering Materials"/>
    <s v="ST Hong"/>
    <x v="0"/>
    <s v=""/>
    <s v=""/>
    <s v=""/>
    <s v=""/>
    <s v=""/>
    <s v="Surface Area"/>
    <s v=""/>
    <s v=""/>
    <s v=""/>
    <s v=""/>
    <s v=""/>
    <s v=""/>
    <s v=""/>
    <s v=""/>
    <s v=""/>
    <s v=""/>
    <s v=""/>
    <s v=""/>
    <m/>
    <s v="Aluminum"/>
    <x v="2"/>
  </r>
  <r>
    <s v="C Hutter, D BÃƒÂ¼chi, V Zuber, PR von Roh"/>
    <n v="75"/>
    <n v="2011"/>
    <s v="No"/>
    <s v="Chemical engineering science"/>
    <s v="C Hutter, D BÃƒÂ¼chi, V Zuber, PR von RohrÃ‚Â - Chemical engineering science, 2011 - Elsevier"/>
    <s v="Ã¢â‚¬Â¦ 2.1. Porous media. Ghosh (2009) gives an overview on different investigations of_x000d__x000d__x000a_heat transfer in metal foams and asks, Ã¢â‚¬Å“How good is open-cell metal foam as heat_x000d__x000d__x000a_transfer surface?Ã¢â‚¬Â. In his performance evaluation, he comparesÃ‚Â Ã¢â‚¬Â¦"/>
    <s v="Heat transfer in metal foams and designed porous media"/>
    <s v="Chemical engineering science"/>
    <s v="C Hutter, D BÃƒÂ¼chi, V Zuber"/>
    <x v="0"/>
    <s v=""/>
    <s v=""/>
    <s v=""/>
    <s v=""/>
    <s v=""/>
    <s v=""/>
    <s v=""/>
    <s v=""/>
    <s v=""/>
    <s v=""/>
    <s v=""/>
    <s v=""/>
    <s v=""/>
    <s v=""/>
    <s v=""/>
    <s v=""/>
    <s v=""/>
    <s v=""/>
    <m/>
    <m/>
    <x v="0"/>
  </r>
  <r>
    <s v="HX Peng, Z Fan, JRG Evan"/>
    <n v="108"/>
    <n v="2001"/>
    <s v="[PDF] bris.ac.uk"/>
    <s v="Materials Science and Engineering: A"/>
    <s v="HX Peng, Z Fan, JRG EvansÃ‚Â - Materials Science and Engineering: A, 2001 - Elsevier"/>
    <s v="Ã¢â‚¬Â¦ Bi-continuous metal matrix compositesÃ‚Â Ã¢â‚¬Â¦ Higher density preforms consisted of ceramic foams with_x000d__x000d__x000a_open cellsÃ‚Â Ã¢â‚¬Â¦ The microstructure of the preform fitted an established relationship between the ratio_x000d__x000d__x000a_of window diameter to cell diameter (k) and void volume fraction (V p ). Low k foamsÃ‚Â Ã¢â‚¬Â¦"/>
    <s v="Bi-continuous metal matrix composites"/>
    <s v="Materials Science and Engineering: A"/>
    <s v="HX Peng, Z Fan"/>
    <x v="0"/>
    <s v=""/>
    <s v=""/>
    <s v=""/>
    <s v=""/>
    <s v=""/>
    <s v=""/>
    <s v=""/>
    <s v=""/>
    <s v=""/>
    <s v=""/>
    <s v=""/>
    <s v=""/>
    <s v=""/>
    <s v=""/>
    <s v=""/>
    <s v=""/>
    <s v=""/>
    <s v=""/>
    <m/>
    <m/>
    <x v="0"/>
  </r>
  <r>
    <s v="WY Jang, S Kyriakide"/>
    <n v="83"/>
    <n v="2009"/>
    <s v="[HTML] sciencedirect.com"/>
    <s v="International Journal of Solids and Structures"/>
    <s v="WY Jang, S KyriakidesÃ‚Â - International Journal of Solids and Structures, 2009 - Elsevier"/>
    <s v="Ã¢â‚¬Â¦ Metal foams. Crushing. Micromechanics. 1. Introduction. The second part of this two part series_x000d__x000d__x000a_of papers is concerned with the modeling of all aspects of the compressive response of the Al_x000d__x000d__x000a_foam discussed in Part I. In their studies of polymeric open-cell foams Gong and KyriakidesÃ‚Â Ã¢â‚¬Â¦"/>
    <s v="[HTML][HTML] On the crushing of aluminum open-cell foams: Part II analysis"/>
    <s v="International Journal of Solids and Structures"/>
    <s v="WY Jang"/>
    <x v="1"/>
    <s v=""/>
    <s v=""/>
    <s v=""/>
    <s v=""/>
    <s v=""/>
    <s v=""/>
    <s v=""/>
    <s v=""/>
    <s v=""/>
    <s v=""/>
    <s v=""/>
    <s v=""/>
    <s v=""/>
    <s v=""/>
    <s v="Mechanical Properties"/>
    <s v=""/>
    <s v=""/>
    <s v=""/>
    <m/>
    <s v="Aluminum"/>
    <x v="2"/>
  </r>
  <r>
    <s v="JB Choi, RS Lake"/>
    <n v="122"/>
    <n v="1995"/>
    <s v="No"/>
    <s v="International Journal of Mechanical Sciences"/>
    <s v="JB Choi, RS LakesÃ‚Â - International Journal of Mechanical Sciences, 1995 - Elsevier"/>
    <s v="Ã¢â‚¬Â¦ Open circle; copper foam by optical test, initial relative density 0.04 Open square; copper foam_x000d__x000d__x000a_by MTS machine tension test, initial relative density 0.08 Diamond; copper foam by optical test,_x000d__x000d__x000a_initialÃ‚Â Ã¢â‚¬Â¦ 0.8 in metal foam. The analyses for E and v are based on an idealized cell shapeÃ‚Â Ã¢â‚¬Â¦"/>
    <s v="Analysis of elastic modulus of conventional foams and of re-entrant foam materials with a negative Poisson's ratio"/>
    <s v="International Journal of Mechanical Sciences"/>
    <s v="JB Choi"/>
    <x v="0"/>
    <s v=""/>
    <s v=""/>
    <s v="Elastic Modulus"/>
    <s v=""/>
    <s v=""/>
    <s v=""/>
    <s v=""/>
    <s v=""/>
    <s v=""/>
    <s v=""/>
    <s v=""/>
    <s v=""/>
    <s v=""/>
    <s v=""/>
    <s v="Mechanical Properties"/>
    <s v=""/>
    <s v=""/>
    <s v=""/>
    <s v="Copper"/>
    <m/>
    <x v="7"/>
  </r>
  <r>
    <s v="E Pinkhaso"/>
    <n v="106"/>
    <n v="1990"/>
    <s v="No"/>
    <s v="US Patent 4"/>
    <s v="E PinkhasovÃ‚Â - US Patent 4,975,230, 1990 - Google Patent"/>
    <s v="Ã¢â‚¬Â¦ densities. According to a feature of the invention, the open cell reticulate structure,_x000d__x000d__x000a_following sintering can be compressed to a desired thickness less than the original_x000d__x000d__x000a_thickness of the metal structure and the substrate foam. TheÃ‚Â Ã¢â‚¬Â¦"/>
    <s v="Method of making an open pore structure"/>
    <s v="US Patent 4,975,230"/>
    <m/>
    <x v="0"/>
    <s v=""/>
    <s v=""/>
    <s v=""/>
    <s v=""/>
    <s v=""/>
    <s v=""/>
    <s v=""/>
    <s v=""/>
    <s v=""/>
    <s v=""/>
    <s v=""/>
    <s v=""/>
    <s v=""/>
    <s v=""/>
    <s v=""/>
    <s v=""/>
    <s v=""/>
    <s v=""/>
    <m/>
    <m/>
    <x v="0"/>
  </r>
  <r>
    <s v="LP Lefebvre, J Banhart"/>
    <n v="545"/>
    <n v="2008"/>
    <s v="[PDF] northwestern.edu"/>
    <s v="Advanced engineeringÃ‚Â Ã¢â‚¬Â¦"/>
    <s v="LP Lefebvre, J BanhartÃ¢â‚¬Â¦Ã‚Â - Advanced engineeringÃ‚Â Ã¢â‚¬Â¦, 2008 - Wiley Online Library"/>
    <s v="Ã¢â‚¬Â¦ An open question remains, however, whether the need for more expensive compaction techniquesÃ‚Â Ã¢â‚¬Â¦_x000d__x000d__x000a_The fact that metal foam manufactured from powders in- cludes many processing steps has beenÃ‚Â Ã¢â‚¬Â¦_x000d__x000d__x000a_Most of the recent R&amp;D activities on closed-cell metallic foams have focussed onÃ‚Â Ã¢â‚¬Â¦"/>
    <s v="Porous metals and metallic foams: current status and recent developments"/>
    <s v="Advanced engineeringÃ‚Â Ã¢â‚¬Â¦"/>
    <s v="LP Lefebvre"/>
    <x v="0"/>
    <s v=""/>
    <s v=""/>
    <s v=""/>
    <s v=""/>
    <s v=""/>
    <s v=""/>
    <s v=""/>
    <s v=""/>
    <s v=""/>
    <s v=""/>
    <s v=""/>
    <s v=""/>
    <s v=""/>
    <s v=""/>
    <s v=""/>
    <s v=""/>
    <s v=""/>
    <s v=""/>
    <m/>
    <m/>
    <x v="0"/>
  </r>
  <r>
    <s v="C T'Joen, P De Jaeger, H Huisseune"/>
    <n v="93"/>
    <n v="2010"/>
    <s v="[PDF] ugent.be"/>
    <s v="International Journal ofÃ‚Â Ã¢â‚¬Â¦"/>
    <s v="C T'Joen, P De Jaeger, H HuisseuneÃ¢â‚¬Â¦Ã‚Â - International Journal ofÃ‚Â Ã¢â‚¬Â¦, 2010 - Elsevier"/>
    <s v="Ã¢â‚¬Â¦ Ghosh [34] recently provided an overview of past experimental and numerical (modeling)_x000d__x000d__x000a_work done on open-cell metal foams. Using a cubic unit-cell model for the foam,_x000d__x000d__x000a_correlations were derived for both the Colburn and friction factorÃ‚Â Ã¢â‚¬Â¦"/>
    <s v="Thermo-hydraulic study of a single row heat exchanger consisting of metal foam covered round tubes"/>
    <s v="International Journal ofÃ‚Â Ã¢â‚¬Â¦"/>
    <s v="C T'Joen, P De Jaeger"/>
    <x v="0"/>
    <s v=""/>
    <s v=""/>
    <s v=""/>
    <s v=""/>
    <s v=""/>
    <s v=""/>
    <s v=""/>
    <s v=""/>
    <s v=""/>
    <s v=""/>
    <s v=""/>
    <s v=""/>
    <s v=""/>
    <s v=""/>
    <s v=""/>
    <s v=""/>
    <s v=""/>
    <s v=""/>
    <m/>
    <m/>
    <x v="0"/>
  </r>
  <r>
    <s v="N Dukhan, PD Quinone"/>
    <n v="10"/>
    <n v="2003"/>
    <s v="No"/>
    <s v="ASME 2003Ã‚Â Ã¢â‚¬Â¦"/>
    <s v="N Dukhan, PD QuinonesÃ‚Â - ASME 2003Ã‚Â Ã¢â‚¬Â¦, 2003 - Ã¢â‚¬Â¦Ã‚Â .asmedigitalcollection.asme.org"/>
    <s v="abstract A one-dimensional heat transfer model for open-cell metal foam is presented. Three aluminum foams having different areas, relative densities, ligament diameters, and number of pores per inch were analyzed. The effective thermal conductivity and the heat transfer"/>
    <s v="Convective heat transfer analysis of open cell metal foam for solar air heaters"/>
    <s v="ASME 2003Ã‚Â Ã¢â‚¬Â¦"/>
    <s v="N Dukhan"/>
    <x v="0"/>
    <s v=""/>
    <s v=""/>
    <s v=""/>
    <s v=""/>
    <s v=""/>
    <s v=""/>
    <s v="Thermal Conductivity"/>
    <s v=""/>
    <s v=""/>
    <s v=""/>
    <s v=""/>
    <s v=""/>
    <s v=""/>
    <s v=""/>
    <s v=""/>
    <s v="Thermal Properties"/>
    <s v=""/>
    <s v=""/>
    <s v="Aluminum"/>
    <m/>
    <x v="2"/>
  </r>
  <r>
    <s v="N Dukhan, CA Minjeu"/>
    <n v="49"/>
    <n v="2011"/>
    <s v="[PDF] academia.edu"/>
    <s v="Journal of Porous Materials"/>
    <s v="N Dukhan, CA MinjeurÃ‚Â - Journal of Porous Materials, 2011 - Springer"/>
    <s v="Ã¢â‚¬Â¦ Metal foams differ from traditional porous materials due to their random internal structure and_x000d__x000d__x000a_high porosity (can be higher than 90%)Ã‚Â Ã¢â‚¬Â¦ represents the blockage of the internal structure (ligaments,_x000d__x000d__x000a_nodes and occasional closed faces in the case of open-cell metal foam) to the flowÃ‚Â Ã¢â‚¬Â¦"/>
    <s v="A two-permeability approach for assessing flow properties in metal foam"/>
    <s v="Journal of Porous Materials"/>
    <s v="N Dukhan"/>
    <x v="0"/>
    <s v=""/>
    <s v=""/>
    <s v=""/>
    <s v=""/>
    <s v=""/>
    <s v=""/>
    <s v=""/>
    <s v=""/>
    <s v=""/>
    <s v=""/>
    <s v=""/>
    <s v=""/>
    <s v="Permeability"/>
    <s v=""/>
    <s v=""/>
    <s v=""/>
    <s v=""/>
    <s v="Fluid Properties"/>
    <m/>
    <m/>
    <x v="0"/>
  </r>
  <r>
    <s v="F Laurencelle, J Goyett"/>
    <n v="120"/>
    <n v="2007"/>
    <s v="No"/>
    <s v="International Journal of Hydrogen Energy"/>
    <s v="F Laurencelle, J GoyetteÃ‚Â - International Journal of Hydrogen Energy, 2007 - Elsevier"/>
    <s v="Ã¢â‚¬Â¦ This foam has a random open-cell structure (see Fig. 1). In this paper, we propose to model a_x000d__x000d__x000a_typical cell of this foam as a sphere. Download full-size image. FigÃ‚Â Ã¢â‚¬Â¦ The pressure composition_x000d__x000d__x000a_isotherm (PCT) reflects the phase diagram of the hydrogenÃ¢â‚¬â€œmetal reactionÃ‚Â Ã¢â‚¬Â¦"/>
    <s v="Simulation of heat transfer in a metal hydride reactor with aluminium foam"/>
    <s v="International Journal of Hydrogen Energy"/>
    <s v="F Laurencelle"/>
    <x v="0"/>
    <s v=""/>
    <s v=""/>
    <s v=""/>
    <s v=""/>
    <s v=""/>
    <s v=""/>
    <s v=""/>
    <s v=""/>
    <s v=""/>
    <s v=""/>
    <s v=""/>
    <s v=""/>
    <s v=""/>
    <s v=""/>
    <s v=""/>
    <s v=""/>
    <s v=""/>
    <s v=""/>
    <m/>
    <m/>
    <x v="0"/>
  </r>
  <r>
    <s v="J Zhou, C Mercer, WO Soboyej"/>
    <n v="69"/>
    <n v="2002"/>
    <s v="No"/>
    <s v="Metallurgical and Materials TransactionsÃ‚Â Ã¢â‚¬Â¦"/>
    <s v="J Zhou, C Mercer, WO SoboyejoÃ‚Â - Metallurgical and Materials TransactionsÃ‚Â Ã¢â‚¬Â¦, 2002 - Springer"/>
    <s v="Ã¢â‚¬Â¦ The ERG Duocel open-cell foams were fabricated using a process similar to investment_x000d__x000d__x000a_casting.[1] Initially, a compact of polymer balls or a polymerÃ‚Â Ã¢â‚¬Â¦ cell size and relative density was_x000d__x000d__x000a_selectedÃ‚Â Ã¢â‚¬Â¦ At this point, the mold was infiltrated with liquid metal (in this case, 6101 aluminum alloyÃ‚Â Ã¢â‚¬Â¦"/>
    <s v="An investigation of the microstructure and strength of open-cell 6101 aluminum foams"/>
    <s v="Metallurgical and Materials TransactionsÃ‚Â Ã¢â‚¬Â¦"/>
    <s v="J Zhou, C Mercer"/>
    <x v="0"/>
    <s v=""/>
    <s v=""/>
    <s v=""/>
    <s v=""/>
    <s v=""/>
    <s v=""/>
    <s v=""/>
    <s v=""/>
    <s v=""/>
    <s v=""/>
    <s v=""/>
    <s v=""/>
    <s v=""/>
    <s v=""/>
    <s v=""/>
    <s v=""/>
    <s v=""/>
    <s v=""/>
    <s v="Aluminum"/>
    <m/>
    <x v="2"/>
  </r>
  <r>
    <s v="H Yu, G Yao, X Wang, Y Liu, H L"/>
    <n v="42"/>
    <n v="2007"/>
    <s v="No"/>
    <s v="Applied acoustics"/>
    <s v="H Yu, G Yao, X Wang, Y Liu, H LiÃ‚Â - Applied acoustics, 2007 - Elsevier"/>
    <s v="Ã¢â‚¬Â¦ trend of open-cell metal foams. Ind Mater, 35 (14) (1987), pp. 47-50. [9] F. BaumgÃƒÂ¤rtner, I. Duarte,_x000d__x000d__x000a_J. BanhartIndustrialization of powder compact foaming process. Adv Eng Mater, 2 (4) (2000),_x000d__x000d__x000a_pp. 168-174. [10] JT Beals, MS ThompsonDensity gradient effects on aluminum foamÃ‚Â Ã¢â‚¬Â¦"/>
    <s v="Sound insulation property of AlÃ¢â‚¬â€œSi closed-cell aluminum foam sandwich panels"/>
    <s v="Applied acoustics"/>
    <s v="H Yu, G Yao, X Wang, Y Liu"/>
    <x v="0"/>
    <s v=""/>
    <s v=""/>
    <s v=""/>
    <s v=""/>
    <s v=""/>
    <s v=""/>
    <s v=""/>
    <s v=""/>
    <s v=""/>
    <s v=""/>
    <s v=""/>
    <s v=""/>
    <s v=""/>
    <s v=""/>
    <s v=""/>
    <s v=""/>
    <s v=""/>
    <s v=""/>
    <s v="Aluminum"/>
    <m/>
    <x v="2"/>
  </r>
  <r>
    <s v="D Micheli, RB Morles, M Marchetti, F Moglie"/>
    <n v="63"/>
    <n v="2014"/>
    <s v="No"/>
    <s v="Carbon"/>
    <s v="D Micheli, RB Morles, M Marchetti, F MoglieÃ¢â‚¬Â¦Ã‚Â - Carbon, 2014 - Elsevier"/>
    <s v="Ã¢â‚¬Â¦ 4. The foam is a solid structure based on cells connected through open facesÃ‚Â Ã¢â‚¬Â¦ In our model, a_x000d__x000d__x000a_value of k = 0.92 gives a realistic approximation of the RVC cell matrixÃ‚Â Ã¢â‚¬Â¦ For electromagnetic_x000d__x000d__x000a_applications, an accurate metal-to-foam contact is mandatory to obtain high SE performanceÃ‚Â Ã¢â‚¬Â¦"/>
    <s v="Broadband electromagnetic characterization of carbon foam to metal contact"/>
    <s v="Carbon"/>
    <s v="D Micheli, RB Morles, M Marchetti"/>
    <x v="0"/>
    <s v=""/>
    <s v=""/>
    <s v=""/>
    <s v=""/>
    <s v=""/>
    <s v=""/>
    <s v=""/>
    <s v=""/>
    <s v=""/>
    <s v=""/>
    <s v=""/>
    <s v=""/>
    <s v=""/>
    <s v=""/>
    <s v=""/>
    <s v=""/>
    <s v=""/>
    <s v=""/>
    <m/>
    <s v="Carbon"/>
    <x v="5"/>
  </r>
  <r>
    <s v="J Skibinski, K Cwieka, T Kowalkowski, B Wysocki"/>
    <n v="27"/>
    <n v="2015"/>
    <s v="No"/>
    <s v="Materials &amp; Design"/>
    <s v="J Skibinski, K Cwieka, T Kowalkowski, B WysockiÃ¢â‚¬Â¦Ã‚Â - Materials &amp; Design, 2015 - Elsevier"/>
    <s v="Ã¢â‚¬Â¦ aluminum using ceramic foam filters and ceramic particles with active coatings. Metall. Mater._x000d__x000d__x000a_Trans. A, 34 (5) (2003), pp. 1183-1191, 10.1007/s11661-003-0138-5. [6] W. Azzi, WL Roberts,_x000d__x000d__x000a_A. RabieiA study on pressure drop and heat transfer in open-cell metal foams for jetÃ‚Â Ã¢â‚¬Â¦"/>
    <s v="The influence of pore size variation on the pressure drop in open-cell foams"/>
    <s v="Materials &amp; Design"/>
    <s v="J Skibinski, K Cwieka, T Kowalkowski"/>
    <x v="0"/>
    <s v=""/>
    <s v=""/>
    <s v=""/>
    <s v=""/>
    <s v=""/>
    <s v=""/>
    <s v=""/>
    <s v=""/>
    <s v=""/>
    <s v=""/>
    <s v=""/>
    <s v=""/>
    <s v=""/>
    <s v="Pressure Drop"/>
    <s v=""/>
    <s v=""/>
    <s v=""/>
    <s v="Fluid Properties"/>
    <s v="Aluminum"/>
    <m/>
    <x v="2"/>
  </r>
  <r>
    <s v="S Mancin, C Zilio, A Cavallini, L Rossett"/>
    <n v="112"/>
    <n v="2010"/>
    <s v="No"/>
    <s v="International Journal of Heat andÃ‚Â Ã¢â‚¬Â¦"/>
    <s v="S Mancin, C Zilio, A Cavallini, L RossettoÃ‚Â - International Journal of Heat andÃ‚Â Ã¢â‚¬Â¦, 2010 - Elsevier"/>
    <s v="Ã¢â‚¬Â¦ 1. Introduction. This study investigates the hydraulic characteristics of air flowing through different_x000d__x000d__x000a_rigid, open-cell, aluminum metal foams. The metal foam consists in a structure that encloses open_x000d__x000d__x000a_cells randomly oriented and mostly homogeneous in size and shape (FigÃ‚Â Ã¢â‚¬Â¦"/>
    <s v="Pressure drop during air flow in aluminum foams"/>
    <s v="International Journal of Heat andÃ‚Â Ã¢â‚¬Â¦"/>
    <s v="S Mancin, C Zilio, A Cavallini"/>
    <x v="0"/>
    <s v=""/>
    <s v=""/>
    <s v=""/>
    <s v=""/>
    <s v=""/>
    <s v=""/>
    <s v=""/>
    <s v=""/>
    <s v=""/>
    <s v=""/>
    <s v=""/>
    <s v=""/>
    <s v=""/>
    <s v=""/>
    <s v=""/>
    <s v=""/>
    <s v=""/>
    <s v=""/>
    <s v="Aluminum"/>
    <m/>
    <x v="2"/>
  </r>
  <r>
    <s v="AH Brothers, DC Dunan"/>
    <n v="109"/>
    <n v="2008"/>
    <s v="[PDF] semanticscholar.org"/>
    <s v="Materials Science and Engineering: A"/>
    <s v="AH Brothers, DC DunandÃ‚Â - Materials Science and Engineering: A, 2008 - Elsevier"/>
    <s v="Ã¢â‚¬Â¦ by extrapolating from a standard specimen with a low and uniform density ÃÂ o , via the_x000d__x000d__x000a_semi-empirical GibsonÃ¢â‚¬â€œAshby equation for strength in open-cell foams [10]. According to this_x000d__x000d__x000a_equation, the ratio of compressive yield strengths between the foam and the solid metal, ÃÆ’ y /ÃÆ’Ã‚Â Ã¢â‚¬Â¦"/>
    <s v="Mechanical properties of a density-graded replicated aluminum foam"/>
    <s v="Materials Science and Engineering: A"/>
    <s v="AH Brothers"/>
    <x v="1"/>
    <s v=""/>
    <s v=""/>
    <s v=""/>
    <s v=""/>
    <s v=""/>
    <s v=""/>
    <s v=""/>
    <s v=""/>
    <s v=""/>
    <s v=""/>
    <s v=""/>
    <s v=""/>
    <s v=""/>
    <s v=""/>
    <s v="Mechanical Properties"/>
    <s v=""/>
    <s v=""/>
    <s v=""/>
    <m/>
    <s v="Aluminum"/>
    <x v="2"/>
  </r>
  <r>
    <s v="G Laschet, T Kashko, S Angel, J Scheele"/>
    <n v="28"/>
    <n v="2008"/>
    <s v="No"/>
    <s v="Materials Science andÃ‚Â Ã¢â‚¬Â¦"/>
    <s v="G Laschet, T Kashko, S Angel, J ScheeleÃ¢â‚¬Â¦Ã‚Â - Materials Science andÃ‚Â Ã¢â‚¬Â¦, 2008 - Elsevier"/>
    <s v="Ã¢â‚¬Â¦ 6], [7] have been proposed recently in the literature to predict the permeability of open-cell foamsÃ‚Â Ã¢â‚¬Â¦_x000d__x000d__x000a_permeability predictions and the corresponding Stokes flows, obtained by the different unit cell_x000d__x000d__x000a_models, thenÃ‚Â Ã¢â‚¬Â¦ 2. Characterisation of metal foams produced by the SRFS-process. 2.1Ã‚Â Ã¢â‚¬Â¦"/>
    <s v="Microstructure based model for permeability predictions of open-cell metallic foams via homogenization"/>
    <s v="Materials Science andÃ‚Â Ã¢â‚¬Â¦"/>
    <s v="G Laschet, T Kashko, S Angel"/>
    <x v="0"/>
    <s v=""/>
    <s v=""/>
    <s v=""/>
    <s v=""/>
    <s v=""/>
    <s v=""/>
    <s v=""/>
    <s v=""/>
    <s v=""/>
    <s v=""/>
    <s v=""/>
    <s v=""/>
    <s v="Permeability"/>
    <s v=""/>
    <s v=""/>
    <s v=""/>
    <s v=""/>
    <s v="Fluid Properties"/>
    <m/>
    <m/>
    <x v="0"/>
  </r>
  <r>
    <s v="S Guarino, G Rubino, V Tagliaferri, N Ucciardell"/>
    <n v="19"/>
    <n v="2015"/>
    <s v="No"/>
    <s v="Measurement"/>
    <s v="S Guarino, G Rubino, V Tagliaferri, N UcciardelloÃ‚Â - Measurement, 2015 - Elsevier"/>
    <s v="Ã¢â‚¬Â¦ processes have been developed and reported in literatures [1], [6], [7] and [8]. Each method can_x000d__x000d__x000a_be chosen with selected metals, depending on the morphology (closed cell or open cell structure),_x000d__x000d__x000a_density and cell size desiredÃ‚Â Ã¢â‚¬Â¦ Open cells metal foams present structuresÃ‚Â Ã¢â‚¬Â¦"/>
    <s v="Thermal behavior of open cell aluminum foams in forced air: experimental analysis"/>
    <s v="Measurement"/>
    <s v="S Guarino, G Rubino, V Tagliaferri"/>
    <x v="0"/>
    <s v=""/>
    <s v=""/>
    <s v=""/>
    <s v=""/>
    <s v=""/>
    <s v=""/>
    <s v=""/>
    <s v=""/>
    <s v=""/>
    <s v=""/>
    <s v=""/>
    <s v=""/>
    <s v=""/>
    <s v=""/>
    <s v=""/>
    <s v=""/>
    <s v=""/>
    <s v=""/>
    <m/>
    <s v="Aluminum"/>
    <x v="2"/>
  </r>
  <r>
    <s v="S Arnaboldi, P Bassani, F Passaretti, A Redaelli"/>
    <n v="15"/>
    <n v="2011"/>
    <s v="No"/>
    <s v="Journal of materialsÃ‚Â Ã¢â‚¬Â¦"/>
    <s v="S Arnaboldi, P Bassani, F Passaretti, A RedaelliÃ¢â‚¬Â¦Ã‚Â - Journal of materialsÃ‚Â Ã¢â‚¬Â¦, 2011 - Springer"/>
    <s v="In the recent years, the research for novel materials with tailored mechanical properties, as well as functional properties, has encouraged the study of porous and cellular materials. Our previous work proposed and reported about the possibility to manufacture open-cell metal "/>
    <s v="Functional Characterization of shape memory CuZnAl open-cell foams by molten metal infiltration"/>
    <s v="Journal of materialsÃ‚Â Ã¢â‚¬Â¦"/>
    <s v="S Arnaboldi, P Bassani, F Passaretti"/>
    <x v="0"/>
    <s v=""/>
    <s v=""/>
    <s v=""/>
    <s v=""/>
    <s v=""/>
    <s v=""/>
    <s v=""/>
    <s v=""/>
    <s v=""/>
    <s v=""/>
    <s v=""/>
    <s v=""/>
    <s v=""/>
    <s v=""/>
    <s v=""/>
    <s v=""/>
    <s v=""/>
    <s v=""/>
    <m/>
    <s v="Copper"/>
    <x v="7"/>
  </r>
  <r>
    <s v="M Saber, TT Huu, C Ph"/>
    <n v="37"/>
    <n v="2012"/>
    <s v="[PDF] researchgate.net"/>
    <s v="uu"/>
    <s v="M Saber, TT Huu, C Pham-Huu, D EdouardÃ‚Â - Chemical EngineeringÃ‚Â Ã¢â‚¬Â¦, 2012 - Elsevier"/>
    <s v="Ã¢â‚¬Â¦ be observed that the highest mass transfer coefficient is obtained for the open-cell foam exhibiting_x000d__x000d__x000a_theÃ‚Â Ã¢â‚¬Â¦ investigations including tri-phasic (gasÃ¢â‚¬â€œliquidÃ¢â‚¬â€œsolid) transfer phenomena through different_x000d__x000d__x000a_open-cell foams is requiredÃ‚Â Ã¢â‚¬Â¦ [1] L. TianjianUltraligh porous metal: from fundamentalsÃ‚Â Ã¢â‚¬Â¦"/>
    <s v="Residence time distribution, axial liquid dispersion and dynamicÃ¢â‚¬â€œstatic liquid mass transfer in trickle flow reactor containing ÃŽÂ²-SiC open-cell foams"/>
    <s v="Chemical EngineeringÃ‚Â Ã¢â‚¬Â¦"/>
    <s v="M Saber, TT Huu"/>
    <x v="0"/>
    <s v=""/>
    <s v=""/>
    <s v=""/>
    <s v=""/>
    <s v=""/>
    <s v=""/>
    <s v=""/>
    <s v=""/>
    <s v=""/>
    <s v=""/>
    <s v=""/>
    <s v=""/>
    <s v=""/>
    <s v=""/>
    <s v=""/>
    <s v=""/>
    <s v=""/>
    <s v=""/>
    <m/>
    <m/>
    <x v="0"/>
  </r>
  <r>
    <s v="H Yu, Z Guo, B Li, G Yao, H Luo, Y Li"/>
    <n v="87"/>
    <n v="2007"/>
    <s v="No"/>
    <s v="Materials Science and EngineeringÃ‚Â Ã¢â‚¬Â¦"/>
    <s v="H Yu, Z Guo, B Li, G Yao, H Luo, Y LiuÃ‚Â - Materials Science and EngineeringÃ‚Â Ã¢â‚¬Â¦, 2007 - Elsevier"/>
    <s v="Ã¢â‚¬Â¦ on compressive and energy absorption properties, only researches on the open-cell and modelÃ‚Â Ã¢â‚¬Â¦_x000d__x000d__x000a_Closed-cell aluminum foams were prepared by molten body transitional foaming process inÃ‚Â Ã¢â‚¬Â¦_x000d__x000d__x000a_process has five steps: (1) moltening aluminum (99.99%) and calcium metal in industrialÃ‚Â Ã¢â‚¬Â¦"/>
    <s v="Research into the effect of cell diameter of aluminum foam on its compressive and energy absorption properties"/>
    <s v="Materials Science and EngineeringÃ‚Â Ã¢â‚¬Â¦"/>
    <s v="H Yu, Z Guo, B Li, G Yao, H Luo"/>
    <x v="1"/>
    <s v=""/>
    <s v=""/>
    <s v=""/>
    <s v=""/>
    <s v=""/>
    <s v=""/>
    <s v=""/>
    <s v=""/>
    <s v=""/>
    <s v=""/>
    <s v=""/>
    <s v=""/>
    <s v=""/>
    <s v=""/>
    <s v="Mechanical Properties"/>
    <s v=""/>
    <s v=""/>
    <s v=""/>
    <s v="Aluminum"/>
    <m/>
    <x v="2"/>
  </r>
  <r>
    <s v="Q Fabrizio, A Boschetto, L Rovatti, L Sant"/>
    <n v="18"/>
    <n v="2011"/>
    <s v="No"/>
    <s v="Materials Letters"/>
    <s v="Q Fabrizio, A Boschetto, L Rovatti, L SantoÃ‚Â - Materials Letters, 2011 - Elsevier"/>
    <s v="Ã¢â‚¬Â¦ the grains together [1]. Molten metal was then poured in to infiltrate the pores of the sintered_x000d__x000d__x000a_preform, and the salt dissolved to produce an open-cell foam with cell size about 3Ã¢â‚¬â€œ4 mm. In_x000d__x000d__x000a_2001, San Marchi and Mortensen revive the production of high-purity foams by replication [2Ã‚Â Ã¢â‚¬Â¦"/>
    <s v="Replication casting of open-cell AlSi7Mg0. 3 foams"/>
    <s v="Materials Letters"/>
    <s v="Q Fabrizio, A Boschetto, L Rovatti"/>
    <x v="0"/>
    <s v=""/>
    <s v=""/>
    <s v=""/>
    <s v=""/>
    <s v=""/>
    <s v=""/>
    <s v=""/>
    <s v=""/>
    <s v=""/>
    <s v=""/>
    <s v=""/>
    <s v=""/>
    <s v=""/>
    <s v=""/>
    <s v=""/>
    <s v=""/>
    <s v=""/>
    <s v=""/>
    <m/>
    <m/>
    <x v="0"/>
  </r>
  <r>
    <s v="P Ranut, E Nobile, L Mancin"/>
    <n v="68"/>
    <n v="2014"/>
    <s v="[PDF] researchgate.net"/>
    <s v="Applied thermal engineering"/>
    <s v="P Ranut, E Nobile, L ManciniÃ‚Â - Applied thermal engineering, 2014 - Elsevier"/>
    <s v="Ã¢â‚¬Â¦ Typically, the pore density of uncompressed open-cell foams varies between 5 and 100 PPIÃ‚Â Ã¢â‚¬Â¦_x000d__x000d__x000a_literature, several examples are provided about the employment of metal foams in heatÃ‚Â Ã¢â‚¬Â¦ dealing_x000d__x000d__x000a_with both experimental, numerical and analytical investigations: metal foam channels [1Ã‚Â Ã¢â‚¬Â¦"/>
    <s v="High resolution microtomography-based CFD simulation of flow and heat transfer in aluminum metal foams"/>
    <s v="Applied thermal engineering"/>
    <s v="P Ranut, E Nobile"/>
    <x v="0"/>
    <s v=""/>
    <s v=""/>
    <s v=""/>
    <s v=""/>
    <s v=""/>
    <s v=""/>
    <s v=""/>
    <s v=""/>
    <s v=""/>
    <s v=""/>
    <s v=""/>
    <s v=""/>
    <s v=""/>
    <s v=""/>
    <s v=""/>
    <s v=""/>
    <s v=""/>
    <s v=""/>
    <m/>
    <s v="graph"/>
    <x v="3"/>
  </r>
  <r>
    <s v="X Han, N Kashif, J Bock, AM Jacob"/>
    <n v="12"/>
    <n v="2012"/>
    <s v="[PDF] purdue.edu"/>
    <n v="201"/>
    <s v="X Han, N Kashif, J Bock, AM Jacobi - 2012 - docs.lib.purdue.edu"/>
    <s v="Metal foams with an open-cell structure have physical and mechanical properties suggesting they might have advantages over conventional fin materials for use in air-cooling heat exchangers. For example, metal foams are low weight, have high to very high specific"/>
    <s v="Open-cell metal foams for use in dehumidifying heat exchangers"/>
    <m/>
    <s v="X Han, N Kashif, J Bock"/>
    <x v="0"/>
    <s v=""/>
    <s v=""/>
    <s v=""/>
    <s v=""/>
    <s v=""/>
    <s v=""/>
    <s v=""/>
    <s v=""/>
    <s v=""/>
    <s v=""/>
    <s v=""/>
    <s v=""/>
    <s v=""/>
    <s v=""/>
    <s v=""/>
    <s v=""/>
    <s v=""/>
    <s v=""/>
    <m/>
    <m/>
    <x v="0"/>
  </r>
  <r>
    <s v="Z Rueger, RS Lake"/>
    <n v="26"/>
    <n v="2016"/>
    <s v="[PDF] wisc.edu"/>
    <s v="Philosophical Magazine"/>
    <s v="Z Rueger, RS LakesÃ‚Â - Philosophical Magazine, 2016 - Taylor &amp; Franci"/>
    <s v="Ã¢â‚¬Â¦ Softening size effects have also been observed in metal foams in compression and bending;_x000d__x000d__x000a_these have beenÃ‚Â Ã¢â‚¬Â¦ Such localization can occur in foam at sufficiently high strain levelsÃ‚Â Ã¢â‚¬Â¦ scatter was_x000d__x000d__x000a_observed to be considerably greater in the present low-density open-cell foams than itÃ‚Â Ã¢â‚¬Â¦"/>
    <s v="Experimental Cosserat elasticity in open-cell polymer foam"/>
    <s v="Philosophical Magazine"/>
    <s v="Z Rueger"/>
    <x v="1"/>
    <s v=""/>
    <s v=""/>
    <s v="Elastic Modulus"/>
    <s v=""/>
    <s v=""/>
    <s v=""/>
    <s v=""/>
    <s v=""/>
    <s v=""/>
    <s v=""/>
    <s v=""/>
    <s v=""/>
    <s v=""/>
    <s v=""/>
    <s v="Mechanical Properties"/>
    <s v=""/>
    <s v=""/>
    <s v=""/>
    <m/>
    <m/>
    <x v="0"/>
  </r>
  <r>
    <s v="A Jung, H Natter, R Hempelmann, S Diebels"/>
    <n v="12"/>
    <n v="2010"/>
    <s v="No"/>
    <s v="ECSÃ‚Â Ã¢â‚¬Â¦"/>
    <s v="A Jung, H Natter, R Hempelmann, S DiebelsÃ¢â‚¬Â¦Ã‚Â - ECSÃ‚Â Ã¢â‚¬Â¦, 2010 - ecst.ecsdl.org"/>
    <s v="In order to enhance their stiffness, strength and energy absorption capability open-cell aluminum foams have been coated with nickel by electrodeposition. The coating thickness distribution is very important for the properties of the coated foams. A method to assess the"/>
    <s v="Electrodeposition of nanocrystalline metals on open cell metal foams: improved mechanical properties"/>
    <s v="ECSÃ‚Â Ã¢â‚¬Â¦"/>
    <s v="A Jung, H Natter, R Hempelmann"/>
    <x v="0"/>
    <s v=""/>
    <s v=""/>
    <s v=""/>
    <s v=""/>
    <s v=""/>
    <s v=""/>
    <s v=""/>
    <s v=""/>
    <s v=""/>
    <s v=""/>
    <s v=""/>
    <s v=""/>
    <s v=""/>
    <s v=""/>
    <s v=""/>
    <s v=""/>
    <s v=""/>
    <s v=""/>
    <s v="Aluminum"/>
    <m/>
    <x v="2"/>
  </r>
  <r>
    <s v="G Laschet, J Sauerhering, O Reutter, T Fend"/>
    <n v="27"/>
    <n v="2009"/>
    <s v="No"/>
    <s v="Computational MaterialsÃ‚Â Ã¢â‚¬Â¦"/>
    <s v="G Laschet, J Sauerhering, O Reutter, T FendÃ¢â‚¬Â¦Ã‚Â - Computational MaterialsÃ‚Â Ã¢â‚¬Â¦, 2009 - Elsevier"/>
    <s v="Ã¢â‚¬Â¦ As open-cell foams present a random microstructure, it is interesting to analyse the influence_x000d__x000d__x000a_of theÃ‚Â Ã¢â‚¬Â¦ Starting from the center of the digitalized foam part, the RVE was translated successivelyÃ‚Â Ã¢â‚¬Â¦_x000d__x000d__x000a_that during this translation, the characteristic periods and the pore/metal threshold remainÃ‚Â Ã¢â‚¬Â¦"/>
    <s v="Effective permeability and thermal conductivity of open-cell metallic foams via homogenization on a microstructure model"/>
    <s v="Computational MaterialsÃ‚Â Ã¢â‚¬Â¦"/>
    <s v="G Laschet, J Sauerhering, O Reutter"/>
    <x v="0"/>
    <s v=""/>
    <s v=""/>
    <s v=""/>
    <s v=""/>
    <s v=""/>
    <s v=""/>
    <s v=""/>
    <s v=""/>
    <s v=""/>
    <s v=""/>
    <s v=""/>
    <s v=""/>
    <s v="Permeability"/>
    <s v=""/>
    <s v=""/>
    <s v=""/>
    <s v=""/>
    <s v="Fluid Properties"/>
    <m/>
    <m/>
    <x v="0"/>
  </r>
  <r>
    <s v="C Yan, L Hao, A Hussein, SL Bubb, P Young"/>
    <n v="128"/>
    <n v="2014"/>
    <s v="No"/>
    <s v="Journal of MaterialsÃ‚Â Ã¢â‚¬Â¦"/>
    <s v="C Yan, L Hao, A Hussein, SL Bubb, P YoungÃ¢â‚¬Â¦Ã‚Â - Journal of MaterialsÃ‚Â Ã¢â‚¬Â¦, 2014 - Elsevier"/>
    <s v="Ã¢â‚¬Â¦ Although DMLS or SLM has been applied to make lattice structures using the metal materials_x000d__x000d__x000a_of stainless steelÃ‚Â Ã¢â‚¬Â¦ tanks (Wang et al., 2006), and for instance, it was reported that aluminium foams_x000d__x000d__x000a_offer goodÃ‚Â Ã¢â‚¬Â¦ Duocel aluminium open-cell foam belongs to designed cellular structuresÃ‚Â Ã¢â‚¬Â¦"/>
    <s v="Evaluation of light-weight AlSi10Mg periodic cellular lattice structures fabricated via direct metal laser sintering"/>
    <s v="Journal of MaterialsÃ‚Â Ã¢â‚¬Â¦"/>
    <s v="C Yan, L Hao, A Hussein, SL Bubb"/>
    <x v="0"/>
    <s v=""/>
    <s v=""/>
    <s v=""/>
    <s v=""/>
    <s v=""/>
    <s v=""/>
    <s v=""/>
    <s v=""/>
    <s v=""/>
    <s v=""/>
    <s v=""/>
    <s v=""/>
    <s v=""/>
    <s v=""/>
    <s v=""/>
    <s v=""/>
    <s v=""/>
    <s v=""/>
    <m/>
    <m/>
    <x v="0"/>
  </r>
  <r>
    <s v="R Coquard, M Loretz, D Bailli"/>
    <n v="40"/>
    <n v="2008"/>
    <s v="No"/>
    <s v="Advanced engineeringÃ‚Â Ã¢â‚¬Â¦"/>
    <s v="R Coquard, M Loretz, D BaillisÃ‚Â - Advanced engineeringÃ‚Â Ã¢â‚¬Â¦, 2008 - Wiley Online Library"/>
    <s v="Ã¢â‚¬Â¦ of the solid portion of the foam conductivity is needed in effective conductivity models. Battacharya,_x000d__x000d__x000a_Calmidi and Mahajan[6] also provided an analysis for estimating the effective thermal conductivity_x000d__x000d__x000a_of high porosity metal foams. They represented the open cell structure by aÃ‚Â Ã¢â‚¬Â¦"/>
    <s v="Conductive Heat Transfer in Metallic/Ceramic OpenÃ¢â‚¬ÂCell Foams"/>
    <s v="Advanced engineeringÃ‚Â Ã¢â‚¬Â¦"/>
    <s v="R Coquard, M Loretz"/>
    <x v="0"/>
    <s v=""/>
    <s v=""/>
    <s v=""/>
    <s v=""/>
    <s v=""/>
    <s v=""/>
    <s v="Thermal Conductivity"/>
    <s v=""/>
    <s v=""/>
    <s v=""/>
    <s v=""/>
    <s v=""/>
    <s v=""/>
    <s v=""/>
    <s v=""/>
    <s v="Thermal Properties"/>
    <s v=""/>
    <s v=""/>
    <m/>
    <m/>
    <x v="0"/>
  </r>
  <r>
    <s v="DP Mondal, MD Goel, S Da"/>
    <n v="100"/>
    <n v="2009"/>
    <s v="No"/>
    <s v="Materials Science and Engineering: A"/>
    <s v="DP Mondal, MD Goel, S DasÃ‚Â - Materials Science and Engineering: A, 2009 - Elsevier"/>
    <s v="Ã¢â‚¬Â¦ Recently, Montanini [8] studied three types of foam including both open cell and closed cell and_x000d__x000d__x000a_observed thatÃ‚Â Ã¢â‚¬Â¦ The deformation, in the metal foam, particularly in plateau region is primarily_x000d__x000d__x000a_controlled by bending, shearing, crushing and compaction of cell walls vis-ÃƒÂ -visÃ‚Â Ã¢â‚¬Â¦"/>
    <s v="Compressive deformation and energy absorption characteristics of closed cell aluminum-fly ash particle composite foam"/>
    <s v="Materials Science and Engineering: A"/>
    <s v="DP Mondal, MD Goel"/>
    <x v="0"/>
    <s v=""/>
    <s v=""/>
    <s v=""/>
    <s v="Shear Strength"/>
    <s v=""/>
    <s v=""/>
    <s v=""/>
    <s v=""/>
    <s v=""/>
    <s v=""/>
    <s v=""/>
    <s v=""/>
    <s v=""/>
    <s v=""/>
    <s v="Mechanical Properties"/>
    <s v=""/>
    <s v=""/>
    <s v=""/>
    <m/>
    <s v="Aluminum"/>
    <x v="2"/>
  </r>
  <r>
    <s v="MS Aly, A Almajid, S Nakano, S Ochia"/>
    <n v="19"/>
    <n v="2009"/>
    <s v="No"/>
    <s v="Materials Science andÃ‚Â Ã¢â‚¬Â¦"/>
    <s v="MS Aly, A Almajid, S Nakano, S OchiaiÃ‚Â - Materials Science andÃ‚Â Ã¢â‚¬Â¦, 2009 - Elsevier"/>
    <s v="Ã¢â‚¬Â¦ 2. Tensile stressÃ¢â‚¬â€œ strain curve of open cell copper foamÃ‚Â Ã¢â‚¬Â¦ stress at some weak position over the_x000d__x000d__x000a_strut exceeds the failure strength of the corresponding solid metal, the fractureÃ‚Â Ã¢â‚¬Â¦ A non-uniform_x000d__x000d__x000a_strut thickness or strut containing voids weakens the foam mechanical properties [19], [20Ã‚Â Ã¢â‚¬Â¦"/>
    <s v="Fracture of open cell copper foams under tension"/>
    <s v="Materials Science andÃ‚Â Ã¢â‚¬Â¦"/>
    <s v="MS Aly, A Almajid, S Nakano"/>
    <x v="0"/>
    <s v=""/>
    <s v=""/>
    <s v=""/>
    <s v=""/>
    <s v=""/>
    <s v=""/>
    <s v=""/>
    <s v=""/>
    <s v=""/>
    <s v=""/>
    <s v=""/>
    <s v=""/>
    <s v=""/>
    <s v=""/>
    <s v=""/>
    <s v=""/>
    <s v=""/>
    <s v=""/>
    <s v="Copper"/>
    <m/>
    <x v="7"/>
  </r>
  <r>
    <s v="S Mancin, C Zilio, A Diani, L Rossett"/>
    <n v="90"/>
    <n v="2013"/>
    <s v="No"/>
    <s v="Ã¢â‚¬Â¦Ã‚Â Journal of Heat and Mass Transfer"/>
    <s v="S Mancin, C Zilio, A Diani, L RossettoÃ‚Â - Ã¢â‚¬Â¦Ã‚Â Journal of Heat and Mass Transfer, 2013 - Elsevier"/>
    <s v="Ã¢â‚¬Â¦ of the foams, the operation with air appears to be the most viable solution in several applications,_x000d__x000d__x000a_from the air conditioning to the electronic cooling. For this reason several researchers have deeply_x000d__x000d__x000a_analyzed the heat transfer capabilities of open cell metal and carbon foam heatÃ‚Â Ã¢â‚¬Â¦"/>
    <s v="Air forced convection through metal foams: Experimental results and modeling"/>
    <s v="Ã¢â‚¬Â¦Ã‚Â Journal of Heat and Mass Transfer"/>
    <s v="S Mancin, C Zilio, A Diani"/>
    <x v="0"/>
    <s v=""/>
    <s v=""/>
    <s v=""/>
    <s v=""/>
    <s v=""/>
    <s v=""/>
    <s v=""/>
    <s v=""/>
    <s v=""/>
    <s v=""/>
    <s v=""/>
    <s v=""/>
    <s v=""/>
    <s v=""/>
    <s v=""/>
    <s v=""/>
    <s v=""/>
    <s v=""/>
    <s v="Carbon"/>
    <m/>
    <x v="5"/>
  </r>
  <r>
    <s v="OB Olurin, M Arnold, C KÃƒÂ¶rner, RF Singe"/>
    <n v="119"/>
    <n v="2002"/>
    <s v="No"/>
    <s v="Materials Science andÃ‚Â Ã¢â‚¬Â¦"/>
    <s v="OB Olurin, M Arnold, C KÃƒÂ¶rner, RF SingerÃ‚Â - Materials Science andÃ‚Â Ã¢â‚¬Â¦, 2002 - Elsevier"/>
    <s v="Ã¢â‚¬Â¦ structural parameters are the relative density, the degree to which the cell is open or closedÃ‚Â Ã¢â‚¬Â¦ The_x000d__x000d__x000a_closed cell aluminium alloy foams studied are the Mepura (cast) alloy foam of compositionÃ‚Â Ã¢â‚¬Â¦ These_x000d__x000d__x000a_foams are made by mixing the foaming agent (TiH 2 ) with metal powder, followedÃ‚Â Ã¢â‚¬Â¦"/>
    <s v="The investigation of morphometric parameters of aluminium foams using micro-computed tomography"/>
    <s v="Materials Science andÃ‚Â Ã¢â‚¬Â¦"/>
    <s v="OB Olurin, M Arnold, C KÃƒÂ¶rner"/>
    <x v="0"/>
    <s v=""/>
    <s v=""/>
    <s v=""/>
    <s v=""/>
    <s v=""/>
    <s v=""/>
    <s v=""/>
    <s v=""/>
    <s v=""/>
    <s v=""/>
    <s v=""/>
    <s v=""/>
    <s v=""/>
    <s v=""/>
    <s v=""/>
    <s v=""/>
    <s v=""/>
    <s v=""/>
    <m/>
    <s v="graph"/>
    <x v="3"/>
  </r>
  <r>
    <s v="BH Smith, S Szyniszewski, JF Hajjar"/>
    <n v="152"/>
    <n v="2012"/>
    <s v="[PDF] surrey.ac.uk"/>
    <s v="Ã¢â‚¬Â¦Ã‚Â of Constructional SteelÃ‚Â Ã¢â‚¬Â¦"/>
    <s v="BH Smith, S Szyniszewski, JF HajjarÃ¢â‚¬Â¦Ã‚Â - Ã¢â‚¬Â¦Ã‚Â of Constructional SteelÃ‚Â Ã¢â‚¬Â¦, 2012 - Elsevier"/>
    <s v="Ã¢â‚¬Â¦ Existing aluminum foam applications have been summarized according to how the advantage_x000d__x000d__x000a_of foaming has beenÃ‚Â Ã¢â‚¬Â¦ Load transfer to the support limited by the foam yieldÃ‚Â Ã¢â‚¬Â¦ Heat exchanger, X,_x000d__x000d__x000a_X, Open cell metal foams allow fluid transport, potential application for wall to be integratedÃ‚Â Ã¢â‚¬Â¦"/>
    <s v="Steel foam for structures: A review of applications, manufacturing and material properties"/>
    <s v="Ã¢â‚¬Â¦Ã‚Â of Constructional SteelÃ‚Â Ã¢â‚¬Â¦"/>
    <s v="BH Smith, S Szyniszewski"/>
    <x v="0"/>
    <s v=""/>
    <s v=""/>
    <s v=""/>
    <s v=""/>
    <s v=""/>
    <s v=""/>
    <s v=""/>
    <s v=""/>
    <s v=""/>
    <s v=""/>
    <s v=""/>
    <s v=""/>
    <s v=""/>
    <s v=""/>
    <s v=""/>
    <s v=""/>
    <s v=""/>
    <s v=""/>
    <s v="Aluminum"/>
    <m/>
    <x v="2"/>
  </r>
  <r>
    <s v="EN Schmierer, A Razan"/>
    <n v="58"/>
    <n v="2006"/>
    <s v="No"/>
    <s v="Journal ofÃ‚Â Ã¢â‚¬Â¦"/>
    <s v="EN Schmierer, A RazaniÃ‚Â - Journal ofÃ‚Â Ã¢â‚¬Â¦, 2006 - Ã¢â‚¬Â¦Ã‚Â .asmedigitalcollection.asme.org"/>
    <n v="2"/>
    <s v="Self-consistent open-celled metal foam model for thermal applications"/>
    <s v="Journal ofÃ‚Â Ã¢â‚¬Â¦"/>
    <s v="EN Schmierer"/>
    <x v="0"/>
    <s v=""/>
    <s v=""/>
    <s v=""/>
    <s v=""/>
    <s v=""/>
    <s v=""/>
    <s v=""/>
    <s v=""/>
    <s v=""/>
    <s v=""/>
    <s v=""/>
    <s v=""/>
    <s v=""/>
    <s v=""/>
    <s v=""/>
    <s v=""/>
    <s v=""/>
    <s v=""/>
    <m/>
    <m/>
    <x v="0"/>
  </r>
  <r>
    <s v="J Chen, D Yang, J Jiang, A Ma, D Son"/>
    <n v="44"/>
    <n v="2014"/>
    <s v="[PDF] sciencedirect.com"/>
    <s v="Procedia Materials Science"/>
    <s v="J Chen, D Yang, J Jiang, A Ma, D SongÃ‚Â - Procedia Materials Science, 2014 - Elsevier"/>
    <s v="Ã¢â‚¬Â¦ metal, containing a large volume fraction of gas-filled pores. The pores can be sealed_x000d__x000d__x000a_(closed-cell foam) or form an interconnected network (open-cell foam). Due to the high_x000d__x000d__x000a_surface-area to volume ratio and strong mixing capability, high porosity open-cell light-metallicÃ‚Â Ã¢â‚¬Â¦"/>
    <s v="Research progress of phase change materials (PCMs) embedded with metal foam (a review)"/>
    <s v="Procedia Materials Science"/>
    <s v="J Chen, D Yang, J Jiang, A Ma"/>
    <x v="0"/>
    <s v=""/>
    <s v=""/>
    <s v=""/>
    <s v=""/>
    <s v=""/>
    <s v=""/>
    <s v=""/>
    <s v=""/>
    <s v=""/>
    <s v=""/>
    <s v=""/>
    <s v=""/>
    <s v=""/>
    <s v=""/>
    <s v=""/>
    <s v=""/>
    <s v=""/>
    <s v=""/>
    <m/>
    <m/>
    <x v="0"/>
  </r>
  <r>
    <s v="K Keega"/>
    <n v="28"/>
    <n v="2003"/>
    <s v="[PDF] googleapis.com"/>
    <s v="US Patent App. 10/147"/>
    <s v="K KeeganÃ‚Â - US Patent App. 10/147,406, 2003 - Google Patent"/>
    <s v="Ã¢â‚¬Â¦ The material is then heated to a temperature sufficient to soften the metal or metal allow powder,_x000d__x000d__x000a_and decompose the foaming agent, therebyÃ‚Â Ã¢â‚¬Â¦ [0052]. Solidification in an open-celled mold is a_x000d__x000d__x000a_method of making metal foam that uses a reticulated open-cell Ã¢â‚¬Å“polymerÃ¢â‚¬Â foam asÃ‚Â Ã¢â‚¬Â¦"/>
    <s v="Solid oxide fuel cell with a metal foam seal"/>
    <s v="US Patent App. 10/147,406"/>
    <m/>
    <x v="0"/>
    <s v=""/>
    <s v=""/>
    <s v=""/>
    <s v=""/>
    <s v=""/>
    <s v=""/>
    <s v=""/>
    <s v=""/>
    <s v=""/>
    <s v=""/>
    <s v=""/>
    <s v=""/>
    <s v=""/>
    <s v=""/>
    <s v=""/>
    <s v=""/>
    <s v=""/>
    <s v=""/>
    <m/>
    <m/>
    <x v="0"/>
  </r>
  <r>
    <s v="ZG Xu, JW Fu, TJ Luo, YS Yan"/>
    <n v="45"/>
    <n v="2012"/>
    <s v="[PDF] researchgate.net"/>
    <s v="Materials &amp; Design"/>
    <s v="ZG Xu, JW Fu, TJ Luo, YS YangÃ‚Â - Materials &amp; Design, 2012 - Elsevier"/>
    <s v="Ã¢â‚¬Â¦ Later, open cell Mg alloy foam was fabricated by Yamada et alÃ‚Â Ã¢â‚¬Â¦ Direct foaming method, one of_x000d__x000d__x000a_the most successful techniques applied to making close cell metal foams, has not beÃ‚Â Ã¢â‚¬Â¦ and Lin_x000d__x000d__x000a_reported the application of direct foaming method to Mg and Mg alloy foam fabrication [13Ã‚Â Ã¢â‚¬Â¦"/>
    <s v="Effects of cell size on quasi-static compressive properties of Mg alloy foams"/>
    <s v="Materials &amp; Design"/>
    <s v="ZG Xu, JW Fu, TJ Luo"/>
    <x v="1"/>
    <s v=""/>
    <s v=""/>
    <s v=""/>
    <s v=""/>
    <s v=""/>
    <s v=""/>
    <s v=""/>
    <s v=""/>
    <s v=""/>
    <s v=""/>
    <s v=""/>
    <s v=""/>
    <s v=""/>
    <s v=""/>
    <s v="Mechanical Properties"/>
    <s v=""/>
    <s v=""/>
    <s v=""/>
    <m/>
    <m/>
    <x v="0"/>
  </r>
  <r>
    <s v="Y Mu, G Yao, H Lu"/>
    <n v="41"/>
    <n v="2010"/>
    <s v="No"/>
    <s v="Materials &amp; Design"/>
    <s v="Y Mu, G Yao, H LuoÃ‚Â - Materials &amp; Design, 2010 - Elsevier"/>
    <s v="Ã¢â‚¬Â¦ structural anisotropy and material anisotropy [1]. The more obvious for metal foams is structuralÃ‚Â Ã¢â‚¬Â¦_x000d__x000d__x000a_process is also sensitive to specimen orientation [5]. For the open-cell foam, the mechanicalÃ‚Â Ã¢â‚¬Â¦ on_x000d__x000d__x000a_the comparison between anisotropic mechanical properties of closed-cell Al foamsÃ‚Â Ã¢â‚¬Â¦"/>
    <s v="Effect of cell shape anisotropy on the compressive behavior of closed-cell aluminum foams"/>
    <s v="Materials &amp; Design"/>
    <s v="Y Mu, G Yao"/>
    <x v="1"/>
    <s v=""/>
    <s v=""/>
    <s v=""/>
    <s v=""/>
    <s v=""/>
    <s v=""/>
    <s v=""/>
    <s v=""/>
    <s v=""/>
    <s v=""/>
    <s v=""/>
    <s v=""/>
    <s v=""/>
    <s v=""/>
    <s v="Mechanical Properties"/>
    <s v=""/>
    <s v=""/>
    <s v=""/>
    <m/>
    <s v="Aluminum"/>
    <x v="2"/>
  </r>
  <r>
    <s v="JB Li, HC Lin, JSC Jang, CN Kuo, JC Huan"/>
    <n v="23"/>
    <n v="2013"/>
    <s v="[PDF] nsysu.edu.tw"/>
    <s v="Materials Letters"/>
    <s v="JB Li, HC Lin, JSC Jang, CN Kuo, JC HuangÃ‚Â - Materials Letters, 2013 - Elsevier"/>
    <s v="Ã¢â‚¬Â¦ Metallic foam materials could exhibit properties like high compressive plastic strain and high_x000d__x000d__x000a_energy absorptionÃ‚Â Ã¢â‚¬Â¦ model, the structure of the porous material is simplified to an open-cell porous_x000d__x000d__x000a_materialÃ‚Â Ã¢â‚¬Â¦ It is assumed that the deformation of the porous metal is dominated by theÃ‚Â Ã¢â‚¬Â¦"/>
    <s v="Novel open-cell bulk metallic glass foams with promising characteristics"/>
    <s v="Materials Letters"/>
    <s v="JB Li, HC Lin, JSC Jang, CN Kuo"/>
    <x v="1"/>
    <s v=""/>
    <s v=""/>
    <s v=""/>
    <s v=""/>
    <s v="Plasticity"/>
    <s v=""/>
    <s v=""/>
    <s v=""/>
    <s v=""/>
    <s v=""/>
    <s v=""/>
    <s v=""/>
    <s v=""/>
    <s v=""/>
    <s v="Mechanical Properties"/>
    <s v=""/>
    <s v=""/>
    <s v=""/>
    <m/>
    <m/>
    <x v="0"/>
  </r>
  <r>
    <s v="F Garc"/>
    <n v="93"/>
    <n v="2016"/>
    <s v="[PDF] mdpi.com"/>
    <s v="oren"/>
    <s v="F GarcÃƒÂ­a-MorenoÃ‚Â - Materials, 2016 - mdpi.com"/>
    <s v="Ã¢â‚¬Â¦ The resulting nickel metal foam, after being heat treated, is used in applications where high_x000d__x000d__x000a_electricalÃ‚Â Ã¢â‚¬Â¦ to be resistant to the high temperatures of the corresponding molten metal and beÃ‚Â Ã¢â‚¬Â¦ later_x000d__x000d__x000a_to the pores and pore interconnections, respectively, leading to an open cell structureÃ‚Â Ã¢â‚¬Â¦"/>
    <s v="Commercial applications of metal foams: Their properties and production"/>
    <s v="Materials"/>
    <m/>
    <x v="0"/>
    <s v=""/>
    <s v=""/>
    <s v=""/>
    <s v=""/>
    <s v=""/>
    <s v=""/>
    <s v=""/>
    <s v=""/>
    <s v=""/>
    <s v=""/>
    <s v=""/>
    <s v=""/>
    <s v=""/>
    <s v=""/>
    <s v=""/>
    <s v=""/>
    <s v=""/>
    <s v=""/>
    <s v="Nickel"/>
    <m/>
    <x v="1"/>
  </r>
  <r>
    <s v="Y Conde, A Pollien, A Mortense"/>
    <n v="35"/>
    <n v="2006"/>
    <s v="[PDF] epfl.ch"/>
    <s v="Scripta materialia"/>
    <s v="Y Conde, A Pollien, A MortensenÃ‚Â - Scripta materialia, 2006 - Elsevier"/>
    <s v="Ã¢â‚¬Â¦ positions x, for h = 20 mm, t = 1 mm and considering a 6061 Al alloy open-pore foamÃ‚Â Ã¢â‚¬Â¦ take C as_x000d__x000d__x000a_unity and Ãâ€¢, the fraction of solid which is contained in the cell edges, asÃ‚Â Ã¢â‚¬Â¦ In conclusion, analysis_x000d__x000d__x000a_of a simple metal foam core metal skin sandwich beam in bending shows that, whereÃ‚Â Ã¢â‚¬Â¦"/>
    <s v="Functional grading of metal foam cores for yield-limited lightweight sandwich beams"/>
    <s v="Scripta materialia"/>
    <s v="Y Conde, A Pollien"/>
    <x v="0"/>
    <s v=""/>
    <s v=""/>
    <s v=""/>
    <s v=""/>
    <s v=""/>
    <s v=""/>
    <s v=""/>
    <s v=""/>
    <s v=""/>
    <s v=""/>
    <s v=""/>
    <s v=""/>
    <s v=""/>
    <s v=""/>
    <s v=""/>
    <s v=""/>
    <s v=""/>
    <s v=""/>
    <m/>
    <m/>
    <x v="0"/>
  </r>
  <r>
    <s v="AR Kennedy, S Asavavisitcha"/>
    <n v="94"/>
    <n v="2004"/>
    <s v="No"/>
    <s v="Scripta Materialia"/>
    <s v="AR Kennedy, S AsavavisitchaiÃ‚Â - Scripta Materialia, 2004 - Elsevier"/>
    <s v="Ã¢â‚¬Â¦ pure Al foams do not show the typical well-defined plateau stress that is often observed in metal_x000d__x000d__x000a_foams but theÃ‚Â Ã¢â‚¬Â¦ 6. (a) Ten percent proof stress and (b) energy absorbed as a function of foam density_x000d__x000d__x000a_for pure Al andÃ‚Â Ã¢â‚¬Â¦ (1) is a relationship proven to hold well for open cell foams [6], theÃ‚Â Ã¢â‚¬Â¦"/>
    <s v="Effects of TiB2 particle addition on the expansion, structure and mechanical properties of PM Al foams"/>
    <s v="Scripta Materialia"/>
    <s v="AR Kennedy"/>
    <x v="0"/>
    <s v=""/>
    <s v=""/>
    <s v=""/>
    <s v=""/>
    <s v=""/>
    <s v=""/>
    <s v=""/>
    <s v=""/>
    <s v=""/>
    <s v=""/>
    <s v=""/>
    <s v=""/>
    <s v=""/>
    <s v=""/>
    <s v=""/>
    <s v=""/>
    <s v=""/>
    <s v=""/>
    <m/>
    <m/>
    <x v="0"/>
  </r>
  <r>
    <s v="W Wang, R BurgueÃƒÂ±o, JW Hong, I Le"/>
    <n v="23"/>
    <n v="2013"/>
    <s v="No"/>
    <s v="Materials Science andÃ‚Â Ã¢â‚¬Â¦"/>
    <s v="W Wang, R BurgueÃƒÂ±o, JW Hong, I LeeÃ‚Â - Materials Science andÃ‚Â Ã¢â‚¬Â¦, 2013 - Elsevier"/>
    <s v="Ã¢â‚¬Â¦ A blowing agent (eg,TiH 2 ) is added afterwards to facilitate direct foaming of the metal [11], [12]Ã‚Â Ã¢â‚¬Â¦_x000d__x000d__x000a_The presented investigation aimed at demonstrating the hypothesis that a stiff nano-structured_x000d__x000d__x000a_metal coating on an open-cell foam would lead to enhanced energy absorptionÃ‚Â Ã¢â‚¬Â¦"/>
    <s v="Nano-deposition on 3-D open-cell aluminum foam materials for improved energy absorption capacity"/>
    <s v="Materials Science andÃ‚Â Ã¢â‚¬Â¦"/>
    <s v="W Wang, R BurgueÃƒÂ±o, JW Hong"/>
    <x v="0"/>
    <s v=""/>
    <s v=""/>
    <s v=""/>
    <s v=""/>
    <s v=""/>
    <s v=""/>
    <s v=""/>
    <s v=""/>
    <s v=""/>
    <s v=""/>
    <s v=""/>
    <s v="Capacitance"/>
    <s v=""/>
    <s v=""/>
    <s v=""/>
    <s v=""/>
    <s v="Electrical Properties"/>
    <s v=""/>
    <m/>
    <s v="Aluminum"/>
    <x v="2"/>
  </r>
  <r>
    <s v="A Antenucci, S Guarino, V Tagliaferri, N Ucciardell"/>
    <n v="24"/>
    <n v="2014"/>
    <s v="[HTML] sciencedirect.com"/>
    <s v="Materials &amp; design"/>
    <s v="A Antenucci, S Guarino, V Tagliaferri, N UcciardelloÃ‚Â - Materials &amp; design, 2014 - Elsevier"/>
    <s v="Ã¢â‚¬Â¦ and sintering process [13,15], replication process [1,13], melt-gas injection, melt-foaming agent,_x000d__x000d__x000a_castingÃ‚Â Ã¢â‚¬Â¦ With this process, a polymeric open-cell foam of convenient porosity is covered with a_x000d__x000d__x000a_slurry (ceramicÃ‚Â Ã¢â‚¬Â¦ the polymer melts leaving a void that can be filled with a metal, in thisÃ‚Â Ã¢â‚¬Â¦"/>
    <s v="[HTML][HTML] Improvement of the mechanical and thermal characteristics of open cell aluminum foams by the electrodeposition of Cu"/>
    <s v="Materials &amp; design"/>
    <s v="A Antenucci, S Guarino, V Tagliaferri"/>
    <x v="0"/>
    <s v=""/>
    <s v=""/>
    <s v=""/>
    <s v=""/>
    <s v=""/>
    <s v=""/>
    <s v=""/>
    <s v=""/>
    <s v=""/>
    <s v=""/>
    <s v=""/>
    <s v=""/>
    <s v=""/>
    <s v=""/>
    <s v=""/>
    <s v=""/>
    <s v=""/>
    <s v=""/>
    <m/>
    <s v="Aluminum"/>
    <x v="2"/>
  </r>
  <r>
    <s v="PR Onck, R Van Merkerk"/>
    <n v="26"/>
    <n v="2004"/>
    <s v="No"/>
    <s v="AdvancedÃ‚Â Ã¢â‚¬Â¦"/>
    <s v="PR Onck, R Van MerkerkÃ¢â‚¬Â¦Ã‚Â - AdvancedÃ‚Â Ã¢â‚¬Â¦, 2004 - Wiley Online Library"/>
    <s v="Ã¢â‚¬Â¦ processing (see also[2,3]). For a successful imple- mentation of metal foams and theÃ‚Â Ã¢â‚¬Â¦ reliability_x000d__x000d__x000a_assessment, mechanism-based models are needed that relate the cell-wall microstructureÃ‚Â Ã¢â‚¬Â¦_x000d__x000d__x000a_observations of the fracture behavior of small samples of Duocel open-cell foam, in additionÃ‚Â Ã¢â‚¬Â¦"/>
    <s v="Fracture of Metal Foams: InÃ¢â‚¬Âsitu Testing and Numerical Modeling"/>
    <s v="AdvancedÃ‚Â Ã¢â‚¬Â¦"/>
    <s v="PR Onck"/>
    <x v="0"/>
    <s v=""/>
    <s v=""/>
    <s v=""/>
    <s v=""/>
    <s v=""/>
    <s v=""/>
    <s v=""/>
    <s v=""/>
    <s v=""/>
    <s v=""/>
    <s v=""/>
    <s v=""/>
    <s v=""/>
    <s v=""/>
    <s v=""/>
    <s v=""/>
    <s v=""/>
    <s v=""/>
    <m/>
    <m/>
    <x v="0"/>
  </r>
  <r>
    <s v="M Nazari, M Ashouri, MH Kayhani, A Tamayo"/>
    <n v="55"/>
    <n v="2015"/>
    <s v="[PDF] researchgate.net"/>
    <s v="International Journal ofÃ‚Â Ã¢â‚¬Â¦"/>
    <s v="M Nazari, M Ashouri, MH Kayhani, A TamayolÃ‚Â - International Journal ofÃ‚Â Ã¢â‚¬Â¦, 2015 - Elsevier"/>
    <s v="Ã¢â‚¬Â¦ Hutter et al. [4] characterized the heat transfer in tubular reactors filled with commercial metal_x000d__x000d__x000a_foams, over a wide range of Reynolds numbersÃ‚Â Ã¢â‚¬Â¦ 4. Conclusion. Open cell porous media_x000d__x000d__x000a_(metal foam) has been widely used in many industrial applicationsÃ‚Â Ã¢â‚¬Â¦"/>
    <s v="Experimental study of convective heat transfer of a nanofluid through a pipe filled with metal foam"/>
    <s v="International Journal ofÃ‚Â Ã¢â‚¬Â¦"/>
    <s v="M Nazari, M Ashouri, MH Kayhani"/>
    <x v="0"/>
    <s v=""/>
    <s v=""/>
    <s v=""/>
    <s v=""/>
    <s v=""/>
    <s v=""/>
    <s v=""/>
    <s v=""/>
    <s v=""/>
    <s v=""/>
    <s v=""/>
    <s v=""/>
    <s v=""/>
    <s v=""/>
    <s v=""/>
    <s v=""/>
    <s v=""/>
    <s v=""/>
    <m/>
    <m/>
    <x v="0"/>
  </r>
  <r>
    <s v="MA "/>
    <n v="47"/>
    <n v="2008"/>
    <s v="[PDF] researchgate.net"/>
    <s v="adek"/>
    <s v="MA El-Hadek, S KaytbayÃ‚Â - Ã¢â‚¬Â¦Ã‚Â Journal of Mechanics and Materials in Design, 2008 - Springer"/>
    <s v="Ã¢â‚¬Â¦ The overwhelming majority of metal foams in the market are therefore closed-cell._x000d__x000d__x000a_For functional applications, such as sound absorption, thermal insulation, heat_x000d__x000d__x000a_dissipation and catalyst support, the cells need to be open and smallÃ‚Â Ã¢â‚¬Â¦"/>
    <s v="Mechanical and physical characterization of copper foam"/>
    <s v="Ã¢â‚¬Â¦Ã‚Â Journal of Mechanics and Materials in Design"/>
    <m/>
    <x v="0"/>
    <s v=""/>
    <s v=""/>
    <s v=""/>
    <s v=""/>
    <s v=""/>
    <s v=""/>
    <s v=""/>
    <s v=""/>
    <s v=""/>
    <s v=""/>
    <s v=""/>
    <s v=""/>
    <s v=""/>
    <s v=""/>
    <s v=""/>
    <s v=""/>
    <s v=""/>
    <s v=""/>
    <m/>
    <s v="Copper"/>
    <x v="7"/>
  </r>
  <r>
    <s v="E Cruz Rui"/>
    <n v="10"/>
    <n v="2004"/>
    <s v="No"/>
    <n v="200"/>
    <s v="E Cruz Ruiz - 2004 - dire.uprm.edu"/>
    <s v="High porosity metal foams are excellent candidates for high heat dissipation. They are employed in aerospace applications mainly, but their use has been widened to include cooling in Electronic Packaging. Other important applications have been found taking"/>
    <s v="Modelling of heat transfer in open cell metal foams"/>
    <m/>
    <m/>
    <x v="0"/>
    <s v=""/>
    <s v=""/>
    <s v=""/>
    <s v=""/>
    <s v=""/>
    <s v=""/>
    <s v=""/>
    <s v=""/>
    <s v=""/>
    <s v=""/>
    <s v=""/>
    <s v=""/>
    <s v=""/>
    <s v=""/>
    <s v=""/>
    <s v=""/>
    <s v=""/>
    <s v=""/>
    <m/>
    <m/>
    <x v="0"/>
  </r>
  <r>
    <s v="P Quadbeck, K KÃƒÂ¼mmel, R Hauser"/>
    <n v="11"/>
    <n v="2010"/>
    <s v="[PDF] fraunhofer.de"/>
    <s v="Proceedings of theÃ‚Â Ã¢â‚¬Â¦"/>
    <s v="P Quadbeck, K KÃƒÂ¼mmel, R HauserÃ¢â‚¬Â¦Ã‚Â - Proceedings of theÃ‚Â Ã¢â‚¬Â¦, 2010 - ifam.fraunhofer.de"/>
    <s v="High porosity permeable materials have been manufactured on the basis of the highly uniform structure of foamed polyurethane since the early 60 th. Open cell ceramic foams on the basis of a replication method for foundry filtration have been used. Such replication"/>
    <s v="[PDF][PDF] Open cell metal foams-application-oriented structure and material selection"/>
    <s v="Proceedings of theÃ‚Â Ã¢â‚¬Â¦"/>
    <s v="P Quadbeck, K KÃƒÂ¼mmel"/>
    <x v="0"/>
    <s v=""/>
    <s v=""/>
    <s v=""/>
    <s v=""/>
    <s v=""/>
    <s v=""/>
    <s v=""/>
    <s v=""/>
    <s v=""/>
    <s v=""/>
    <s v=""/>
    <s v=""/>
    <s v=""/>
    <s v=""/>
    <s v=""/>
    <s v=""/>
    <s v=""/>
    <s v=""/>
    <m/>
    <m/>
    <x v="0"/>
  </r>
  <r>
    <s v="A Inayat, M Klumpp, M LÃƒÂ¤mmermann, H Freund"/>
    <n v="39"/>
    <n v="2016"/>
    <s v="No"/>
    <s v="Chemical EngineeringÃ‚Â Ã¢â‚¬Â¦"/>
    <s v="A Inayat, M Klumpp, M LÃƒÂ¤mmermann, H FreundÃ¢â‚¬Â¦Ã‚Â - Chemical EngineeringÃ‚Â Ã¢â‚¬Â¦, 2016 - Elsevier"/>
    <s v="Ã¢â‚¬Â¦ surface area, high mechanical strength, excellent thermal conductivity (eg metal and SiCÃ‚Â Ã¢â‚¬Â¦ work_x000d__x000d__x000a_to develop a general pressure drop correlation for open-cell foams completely basedÃ‚Â Ã¢â‚¬Â¦ the pressure_x000d__x000d__x000a_drop prediction solely based on easily measurable geometric foam properties andÃ‚Â Ã¢â‚¬Â¦"/>
    <s v="Development of a new pressure drop correlation for open-cell foams based completely on theoretical grounds: Taking into account strut shape and geometricÃ‚Â Ã¢â‚¬Â¦"/>
    <s v="Chemical EngineeringÃ‚Â Ã¢â‚¬Â¦"/>
    <s v="A Inayat, M Klumpp, M LÃƒÂ¤mmermann"/>
    <x v="0"/>
    <s v=""/>
    <s v=""/>
    <s v=""/>
    <s v=""/>
    <s v=""/>
    <s v="Surface Area"/>
    <s v="Thermal Conductivity"/>
    <s v=""/>
    <s v=""/>
    <s v=""/>
    <s v=""/>
    <s v=""/>
    <s v=""/>
    <s v="Pressure Drop"/>
    <s v=""/>
    <s v="Thermal Properties"/>
    <s v=""/>
    <s v="Fluid Properties"/>
    <m/>
    <s v="Tantalum"/>
    <x v="6"/>
  </r>
  <r>
    <s v="AJ Fuller, T Kim, HP Hodson"/>
    <n v="55"/>
    <n v="2005"/>
    <s v="[PDF] psu.edu"/>
    <s v="Proceedings of theÃ‚Â Ã¢â‚¬Â¦"/>
    <s v="AJ Fuller, T Kim, HP HodsonÃ¢â‚¬Â¦Ã‚Â - Proceedings of theÃ‚Â Ã¢â‚¬Â¦, 2005 - journals.sagepub.com"/>
    <s v="Ã¢â‚¬Â¦ 3 MODELLING THE FOAM STRUCTURE The thermal and hydraulic behaviour of open-cell metal_x000d__x000d__x000a_foams is governed by such features of the foam structure as the ligament and pore diameters. The_x000d__x000d__x000a_FeCrAlY foams have hollow ligaments owing to the sintering processÃ‚Â Ã¢â‚¬Â¦"/>
    <s v="Measurement and interpretation of the heat transfer coefficients of metal foams"/>
    <s v="Proceedings of theÃ‚Â Ã¢â‚¬Â¦"/>
    <s v="AJ Fuller, T Kim"/>
    <x v="0"/>
    <s v=""/>
    <s v=""/>
    <s v=""/>
    <s v=""/>
    <s v=""/>
    <s v=""/>
    <s v=""/>
    <s v=""/>
    <s v=""/>
    <s v=""/>
    <s v=""/>
    <s v=""/>
    <s v=""/>
    <s v=""/>
    <s v=""/>
    <s v=""/>
    <s v=""/>
    <s v=""/>
    <s v="Iron"/>
    <m/>
    <x v="4"/>
  </r>
  <r>
    <s v="S Mancin, C Zilio, A Cavallini, L Rossett"/>
    <n v="89"/>
    <n v="2010"/>
    <s v="No"/>
    <s v="International Journal of Heat andÃ‚Â Ã¢â‚¬Â¦"/>
    <s v="S Mancin, C Zilio, A Cavallini, L RossettoÃ‚Â - International Journal of Heat andÃ‚Â Ã¢â‚¬Â¦, 2010 - Elsevier"/>
    <s v="Ã¢â‚¬Â¦ different rigid, open cell, aluminum metal foams, when electrically heated and cooled by air flowing_x000d__x000d__x000a_through. It follows a paper by present authors relative to experimental measures and theoretical_x000d__x000d__x000a_modelling of pressure drop during air flow in foams [1]. The metal foam consists inÃ‚Â Ã¢â‚¬Â¦"/>
    <s v="Heat transfer during air flow in aluminum foams"/>
    <s v="International Journal of Heat andÃ‚Â Ã¢â‚¬Â¦"/>
    <s v="S Mancin, C Zilio, A Cavallini"/>
    <x v="0"/>
    <s v=""/>
    <s v=""/>
    <s v=""/>
    <s v=""/>
    <s v=""/>
    <s v=""/>
    <s v=""/>
    <s v=""/>
    <s v=""/>
    <s v=""/>
    <s v=""/>
    <s v=""/>
    <s v=""/>
    <s v="Pressure Drop"/>
    <s v=""/>
    <s v=""/>
    <s v=""/>
    <s v="Fluid Properties"/>
    <s v="Aluminum"/>
    <m/>
    <x v="2"/>
  </r>
  <r>
    <s v="E Amsterdam, H van Hoorn"/>
    <n v="28"/>
    <n v="2008"/>
    <s v="No"/>
    <s v="AdvancedÃ‚Â Ã¢â‚¬Â¦"/>
    <s v="E Amsterdam, H van HoornÃ¢â‚¬Â¦Ã‚Â - AdvancedÃ‚Â Ã¢â‚¬Â¦, 2008 - Wiley Online Library"/>
    <s v="Ã¢â‚¬Â¦ There are numerous processes for the fabrication of open- and closed cell metal foams and some_x000d__x000d__x000a_ofÃ‚Â Ã¢â‚¬Â¦ In fact, X-ray tomography can be used to measure a large number of cells with high_x000d__x000d__x000a_precision.[10,11,12] From the measured aspect ratio in the cell shape the anisotro- py inÃ‚Â Ã¢â‚¬Â¦"/>
    <s v="The influence of cell shape anisotropy on the tensile behavior of open cell aluminum foam"/>
    <s v="AdvancedÃ‚Â Ã¢â‚¬Â¦"/>
    <s v="E Amsterdam"/>
    <x v="0"/>
    <s v="Tensile Strength"/>
    <s v=""/>
    <s v=""/>
    <s v=""/>
    <s v=""/>
    <s v=""/>
    <s v=""/>
    <s v=""/>
    <s v=""/>
    <s v=""/>
    <s v=""/>
    <s v=""/>
    <s v=""/>
    <s v=""/>
    <s v="Mechanical Properties"/>
    <s v=""/>
    <s v=""/>
    <s v=""/>
    <m/>
    <s v="Aluminum"/>
    <x v="2"/>
  </r>
  <r>
    <s v="JL Yu, X Wang, ZG Wei, EH Wan"/>
    <n v="94"/>
    <n v="2003"/>
    <s v="[PDF] researchgate.net"/>
    <s v="International Journal of ImpactÃ‚Â Ã¢â‚¬Â¦"/>
    <s v="JL Yu, X Wang, ZG Wei, EH WangÃ‚Â - International Journal of ImpactÃ‚Â Ã¢â‚¬Â¦, 2003 - Elsevier"/>
    <s v="Ã¢â‚¬Â¦ 13] reported that an open cell magnesium foam AZ91, an open cell aluminum foamÃ‚Â Ã¢â‚¬Â¦ Paul and_x000d__x000d__x000a_Ramamurty [14] investigated the strain-rate sensitivity of a closed cell aluminum foam under_x000d__x000d__x000a_nominal strain rates fromÃ‚Â Ã¢â‚¬Â¦ Metal foams are frequently used in the form of foam core structuresÃ‚Â Ã¢â‚¬Â¦"/>
    <s v="Deformation and failure mechanism of dynamically loaded sandwich beams with aluminum-foam core"/>
    <s v="International Journal of ImpactÃ‚Â Ã¢â‚¬Â¦"/>
    <s v="JL Yu, X Wang, ZG Wei"/>
    <x v="0"/>
    <s v=""/>
    <s v=""/>
    <s v=""/>
    <s v=""/>
    <s v=""/>
    <s v=""/>
    <s v=""/>
    <s v=""/>
    <s v=""/>
    <s v=""/>
    <s v=""/>
    <s v=""/>
    <s v=""/>
    <s v=""/>
    <s v=""/>
    <s v=""/>
    <s v=""/>
    <s v=""/>
    <s v="Aluminum"/>
    <m/>
    <x v="2"/>
  </r>
  <r>
    <s v="PJ Tan, JJ Harrigan, SR Rei"/>
    <n v="124"/>
    <n v="2002"/>
    <s v="No"/>
    <s v="Materials science and technology"/>
    <s v="PJ Tan, JJ Harrigan, SR ReidÃ‚Â - Materials science and technology, 2002 - Taylor &amp; Franci"/>
    <s v="Ã¢â‚¬Â¦ Contribution to `Metal matrix composites VIII' (MMC VIII) held at the Institute of Materials in London_x000d__x000d__x000a_onÃ‚Â Ã¢â‚¬Â¦ r qs cr =r ys ~0:090(q o =q s)3=2 : : : : : 9) for a large cell foamÃ‚Â Ã¢â‚¬Â¦ to the crushing strengths of the_x000d__x000d__x000a_specimens.9 Again, this is consistent with the behaviour of open cell foamsÃ‚Â Ã¢â‚¬Â¦"/>
    <s v="Inertia effects in uniaxial dynamic compression of a closed cell aluminium alloy foam"/>
    <s v="Materials science and technology"/>
    <s v="PJ Tan, JJ Harrigan"/>
    <x v="1"/>
    <s v=""/>
    <s v=""/>
    <s v=""/>
    <s v=""/>
    <s v=""/>
    <s v=""/>
    <s v=""/>
    <s v=""/>
    <s v=""/>
    <s v=""/>
    <s v=""/>
    <s v=""/>
    <s v=""/>
    <s v=""/>
    <s v="Mechanical Properties"/>
    <s v=""/>
    <s v=""/>
    <s v=""/>
    <s v="Silver"/>
    <m/>
    <x v="10"/>
  </r>
  <r>
    <s v="A Montebelli, CG Visconti, G Groppi, E Tronconi"/>
    <n v="35"/>
    <n v="2014"/>
    <s v="No"/>
    <s v="Applied Catalysis AÃ‚Â Ã¢â‚¬Â¦"/>
    <s v="A Montebelli, CG Visconti, G Groppi, E TronconiÃ¢â‚¬Â¦Ã‚Â - Applied Catalysis AÃ‚Â Ã¢â‚¬Â¦, 2014 - Elsevier"/>
    <s v="Ã¢â‚¬Â¦ activity testing was not to demonstrate the good heat transfer properties of the metal foam (to_x000d__x000d__x000a_beÃ‚Â Ã¢â‚¬Â¦ likely due to the long-chain polymeric structure of Tylose, acting as Ã¢â‚¬Å“foamingÃ¢â‚¬Â agentÃ‚Â Ã¢â‚¬Â¦ 4. Optical_x000d__x000d__x000a_microscope images of 45 PPI, Ã‰â€º = 0.936 open-cell copper foam sample (a) bare sampleÃ‚Â Ã¢â‚¬Â¦"/>
    <s v="Washcoating and chemical testing of a commercial Cu/ZnO/Al2O3 catalyst for the methanol synthesis over copper open-cell foams"/>
    <s v="Applied Catalysis AÃ‚Â Ã¢â‚¬Â¦"/>
    <s v="A Montebelli, CG Visconti, G Groppi"/>
    <x v="0"/>
    <s v=""/>
    <s v=""/>
    <s v=""/>
    <s v=""/>
    <s v=""/>
    <s v=""/>
    <s v=""/>
    <s v=""/>
    <s v=""/>
    <s v=""/>
    <s v=""/>
    <s v=""/>
    <s v=""/>
    <s v=""/>
    <s v=""/>
    <s v=""/>
    <s v=""/>
    <s v=""/>
    <s v="Copper"/>
    <m/>
    <x v="7"/>
  </r>
  <r>
    <s v="JR GonzÃƒÂ¡lez, F Nacimiento, R AlcÃƒÂ¡ntara, GF Ortiz"/>
    <n v="28"/>
    <n v="2013"/>
    <s v="[PDF] academia.edu"/>
    <s v="Ã¢â‚¬Â¦"/>
    <s v="JR GonzÃƒÂ¡lez, F Nacimiento, R AlcÃƒÂ¡ntara, GF OrtizÃ¢â‚¬Â¦Ã‚Â - Ã¢â‚¬Â¦, 2013 - pubs.rsc.org"/>
    <s v="Ã¢â‚¬Â¦ Fig. 9 Electrochemical behaviour for CoÃ¢â‚¬â€œSn (35 mA cm Ã¢Ë†â€™2 Ã¢â‚¬â€œ5 min)/Ni electrode in sodium test_x000d__x000d__x000a_cell. (A) PotentialÃ¢â‚¬â€œcapacity plot for the first two cycles. (B) Areal capacity as a function of cycle_x000d__x000d__x000a_numberÃ‚Â Ã¢â‚¬Â¦ The use of open-type metal foams as substrates for the electrodeposition ofÃ‚Â Ã¢â‚¬Â¦"/>
    <s v="Electrodeposited CoSn 2 on nickel open-cell foam: advancing towards high power lithium ion and sodium ion batteries"/>
    <s v="Ã¢â‚¬Â¦"/>
    <s v="JR GonzÃƒÂ¡lez, F Nacimiento, R AlcÃƒÂ¡ntara"/>
    <x v="0"/>
    <s v=""/>
    <s v=""/>
    <s v=""/>
    <s v=""/>
    <s v=""/>
    <s v=""/>
    <s v=""/>
    <s v=""/>
    <s v=""/>
    <s v=""/>
    <s v=""/>
    <s v="Capacitance"/>
    <s v=""/>
    <s v=""/>
    <s v=""/>
    <s v=""/>
    <s v="Electrical Properties"/>
    <s v=""/>
    <s v="Nickel"/>
    <m/>
    <x v="1"/>
  </r>
  <r>
    <s v="G Hetsroni, M Gurevich, R Rozenbli"/>
    <n v="35"/>
    <n v="2008"/>
    <s v="[PDF] technion.ac.il"/>
    <s v="Experimental Thermal and FluidÃ‚Â Ã¢â‚¬Â¦"/>
    <s v="G Hetsroni, M Gurevich, R RozenblitÃ‚Â - Experimental Thermal and FluidÃ‚Â Ã¢â‚¬Â¦, 2008 - Elsevier"/>
    <s v="Ã¢â‚¬Â¦ Experiments were performed with a wide variety of aluminum metal foams. Results indicate that_x000d__x000d__x000a_for foamÃ¢â‚¬â€œair combinations, the transport enhancing effect of thermal dispersion at forced_x000d__x000d__x000a_convection is extremely low due to theÃ‚Â Ã¢â‚¬Â¦ [9] considered open-cell metal foam as cooling mediaÃ‚Â Ã¢â‚¬Â¦"/>
    <s v="Natural convection in metal foam strips with internal heat generation"/>
    <s v="Experimental Thermal and FluidÃ‚Â Ã¢â‚¬Â¦"/>
    <s v="G Hetsroni, M Gurevich"/>
    <x v="0"/>
    <s v=""/>
    <s v=""/>
    <s v=""/>
    <s v=""/>
    <s v=""/>
    <s v=""/>
    <s v=""/>
    <s v=""/>
    <s v=""/>
    <s v=""/>
    <s v=""/>
    <s v=""/>
    <s v=""/>
    <s v=""/>
    <s v=""/>
    <s v=""/>
    <s v=""/>
    <s v=""/>
    <s v="Aluminum"/>
    <m/>
    <x v="2"/>
  </r>
  <r>
    <s v="A Hamadouche, R Nebbali, H Benahmed"/>
    <n v="24"/>
    <n v="2016"/>
    <s v="No"/>
    <s v="Ã¢â‚¬Â¦Ã‚Â Thermal and FluidÃ‚Â Ã¢â‚¬Â¦"/>
    <s v="A Hamadouche, R Nebbali, H BenahmedÃ¢â‚¬Â¦Ã‚Â - Ã¢â‚¬Â¦Ã‚Â Thermal and FluidÃ‚Â Ã¢â‚¬Â¦, 2016 - Elsevier"/>
    <s v="Ã¢â‚¬Â¦ In heat transfer, the foam ligaments normal to the flow direction cause boundary layer disruption_x000d__x000d__x000a_and enhance flow mixing, while the solid struts enhance the heat transfer by conduction. Actually,_x000d__x000d__x000a_the heat transfer properties of open-cell metal foams are so promising that suchÃ‚Â Ã¢â‚¬Â¦"/>
    <s v="Experimental investigation of convective heat transfer in an open-cell aluminum foams"/>
    <s v="Ã¢â‚¬Â¦Ã‚Â Thermal and FluidÃ‚Â Ã¢â‚¬Â¦"/>
    <s v="A Hamadouche, R Nebbali"/>
    <x v="0"/>
    <s v=""/>
    <s v=""/>
    <s v=""/>
    <s v=""/>
    <s v=""/>
    <s v=""/>
    <s v=""/>
    <s v=""/>
    <s v=""/>
    <s v=""/>
    <s v=""/>
    <s v=""/>
    <s v=""/>
    <s v=""/>
    <s v=""/>
    <s v=""/>
    <s v=""/>
    <s v=""/>
    <m/>
    <s v="Aluminum"/>
    <x v="2"/>
  </r>
  <r>
    <s v="I Kurtbas, N Celi"/>
    <n v="110"/>
    <n v="2009"/>
    <s v="[PDF] researchgate.net"/>
    <s v="International Journal of Heat and Mass Transfer"/>
    <s v="I Kurtbas, N CelikÃ‚Â - International Journal of Heat and Mass Transfer, 2009 - Elsevier"/>
    <s v="Ã¢â‚¬Â¦ For instance, Leong and Jin [1] performed an experimental study focused on oscillating flow_x000d__x000d__x000a_through a rectangular channel filled with open-cell metal foam. They used aluminum foams of_x000d__x000d__x000a_10, 20 and 40 PPI (pores per inch) as the porous media and presented data on pressureÃ‚Â Ã¢â‚¬Â¦"/>
    <s v="Experimental investigation of forced and mixed convection heat transfer in a foam-filled horizontal rectangular channel"/>
    <s v="International Journal of Heat and Mass Transfer"/>
    <s v="I Kurtbas"/>
    <x v="0"/>
    <s v=""/>
    <s v=""/>
    <s v=""/>
    <s v=""/>
    <s v=""/>
    <s v=""/>
    <s v=""/>
    <s v=""/>
    <s v=""/>
    <s v=""/>
    <s v=""/>
    <s v=""/>
    <s v=""/>
    <s v=""/>
    <s v=""/>
    <s v=""/>
    <s v=""/>
    <s v=""/>
    <s v="Aluminum"/>
    <m/>
    <x v="2"/>
  </r>
  <r>
    <s v="R Montanin"/>
    <n v="79"/>
    <n v="2005"/>
    <s v="No"/>
    <s v="International Journal of Mechanical Sciences"/>
    <s v="R MontaniniÃ‚Â - International Journal of Mechanical Sciences, 2005 - Elsevier"/>
    <s v="Ã¢â‚¬Â¦ its neighbours) and open cell (OC) foams (in which the cells connect through open faces)Ã‚Â Ã¢â‚¬Â¦ cellular_x000d__x000d__x000a_structure, by anisotropy and by defects (ie, wiggly, buckled or broken cell walls) [2]Ã‚Â Ã¢â‚¬Â¦ ALULIGHT_x000d__x000d__x000a_MEPURA GmbH)Ã¢â‚¬â€the process is based on the consolidation of a metal powder withÃ‚Â Ã¢â‚¬Â¦"/>
    <s v="Measurement of strain rate sensitivity of aluminium foams for energy dissipation"/>
    <s v="International Journal of Mechanical Sciences"/>
    <m/>
    <x v="0"/>
    <s v=""/>
    <s v=""/>
    <s v=""/>
    <s v=""/>
    <s v=""/>
    <s v=""/>
    <s v=""/>
    <s v=""/>
    <s v=""/>
    <s v=""/>
    <s v=""/>
    <s v=""/>
    <s v=""/>
    <s v=""/>
    <s v=""/>
    <s v=""/>
    <s v=""/>
    <s v=""/>
    <m/>
    <m/>
    <x v="0"/>
  </r>
  <r>
    <s v="S Kanaun, O Tkachenk"/>
    <n v="42"/>
    <n v="2008"/>
    <s v="[PDF] researchgate.net"/>
    <s v="International Journal of Engineering Science"/>
    <s v="S Kanaun, O TkachenkoÃ‚Â - International Journal of Engineering Science, 2008 - Elsevier"/>
    <s v="Ã¢â‚¬Â¦ The area of application of the proposed method for the calculation of conductivity of the_x000d__x000d__x000a_open-cell foams is discussed in the conclusionÃ‚Â Ã¢â‚¬Â¦ In foam materials, the host phase may be_x000d__x000d__x000a_gas, liquid, or solid, and the inclusions are metal or carbon ligamentsÃ‚Â Ã¢â‚¬Â¦"/>
    <s v="Effective conductive properties of open-cell foams"/>
    <s v="International Journal of Engineering Science"/>
    <s v="S Kanaun"/>
    <x v="0"/>
    <s v=""/>
    <s v=""/>
    <s v=""/>
    <s v=""/>
    <s v=""/>
    <s v=""/>
    <s v=""/>
    <s v=""/>
    <s v=""/>
    <s v=""/>
    <s v=""/>
    <s v=""/>
    <s v=""/>
    <s v=""/>
    <s v=""/>
    <s v=""/>
    <s v=""/>
    <s v=""/>
    <s v="Carbon"/>
    <m/>
    <x v="5"/>
  </r>
  <r>
    <s v="J Banhar"/>
    <n v="84"/>
    <n v="2003"/>
    <s v="[PDF] helmholtz-berlin.de"/>
    <s v="Mrs Bulletin"/>
    <s v="J BanhartÃ‚Â - Mrs Bulletin, 2003 - cambridge.org"/>
    <s v="Ã¢â‚¬Â¦ Some prefer to call open-cell metallic structures Ã¢â‚¬Å“metal sponges.Ã¢â‚¬Â Examples of these structures_x000d__x000d__x000a_areÃ‚Â Ã¢â‚¬Â¦ page offers up-to- date information.5 This article limits itself to metallic closed-cell foamsÃ‚Â Ã¢â‚¬Â¦_x000d__x000d__x000a_separated from each other by metal films), the corre- sponding solid-metal foams show aÃ‚Â Ã¢â‚¬Â¦"/>
    <s v="Aluminum foams: on the road to real applications"/>
    <s v="Mrs Bulletin"/>
    <m/>
    <x v="0"/>
    <s v=""/>
    <s v=""/>
    <s v=""/>
    <s v=""/>
    <s v=""/>
    <s v=""/>
    <s v=""/>
    <s v=""/>
    <s v=""/>
    <s v=""/>
    <s v=""/>
    <s v=""/>
    <s v=""/>
    <s v=""/>
    <s v=""/>
    <s v=""/>
    <s v=""/>
    <s v=""/>
    <m/>
    <m/>
    <x v="0"/>
  </r>
  <r>
    <s v="A Tamayol, K Hooma"/>
    <n v="35"/>
    <n v="2011"/>
    <s v="[PDF] researchgate.net"/>
    <s v="Journal ofÃ‚Â Ã¢â‚¬Â¦"/>
    <s v="A Tamayol, K HoomanÃ‚Â - Journal ofÃ‚Â Ã¢â‚¬Â¦, 2011 - Ã¢â‚¬Â¦Ã‚Â .asmedigitalcollection.asme.org"/>
    <n v="2"/>
    <s v="Thermal assessment of forced convection through metal foam heat exchangers"/>
    <s v="Journal ofÃ‚Â Ã¢â‚¬Â¦"/>
    <s v="A Tamayol"/>
    <x v="0"/>
    <s v=""/>
    <s v=""/>
    <s v=""/>
    <s v=""/>
    <s v=""/>
    <s v=""/>
    <s v=""/>
    <s v=""/>
    <s v=""/>
    <s v=""/>
    <s v=""/>
    <s v=""/>
    <s v=""/>
    <s v=""/>
    <s v=""/>
    <s v=""/>
    <s v=""/>
    <s v=""/>
    <m/>
    <m/>
    <x v="0"/>
  </r>
  <r>
    <s v="J Banhar"/>
    <n v="373"/>
    <n v="2001"/>
    <s v="[PDF] uniroma2.it"/>
    <s v="Progress in materials science"/>
    <s v="J BanhartÃ‚Â - Progress in materials science, 2001 - Elsevier"/>
    <s v="Ã¢â‚¬Â¦ liquid state and can therefore have nearly any morphology, eg the typical open structure ofÃ‚Â Ã¢â‚¬Â¦ of_x000d__x000d__x000a_the MMC foam due to the reinforcing particles contained in the cell walls isÃ‚Â Ã¢â‚¬Â¦ The structure and the_x000d__x000d__x000a_properties of metal foams manufactured by direct foaming have been investigated andÃ‚Â Ã¢â‚¬Â¦"/>
    <s v="Manufacture, characterisation and application of cellular metals and metal foams"/>
    <s v="Progress in materials science"/>
    <m/>
    <x v="0"/>
    <s v=""/>
    <s v=""/>
    <s v=""/>
    <s v=""/>
    <s v=""/>
    <s v=""/>
    <s v=""/>
    <s v=""/>
    <s v=""/>
    <s v=""/>
    <s v=""/>
    <s v=""/>
    <s v=""/>
    <s v=""/>
    <s v=""/>
    <s v=""/>
    <s v=""/>
    <s v=""/>
    <m/>
    <m/>
    <x v="0"/>
  </r>
  <r>
    <s v="JM Googin, JM Napier, ME Scrivne"/>
    <n v="77"/>
    <n v="1967"/>
    <s v="No"/>
    <s v="US Patent 3"/>
    <s v="JM Googin, JM Napier, ME ScrivnerÃ‚Â - US Patent 3,345,440, 1967 - Google Patent"/>
    <s v="Ã¢â‚¬Â¦ product which has essentially uniform cell structure and is readily machinable in experienced_x000d__x000d__x000a_cell collapse andÃ‚Â Ã¢â‚¬Â¦ Where the mold is open to the atmosphere, the foam is free to rise in theÃ‚Â Ã¢â‚¬Â¦ used_x000d__x000d__x000a_for preparing a carbon foam are employed with the exception that metal or nonmetalÃ‚Â Ã¢â‚¬Â¦"/>
    <s v="Method for manufacturing foam carbon products"/>
    <s v="US Patent 3,345,440"/>
    <s v="JM Googin, JM Napier"/>
    <x v="0"/>
    <s v=""/>
    <s v=""/>
    <s v=""/>
    <s v=""/>
    <s v=""/>
    <s v=""/>
    <s v=""/>
    <s v=""/>
    <s v=""/>
    <s v=""/>
    <s v=""/>
    <s v=""/>
    <s v=""/>
    <s v=""/>
    <s v=""/>
    <s v=""/>
    <s v=""/>
    <s v=""/>
    <s v="Carbon"/>
    <m/>
    <x v="5"/>
  </r>
  <r>
    <s v="MS Al"/>
    <n v="15"/>
    <n v="2010"/>
    <s v="No"/>
    <s v="Materials &amp; Design"/>
    <s v="MS AlyÃ‚Â - Materials &amp; Design, 2010 - Elsevier"/>
    <s v="Ã¢â‚¬Â¦ of large number of nanopores is consistent with theories that the yield stress of a metal can beÃ‚Â Ã¢â‚¬Â¦_x000d__x000d__x000a_Fracture behavior differs as the foam processing method changes. By viewing the fracture behavior_x000d__x000d__x000a_of open-cell nickel foams produced by electro-deposition, the presence of ductilityÃ‚Â Ã¢â‚¬Â¦"/>
    <s v="Tensile properties of open-cell nickel foams"/>
    <s v="Materials &amp; Design"/>
    <m/>
    <x v="0"/>
    <s v=""/>
    <s v=""/>
    <s v=""/>
    <s v=""/>
    <s v=""/>
    <s v=""/>
    <s v=""/>
    <s v=""/>
    <s v=""/>
    <s v=""/>
    <s v=""/>
    <s v=""/>
    <s v=""/>
    <s v=""/>
    <s v=""/>
    <s v=""/>
    <s v=""/>
    <s v=""/>
    <s v="Nickel"/>
    <m/>
    <x v="1"/>
  </r>
  <r>
    <s v="S Feng, M Shi, Y Li, TJ L"/>
    <n v="41"/>
    <n v="2015"/>
    <s v="No"/>
    <s v="International Journal of Heat and Mass Transfer"/>
    <s v="S Feng, M Shi, Y Li, TJ LuÃ‚Â - International Journal of Heat and Mass Transfer, 2015 - Elsevier"/>
    <s v="Ã¢â‚¬Â¦ survey shows that most existing studies used the two-temperature model in volume averaged_x000d__x000d__x000a_simulations, especially for metal foams [13], [14Ã‚Â Ã¢â‚¬Â¦ The finned metal foam considered is consisted_x000d__x000d__x000a_of solid fins and high porosity open-cell metal foam blocks, both made of pure aluminumÃ‚Â Ã¢â‚¬Â¦"/>
    <s v="Pore-scale and volume-averaged numerical simulations of melting phase change heat transfer in finned metal foam"/>
    <s v="International Journal of Heat and Mass Transfer"/>
    <s v="S Feng, M Shi, Y Li"/>
    <x v="0"/>
    <s v=""/>
    <s v=""/>
    <s v=""/>
    <s v=""/>
    <s v=""/>
    <s v=""/>
    <s v=""/>
    <s v=""/>
    <s v=""/>
    <s v=""/>
    <s v=""/>
    <s v=""/>
    <s v=""/>
    <s v=""/>
    <s v=""/>
    <s v=""/>
    <s v=""/>
    <s v=""/>
    <s v="Aluminum"/>
    <m/>
    <x v="2"/>
  </r>
  <r>
    <s v="T Fiedler, IV Belova, GE Murc"/>
    <n v="17"/>
    <n v="2012"/>
    <s v="No"/>
    <s v="Scripta Materialia"/>
    <s v="T Fiedler, IV Belova, GE MurchÃ‚Â - Scripta Materialia, 2012 - Elsevier"/>
    <s v="Ã¢â‚¬Â¦ This is a paradigm shift in approach to identifying the causes of the variability of properties of_x000d__x000d__x000a_open-cell metal foams. Finite element analysis was used to investigate the effective mechanical_x000d__x000d__x000a_properties and mesostructure deformation of open-cell M-PoreÃ‚Â® metal foamÃ‚Â Ã¢â‚¬Â¦"/>
    <s v="ÃŽÂ¼-CT-based finite element analysis on imperfections in open-celled metal foam: Mechanical properties"/>
    <s v="Scripta Materialia"/>
    <s v="T Fiedler, IV Belova"/>
    <x v="0"/>
    <s v=""/>
    <s v=""/>
    <s v=""/>
    <s v=""/>
    <s v=""/>
    <s v=""/>
    <s v=""/>
    <s v=""/>
    <s v=""/>
    <s v=""/>
    <s v=""/>
    <s v=""/>
    <s v=""/>
    <s v=""/>
    <s v=""/>
    <s v=""/>
    <s v=""/>
    <s v=""/>
    <m/>
    <m/>
    <x v="0"/>
  </r>
  <r>
    <s v="M Amani, M Ameri, A Kasaeia"/>
    <n v="11"/>
    <n v="2017"/>
    <s v="No"/>
    <s v="Journal of Magnetism and MagneticÃ‚Â Ã¢â‚¬Â¦"/>
    <s v="M Amani, M Ameri, A KasaeianÃ‚Â - Journal of Magnetism and MagneticÃ‚Â Ã¢â‚¬Â¦, 2017 - Elsevier"/>
    <s v="In the present experimental study, the influence of permanent and alternating magnetic fields on the flow and thermal behavior of MnFe 2 O 4 magnetic nanofluid flowing through a circular open-cell metal foam tube is investigated under homogeneous heat flux conditions"/>
    <s v="The efficacy of magnetic field on the thermal behavior of MnFe2O4 nanofluid as a functional fluid through an open-cell metal foam tube"/>
    <s v="Journal of Magnetism and MagneticÃ‚Â Ã¢â‚¬Â¦"/>
    <s v="M Amani, M Ameri"/>
    <x v="0"/>
    <s v=""/>
    <s v=""/>
    <s v=""/>
    <s v=""/>
    <s v=""/>
    <s v=""/>
    <s v=""/>
    <s v=""/>
    <s v=""/>
    <s v=""/>
    <s v=""/>
    <s v=""/>
    <s v=""/>
    <s v=""/>
    <s v=""/>
    <s v=""/>
    <s v=""/>
    <s v=""/>
    <s v="Iron"/>
    <m/>
    <x v="4"/>
  </r>
  <r>
    <s v="P De Jaeger, C T'Joen, H Huisseune, B Ameel"/>
    <n v="23"/>
    <n v="2012"/>
    <s v="No"/>
    <s v="International journal ofÃ‚Â Ã¢â‚¬Â¦"/>
    <s v="P De Jaeger, C T'Joen, H Huisseune, B AmeelÃ¢â‚¬Â¦Ã‚Â - International journal ofÃ‚Â Ã¢â‚¬Â¦, 2012 - Elsevier"/>
    <s v="Ã¢â‚¬Â¦ Consequently, foams have a very low mass-to-volume ratio, making them interesting for designers_x000d__x000d__x000a_in their quest for lightweightÃ‚Â Ã¢â‚¬Â¦ Fig. 1. Illustration of the typical geometrical components of an_x000d__x000d__x000a_open-cell foamÃ‚Â Ã¢â‚¬Â¦ [16] studied the TCR numerically, for finned metal foam heat sinksÃ‚Â Ã¢â‚¬Â¦"/>
    <s v="Assessing the influence of four cutting methods on the thermal contact resistance of open-cell aluminum foam"/>
    <s v="International journal ofÃ‚Â Ã¢â‚¬Â¦"/>
    <s v="P De Jaeger, C T'Joen, H Huisseune"/>
    <x v="0"/>
    <s v=""/>
    <s v=""/>
    <s v=""/>
    <s v=""/>
    <s v=""/>
    <s v=""/>
    <s v=""/>
    <s v=""/>
    <s v=""/>
    <s v=""/>
    <s v=""/>
    <s v=""/>
    <s v=""/>
    <s v=""/>
    <s v=""/>
    <s v=""/>
    <s v=""/>
    <s v=""/>
    <m/>
    <s v="Aluminum"/>
    <x v="2"/>
  </r>
  <r>
    <s v="Z Zhang, J Cheng, X H"/>
    <n v="10"/>
    <n v="2017"/>
    <s v="No"/>
    <s v="International Journal of Heat and Mass Transfer"/>
    <s v="Z Zhang, J Cheng, X HeÃ‚Â - International Journal of Heat and Mass Transfer, 2017 - Elsevier"/>
    <s v="Conducting a thermal management system is necessary to maintain safety while using Li-ion batteries. Phase-change material (PCM) cooling is regarded as one of the most effective thermal management methods. In this work, Li-ion battery systems serve as a heat source"/>
    <s v="Numerical simulation of flow and heat transfer in composite PCM on the basis of two different models of open-cell metal foam skeletons"/>
    <s v="International Journal of Heat and Mass Transfer"/>
    <s v="Z Zhang, J Cheng"/>
    <x v="0"/>
    <s v=""/>
    <s v=""/>
    <s v=""/>
    <s v=""/>
    <s v=""/>
    <s v=""/>
    <s v=""/>
    <s v=""/>
    <s v=""/>
    <s v=""/>
    <s v=""/>
    <s v=""/>
    <s v=""/>
    <s v=""/>
    <s v=""/>
    <s v=""/>
    <s v=""/>
    <s v=""/>
    <m/>
    <m/>
    <x v="0"/>
  </r>
  <r>
    <s v="J Baumeister, H Schrade"/>
    <n v="162"/>
    <n v="1992"/>
    <s v="No"/>
    <s v="US Patent 5"/>
    <s v="J Baumeister, H SchraderÃ‚Â - US Patent 5,151,246, 1992 - Google Patent"/>
    <s v="Ã¢â‚¬Â¦ 16, 2003-12-09, National Research Council Of Canada, Method of making open cell materialÃ‚Â Ã¢â‚¬Â¦_x000d__x000d__x000a_07-01, Takashi Nakamura, Foaming agent for manufacturing a foamed or porous metalÃ‚Â Ã¢â‚¬Â¦ 30, Ryoichi_x000d__x000d__x000a_Ishikawa, Method of manufacturing closed section structure filled with foam and closedÃ‚Â Ã¢â‚¬Â¦"/>
    <s v="Methods for manufacturing foamable metal bodies"/>
    <s v="US Patent 5,151,246"/>
    <s v="J Baumeister"/>
    <x v="0"/>
    <s v=""/>
    <s v=""/>
    <s v=""/>
    <s v=""/>
    <s v=""/>
    <s v=""/>
    <s v=""/>
    <s v=""/>
    <s v=""/>
    <s v=""/>
    <s v=""/>
    <s v=""/>
    <s v=""/>
    <s v=""/>
    <s v=""/>
    <s v=""/>
    <s v=""/>
    <s v=""/>
    <s v="Tantalum"/>
    <m/>
    <x v="6"/>
  </r>
  <r>
    <s v="S Cunsolo, R Coquard, D Baillis, N Bianc"/>
    <n v="28"/>
    <n v="2016"/>
    <s v="No"/>
    <s v="International Journal ofÃ‚Â Ã¢â‚¬Â¦"/>
    <s v="S Cunsolo, R Coquard, D Baillis, N BiancoÃ‚Â - International Journal ofÃ‚Â Ã¢â‚¬Â¦, 2016 - Elsevier"/>
    <s v="Ã¢â‚¬Â¦ In the present paper, solid phase is considered opaque (as in the case of metal and carbon foam)Ã‚Â Ã¢â‚¬Â¦_x000d__x000d__x000a_phase function, it has been shown [42] that under the assumption of diffuse reflection, the_x000d__x000d__x000a_numerically calculated scattering phase function for open cell foam structure closelyÃ‚Â Ã¢â‚¬Â¦"/>
    <s v="Radiative properties modeling of open cell solid foam: review and new analytical law"/>
    <s v="International Journal ofÃ‚Â Ã¢â‚¬Â¦"/>
    <s v="S Cunsolo, R Coquard, D Baillis"/>
    <x v="0"/>
    <s v=""/>
    <s v=""/>
    <s v=""/>
    <s v=""/>
    <s v=""/>
    <s v=""/>
    <s v=""/>
    <s v=""/>
    <s v=""/>
    <s v=""/>
    <s v=""/>
    <s v=""/>
    <s v=""/>
    <s v=""/>
    <s v=""/>
    <s v=""/>
    <s v=""/>
    <s v=""/>
    <s v="Carbon"/>
    <m/>
    <x v="5"/>
  </r>
  <r>
    <s v="FU Hil"/>
    <n v="34"/>
    <n v="1991"/>
    <s v="No"/>
    <s v="US Patent 5"/>
    <s v="FU HillÃ‚Â - US Patent 5,000,813, 1991 - Google Patent"/>
    <s v="Ã¢â‚¬Â¦ Upon removal from the oven, the sheet of metal oxide impregnated foam 18 is ready for use inÃ‚Â Ã¢â‚¬Â¦_x000d__x000d__x000a_After foaming, the temperature is increased to about 575Ã‚Â° F. for about 1 hour to cure the polyimide._x000d__x000d__x000a_The resulting flexible open-cell foam is trimmed to a thickness of just over 0.5 inchÃ‚Â Ã¢â‚¬Â¦"/>
    <s v="Method of improving foam fire resistance through the introduction of metal oxides thereinto"/>
    <s v="US Patent 5,000,813"/>
    <m/>
    <x v="0"/>
    <s v=""/>
    <s v=""/>
    <s v=""/>
    <s v=""/>
    <s v=""/>
    <s v=""/>
    <s v=""/>
    <s v=""/>
    <s v=""/>
    <s v=""/>
    <s v=""/>
    <s v=""/>
    <s v=""/>
    <s v=""/>
    <s v=""/>
    <s v=""/>
    <s v=""/>
    <s v=""/>
    <m/>
    <m/>
    <x v="0"/>
  </r>
  <r>
    <s v="X Hu, H Wan, SS Patnai"/>
    <n v="20"/>
    <n v="2015"/>
    <s v="No"/>
    <s v="International Journal of Heat and Mass Transfer"/>
    <s v="X Hu, H Wan, SS PatnaikÃ‚Â - International Journal of Heat and Mass Transfer, 2015 - Elsevier"/>
    <s v="Ã¢â‚¬Â¦ aluminum foams with different porosities and cell sizes and found that while the effective thermal_x000d__x000d__x000a_conductivity is mainly affected by the porosity, the permeability is determined by both porosity_x000d__x000d__x000a_and cell size. Hong and Herling [14], [15] studied PCM saturated open-cell metal foamÃ‚Â Ã¢â‚¬Â¦"/>
    <s v="Numerical modeling of heat transfer in open-cell micro-foam with phase change material"/>
    <s v="International Journal of Heat and Mass Transfer"/>
    <s v="X Hu, H Wan"/>
    <x v="0"/>
    <s v=""/>
    <s v=""/>
    <s v=""/>
    <s v=""/>
    <s v=""/>
    <s v=""/>
    <s v=""/>
    <s v=""/>
    <s v=""/>
    <s v=""/>
    <s v=""/>
    <s v=""/>
    <s v="Permeability"/>
    <s v=""/>
    <s v=""/>
    <s v=""/>
    <s v=""/>
    <s v="Fluid Properties"/>
    <s v="Aluminum"/>
    <m/>
    <x v="2"/>
  </r>
  <r>
    <s v="J Banhar"/>
    <n v="211"/>
    <n v="2005"/>
    <s v="[PDF] researchgate.net"/>
    <s v="International Journal of vehicle design"/>
    <s v="J BanhartÃ‚Â - International Journal of vehicle design, 2005 - researchgate.net"/>
    <s v="Ã¢â‚¬Â¦ These are followed by: (c) a cast Al sponge made by infiltration of space holders; (d) an open_x000d__x000d__x000a_cell nickel structure made by coating a polymer foam; (e) sintered bronzeÃ‚Â Ã¢â‚¬Â¦ as the liquid metal drains_x000d__x000d__x000a_outÃ‚Â Ã¢â‚¬Â¦ The foam is relatively stable owing to the presence of ceramic particles in the meltÃ‚Â Ã¢â‚¬Â¦"/>
    <s v="[PDF][PDF] Aluminium foams for lighter vehicles"/>
    <s v="International Journal of vehicle design"/>
    <m/>
    <x v="0"/>
    <s v=""/>
    <s v=""/>
    <s v=""/>
    <s v=""/>
    <s v=""/>
    <s v=""/>
    <s v=""/>
    <s v=""/>
    <s v=""/>
    <s v=""/>
    <s v=""/>
    <s v=""/>
    <s v=""/>
    <s v=""/>
    <s v=""/>
    <s v=""/>
    <s v=""/>
    <s v=""/>
    <s v="Nickel"/>
    <m/>
    <x v="1"/>
  </r>
  <r>
    <s v="R Surace, LAC De Filippis, AD Ludovico, G Boghetic"/>
    <n v="86"/>
    <n v="2009"/>
    <s v="No"/>
    <s v="Materials &amp; Design"/>
    <s v="R Surace, LAC De Filippis, AD Ludovico, G BoghetichÃ‚Â - Materials &amp; Design, 2009 - Elsevier"/>
    <s v="Ã¢â‚¬Â¦ presence of unmelted Al powder. 3.1. Cell shape and morphology. Usually metal_x000d__x000d__x000a_foams are characterised by the cell topology (open or closed cell), cell size, cell_x000d__x000d__x000a_shape and anisotropy. To evaluate these parameters, theÃ‚Â Ã¢â‚¬Â¦"/>
    <s v="Influence of processing parameters on aluminium foam produced by space holder technique"/>
    <s v="Materials &amp; Design"/>
    <s v="R Surace, LAC De Filippis, AD Ludovico"/>
    <x v="0"/>
    <s v=""/>
    <s v=""/>
    <s v=""/>
    <s v=""/>
    <s v=""/>
    <s v=""/>
    <s v=""/>
    <s v=""/>
    <s v=""/>
    <s v=""/>
    <s v=""/>
    <s v=""/>
    <s v=""/>
    <s v=""/>
    <s v=""/>
    <s v=""/>
    <s v=""/>
    <s v=""/>
    <m/>
    <m/>
    <x v="0"/>
  </r>
  <r>
    <s v="ZG Qu, WQ Li, WQ Ta"/>
    <n v="65"/>
    <n v="2014"/>
    <s v="[PDF] nsfc.gov.cn"/>
    <s v="International Journal of Hydrogen Energy"/>
    <s v="ZG Qu, WQ Li, WQ TaoÃ‚Â - International Journal of Hydrogen Energy, 2014 - Elsevier"/>
    <s v="Ã¢â‚¬Â¦ where U ocv,i is the open-circuit potential of the positive and negative electrodes [13]Ã‚Â Ã¢â‚¬Â¦ k cell (W_x000d__x000d__x000a_cm Ã¢Ë†â€™1 K Ã¢Ë†â€™1 ), 0.03, 0.05, 0.05Ã‚Â Ã¢â‚¬Â¦ 16], which was composed of continuous, momentum, and energy_x000d__x000d__x000a_equations, was adopted for the solidÃ¢â‚¬â€œliquid phase change of paraffin in metal foamÃ‚Â Ã¢â‚¬Â¦"/>
    <s v="Numerical model of the passive thermal management system for high-power lithium ion battery by using porous metal foam saturated with phase change material"/>
    <s v="International Journal of Hydrogen Energy"/>
    <s v="ZG Qu, WQ Li"/>
    <x v="0"/>
    <s v=""/>
    <s v=""/>
    <s v=""/>
    <s v=""/>
    <s v=""/>
    <s v=""/>
    <s v=""/>
    <s v=""/>
    <s v=""/>
    <s v=""/>
    <s v=""/>
    <s v=""/>
    <s v=""/>
    <s v=""/>
    <s v=""/>
    <s v=""/>
    <s v=""/>
    <s v=""/>
    <m/>
    <m/>
    <x v="0"/>
  </r>
  <r>
    <s v="Z Li, C Xi, L Jing, Z Wang, L Zha"/>
    <n v="11"/>
    <n v="2014"/>
    <s v="No"/>
    <s v="Materials Science and Engineering: A"/>
    <s v="Z Li, C Xi, L Jing, Z Wang, L ZhaoÃ‚Â - Materials Science and Engineering: A, 2014 - Elsevier"/>
    <s v="Based on the three-dimensional tetrakaidecahedron model, the dynamic compressive properties of the open-cell aluminum foam was investigated using the finite element (FE) method. Qualitatively analyzing the effects of the impact velocity and the relative density on"/>
    <s v="Effect of loading rate on the compressive properties of open-cell metal foams"/>
    <s v="Materials Science and Engineering: A"/>
    <s v="Z Li, C Xi, L Jing, Z Wang"/>
    <x v="1"/>
    <s v=""/>
    <s v=""/>
    <s v=""/>
    <s v=""/>
    <s v=""/>
    <s v=""/>
    <s v=""/>
    <s v=""/>
    <s v=""/>
    <s v=""/>
    <s v=""/>
    <s v=""/>
    <s v=""/>
    <s v=""/>
    <s v="Mechanical Properties"/>
    <s v=""/>
    <s v=""/>
    <s v=""/>
    <s v="Aluminum"/>
    <m/>
    <x v="2"/>
  </r>
  <r>
    <s v="H Li"/>
    <n v="42"/>
    <n v="2008"/>
    <s v="No"/>
    <s v="US Patent App. 11/677"/>
    <s v="H LiuÃ‚Â - US Patent App. 11/677,140, 2008 - Google Patent"/>
    <s v="Ã¢â‚¬Â¦ Porous metal foam structures and methods. Download PDF InfoÃ‚Â Ã¢â‚¬Â¦ A61L27/56Ã¢â‚¬â€Porous materials,_x000d__x000d__x000a_eg foams or sponges. BÃ¢â‚¬â€PERFORMING OPERATIONS; TRANSPORTING; B22Ã¢â‚¬â€CASTINGÃ‚Â Ã¢â‚¬Â¦_x000d__x000d__x000a_C22CÃ¢â‚¬â€ALLOYS; C22C1/00Ã¢â‚¬â€Making alloys; C22C1/08Ã¢â‚¬â€Alloys with open or closed poresÃ‚Â Ã¢â‚¬Â¦"/>
    <s v="Porous metal foam structures and methods"/>
    <s v="US Patent App. 11/677,140"/>
    <m/>
    <x v="0"/>
    <s v=""/>
    <s v=""/>
    <s v=""/>
    <s v=""/>
    <s v=""/>
    <s v=""/>
    <s v=""/>
    <s v=""/>
    <s v=""/>
    <s v=""/>
    <s v=""/>
    <s v=""/>
    <s v=""/>
    <s v=""/>
    <s v=""/>
    <s v=""/>
    <s v=""/>
    <s v=""/>
    <m/>
    <m/>
    <x v="0"/>
  </r>
  <r>
    <s v="SS Sundarram, W L"/>
    <n v="70"/>
    <n v="2014"/>
    <s v="No"/>
    <s v="Applied thermal engineering"/>
    <s v="SS Sundarram, W LiÃ‚Â - Applied thermal engineering, 2014 - Elsevier"/>
    <s v="Ã¢â‚¬Â¦ the metal foam structure. Finite element simulation of transport properties of metal foams has_x000d__x000d__x000a_been previously conducted with a body-centered-cubic (BCC) packing structure [27]. At a sphere_x000d__x000d__x000a_radius of 0.5 of the unit cell size, the BCC structure ceases to be completely open-celledÃ‚Â Ã¢â‚¬Â¦"/>
    <s v="The effect of pore size and porosity on thermal management performance of phase change material infiltrated microcellular metal foams"/>
    <s v="Applied thermal engineering"/>
    <s v="SS Sundarram"/>
    <x v="0"/>
    <s v=""/>
    <s v=""/>
    <s v=""/>
    <s v=""/>
    <s v=""/>
    <s v=""/>
    <s v=""/>
    <s v=""/>
    <s v=""/>
    <s v=""/>
    <s v=""/>
    <s v=""/>
    <s v=""/>
    <s v=""/>
    <s v=""/>
    <s v=""/>
    <s v=""/>
    <s v=""/>
    <m/>
    <m/>
    <x v="0"/>
  </r>
  <r>
    <s v="X Yang, W Wang, C Yang, L Jin, TJ L"/>
    <n v="19"/>
    <n v="2016"/>
    <s v="[PDF] researchgate.net"/>
    <s v="Ã¢â‚¬Â¦Ã‚Â Journal of Heat and Mass Transfer"/>
    <s v="X Yang, W Wang, C Yang, L Jin, TJ LuÃ‚Â - Ã¢â‚¬Â¦Ã‚Â Journal of Heat and Mass Transfer, 2016 - Elsevier"/>
    <s v="Ã¢â‚¬Â¦ For a given amount of mass for open-cell metal foam, the present study demonstrated that_x000d__x000d__x000a_through vertically packing foams with graded morphological parameters, the fully solidification_x000d__x000d__x000a_time and transient solidification interface location were changedÃ‚Â Ã¢â‚¬Â¦"/>
    <s v="Solidification of fluid saturated in open-cell metallic foams with graded morphologies"/>
    <s v="Ã¢â‚¬Â¦Ã‚Â Journal of Heat and Mass Transfer"/>
    <s v="X Yang, W Wang, C Yang, L Jin"/>
    <x v="0"/>
    <s v=""/>
    <s v=""/>
    <s v=""/>
    <s v=""/>
    <s v=""/>
    <s v=""/>
    <s v=""/>
    <s v=""/>
    <s v=""/>
    <s v=""/>
    <s v=""/>
    <s v=""/>
    <s v=""/>
    <s v=""/>
    <s v=""/>
    <s v=""/>
    <s v=""/>
    <s v=""/>
    <m/>
    <m/>
    <x v="0"/>
  </r>
  <r>
    <s v="H Huisseune, S De Schampheleire, B Ameel"/>
    <n v="40"/>
    <n v="2015"/>
    <s v="No"/>
    <s v="International Journal ofÃ‚Â Ã¢â‚¬Â¦"/>
    <s v="H Huisseune, S De Schampheleire, B AmeelÃ¢â‚¬Â¦Ã‚Â - International Journal ofÃ‚Â Ã¢â‚¬Â¦, 2015 - Elsevier"/>
    <s v="Ã¢â‚¬Â¦ Nine different metal foams are investigatedÃ‚Â Ã¢â‚¬Â¦ The macroscopic characteristics of the four other foams_x000d__x000d__x000a_are calculated from the microscopic foam parameters provided by the manufacturer using the_x000d__x000d__x000a_periodic unit cell reconstruction of open-cell foams developed by DeÃ‚Â Ã¢â‚¬Â¦"/>
    <s v="Comparison of metal foam heat exchangers to a finned heat exchanger for low Reynolds number applications"/>
    <s v="International Journal ofÃ‚Â Ã¢â‚¬Â¦"/>
    <s v="H Huisseune, S De Schampheleire"/>
    <x v="0"/>
    <s v=""/>
    <s v=""/>
    <s v=""/>
    <s v=""/>
    <s v=""/>
    <s v=""/>
    <s v=""/>
    <s v=""/>
    <s v=""/>
    <s v=""/>
    <s v=""/>
    <s v=""/>
    <s v=""/>
    <s v=""/>
    <s v=""/>
    <s v=""/>
    <s v=""/>
    <s v=""/>
    <s v="Nickel"/>
    <m/>
    <x v="1"/>
  </r>
  <r>
    <s v="SK Mohammadian, SM Rassoulinej"/>
    <n v="50"/>
    <n v="2015"/>
    <s v="No"/>
    <s v="ousavi"/>
    <s v="SK Mohammadian, SM Rassoulinejad-MousaviÃ¢â‚¬Â¦Ã‚Â - Journal of PowerÃ‚Â Ã¢â‚¬Â¦, 2015 - Elsevier"/>
    <s v="Ã¢â‚¬Â¦ For comparing the thermal behavior of the battery cell at different cases, and also observing the_x000d__x000d__x000a_effects of the metal foam properties, the energy costÃ‚Â Ã¢â‚¬Â¦ d U d T ). where Q Ã‹â„¢ is the heat generation_x000d__x000d__x000a_rate, I is the electric current passing through the unit cell, U is the open-circuit voltageÃ‚Â Ã¢â‚¬Â¦"/>
    <s v="Thermal management improvement of an air-cooled high-power lithium-ion battery by embedding metal foam"/>
    <s v="Journal of PowerÃ‚Â Ã¢â‚¬Â¦"/>
    <s v="SK Mohammadian"/>
    <x v="0"/>
    <s v=""/>
    <s v=""/>
    <s v=""/>
    <s v=""/>
    <s v=""/>
    <s v=""/>
    <s v=""/>
    <s v=""/>
    <s v=""/>
    <s v=""/>
    <s v=""/>
    <s v=""/>
    <s v=""/>
    <s v=""/>
    <s v=""/>
    <s v=""/>
    <s v=""/>
    <s v=""/>
    <m/>
    <m/>
    <x v="0"/>
  </r>
  <r>
    <s v="H Vandeparre, Q Liu, IR Minev, Z Suo"/>
    <n v="47"/>
    <n v="2013"/>
    <s v="[PDF] epfl.ch"/>
    <s v="AdvancedÃ‚Â Ã¢â‚¬Â¦"/>
    <s v="H Vandeparre, Q Liu, IR Minev, Z SuoÃ¢â‚¬Â¦Ã‚Â - AdvancedÃ‚Â Ã¢â‚¬Â¦, 2013 - Wiley Online Library"/>
    <s v="Ã¢â‚¬Â¦ At ÃÂµ appl = 20%, the local strain in the metal film on the plain PU is uniform and equal to ÃÂµ applÃ‚Â Ã¢â‚¬Â¦_x000d__x000d__x000a_g) Schematic of an open cell with the vertical axis aligned with the foam rise direction labeled with_x000d__x000d__x000a_the cell's height H, width W and wall thickness t; the table reports theÃ‚Â Ã¢â‚¬Â¦"/>
    <s v="Localization of folds and cracks in thin metal films coated on flexible elastomer foams"/>
    <s v="AdvancedÃ‚Â Ã¢â‚¬Â¦"/>
    <s v="H Vandeparre, Q Liu, IR Minev"/>
    <x v="0"/>
    <s v=""/>
    <s v=""/>
    <s v=""/>
    <s v=""/>
    <s v=""/>
    <s v=""/>
    <s v=""/>
    <s v=""/>
    <s v=""/>
    <s v=""/>
    <s v=""/>
    <s v=""/>
    <s v=""/>
    <s v=""/>
    <s v=""/>
    <s v=""/>
    <s v=""/>
    <s v=""/>
    <m/>
    <m/>
    <x v="0"/>
  </r>
  <r>
    <s v="AM Druma, MK Alam, C Drum"/>
    <n v="19"/>
    <n v="2006"/>
    <s v="[PDF] scirp.org"/>
    <s v="Journal of Minerals and MaterialsÃ‚Â Ã¢â‚¬Â¦"/>
    <s v="AM Druma, MK Alam, C DrumaÃ‚Â - Journal of Minerals and MaterialsÃ‚Â Ã¢â‚¬Â¦, 2006 - scirp.org"/>
    <s v="Ã¢â‚¬Â¦ [1999] studied the thermal conductivity of carbon foam using aÃ‚Â Ã¢â‚¬Â¦ The junction was taken into account_x000d__x000d__x000a_by considering a circular junction of metal at the intersectionÃ‚Â Ã¢â‚¬Â¦ Balantrapu et al [2005] investigated_x000d__x000d__x000a_the specific surface and effective thermal conductivity of open-cell lattice structureÃ‚Â Ã¢â‚¬Â¦"/>
    <s v="[PDF][PDF] Surface area and conductivity of open-cell carbon foams"/>
    <s v="Journal of Minerals and MaterialsÃ‚Â Ã¢â‚¬Â¦"/>
    <s v="AM Druma, MK Alam"/>
    <x v="0"/>
    <s v=""/>
    <s v=""/>
    <s v=""/>
    <s v=""/>
    <s v=""/>
    <s v=""/>
    <s v="Thermal Conductivity"/>
    <s v=""/>
    <s v=""/>
    <s v=""/>
    <s v=""/>
    <s v=""/>
    <s v=""/>
    <s v=""/>
    <s v=""/>
    <s v="Thermal Properties"/>
    <s v=""/>
    <s v=""/>
    <s v="Carbon"/>
    <m/>
    <x v="5"/>
  </r>
  <r>
    <s v="J Liu, X Zhu, Z Huang, S Yu, X Yan"/>
    <n v="18"/>
    <n v="2012"/>
    <s v="No"/>
    <s v="Journal of Coatings Technology andÃ‚Â Ã¢â‚¬Â¦"/>
    <s v="J Liu, X Zhu, Z Huang, S Yu, X YangÃ‚Â - Journal of Coatings Technology andÃ‚Â Ã¢â‚¬Â¦, 2012 - Springer"/>
    <s v="Ã¢â‚¬Â¦ but there are some difficulties for surface treatment of the open-cell aluminum foam because_x000d__x000d__x000a_of itsÃ‚Â Ã¢â‚¬Â¦ Some surface treatment techniques are not fit for the open-cell foamsÃ‚Â Ã¢â‚¬Â¦ also called plasma_x000d__x000d__x000a_electrolytic oxidation (PEO), can synthesize the ceramic coatings on value metal, such asÃ‚Â Ã¢â‚¬Â¦"/>
    <s v="Characterization and property of microarc oxidation coatings on open-cell aluminum foams"/>
    <s v="Journal of Coatings Technology andÃ‚Â Ã¢â‚¬Â¦"/>
    <s v="J Liu, X Zhu, Z Huang, S Yu"/>
    <x v="0"/>
    <s v=""/>
    <s v=""/>
    <s v=""/>
    <s v=""/>
    <s v=""/>
    <s v=""/>
    <s v=""/>
    <s v=""/>
    <s v=""/>
    <s v=""/>
    <s v=""/>
    <s v=""/>
    <s v=""/>
    <s v=""/>
    <s v=""/>
    <s v=""/>
    <s v=""/>
    <s v=""/>
    <s v="Aluminum"/>
    <m/>
    <x v="2"/>
  </r>
  <r>
    <s v="SL Lopatnikov, BA Gama, JW Gillespie J"/>
    <n v="43"/>
    <n v="2007"/>
    <s v="No"/>
    <s v="International journal of impactÃ‚Â Ã¢â‚¬Â¦"/>
    <s v="SL Lopatnikov, BA Gama, JW Gillespie JrÃ‚Â - International journal of impactÃ‚Â Ã¢â‚¬Â¦, 2007 - Elsevier"/>
    <s v="Ã¢â‚¬Â¦ of material which crushes under constant or increasing crushing force includes open- and_x000d__x000d__x000a_closed-cellÃ‚Â Ã¢â‚¬Â¦ Cell-wall buckling and cell-wall collapse is the main deformation mechanism which_x000d__x000d__x000a_allowsÃ‚Â Ã¢â‚¬Â¦ In general, the global quasi-static compression of metal foams can be considered asÃ‚Â Ã¢â‚¬Â¦"/>
    <s v="Modeling the progressive collapse behavior of metal foams"/>
    <s v="International journal of impactÃ‚Â Ã¢â‚¬Â¦"/>
    <s v="SL Lopatnikov, BA Gama"/>
    <x v="1"/>
    <s v=""/>
    <s v=""/>
    <s v=""/>
    <s v=""/>
    <s v=""/>
    <s v=""/>
    <s v=""/>
    <s v=""/>
    <s v=""/>
    <s v=""/>
    <s v=""/>
    <s v=""/>
    <s v=""/>
    <s v=""/>
    <s v="Mechanical Properties"/>
    <s v=""/>
    <s v=""/>
    <s v=""/>
    <m/>
    <m/>
    <x v="0"/>
  </r>
  <r>
    <s v="S Gaitanaros, S Kyriakide"/>
    <n v="32"/>
    <n v="2015"/>
    <s v="No"/>
    <s v="International Journal of Impact Engineering"/>
    <s v="S Gaitanaros, S KyriakidesÃ‚Â - International Journal of Impact Engineering, 2015 - Elsevier"/>
    <s v="Ã¢â‚¬Â¦ The adoption of the foam's quasi-static response as a stable material response is clearly refuted_x000d__x000d__x000a_by results from crushing experiments on metal foams from manyÃ‚Â Ã¢â‚¬Â¦ and propagation of shocks in_x000d__x000d__x000a_direct and stationary impact experiments on Al-alloy open-cell foams with aÃ‚Â Ã¢â‚¬Â¦"/>
    <s v="On the effect of relative density on the crushing and energy absorption of open-cell foams under impact"/>
    <s v="International Journal of Impact Engineering"/>
    <s v="S Gaitanaros"/>
    <x v="0"/>
    <s v=""/>
    <s v=""/>
    <s v=""/>
    <s v=""/>
    <s v=""/>
    <s v=""/>
    <s v=""/>
    <s v=""/>
    <s v=""/>
    <s v=""/>
    <s v=""/>
    <s v=""/>
    <s v=""/>
    <s v=""/>
    <s v=""/>
    <s v=""/>
    <s v=""/>
    <s v=""/>
    <m/>
    <m/>
    <x v="0"/>
  </r>
  <r>
    <s v="N Dukhan, Ãƒâ€“ BaÃ„Å¸cÃ„Â±, M Ãƒâ€“zdemi"/>
    <n v="40"/>
    <n v="2014"/>
    <s v="No"/>
    <s v="International Journal of Heat and MassÃ‚Â Ã¢â‚¬Â¦"/>
    <s v="N Dukhan, Ãƒâ€“ BaÃ„Å¸cÃ„Â±, M Ãƒâ€“zdemirÃ‚Â - International Journal of Heat and MassÃ‚Â Ã¢â‚¬Â¦, 2014 - Elsevier"/>
    <s v="Ã¢â‚¬Â¦ Man-made porous media, eg, packed spheres and metal, graphite, ceramic and polymeric foams_x000d__x000d__x000a_are highly exploited in many engineering applications. Open-cell metal foam can be manufactured_x000d__x000d__x000a_from several metals and alloys, eg, aluminium, copper, steel and nickel [1Ã‚Â Ã¢â‚¬Â¦"/>
    <s v="Metal foam hydrodynamics: flow regimes from pre-Darcy to turbulent"/>
    <s v="International Journal of Heat and MassÃ‚Â Ã¢â‚¬Â¦"/>
    <s v="N Dukhan, Ãƒâ€“ BaÃ„Å¸cÃ„Â±"/>
    <x v="0"/>
    <s v=""/>
    <s v=""/>
    <s v=""/>
    <s v=""/>
    <s v=""/>
    <s v=""/>
    <s v=""/>
    <s v=""/>
    <s v=""/>
    <s v=""/>
    <s v=""/>
    <s v=""/>
    <s v=""/>
    <s v=""/>
    <s v=""/>
    <s v=""/>
    <s v=""/>
    <s v=""/>
    <s v="graph"/>
    <m/>
    <x v="3"/>
  </r>
  <r>
    <s v="V Crupi, R Montanin"/>
    <n v="136"/>
    <n v="2007"/>
    <s v="No"/>
    <s v="International Journal of Impact Engineering"/>
    <s v="V Crupi, R MontaniniÃ‚Â - International Journal of Impact Engineering, 2007 - Elsevier"/>
    <s v="Ã¢â‚¬Â¦ Sandwich panels with metal foam core can fail by face yield, core shear (Mode A andÃ‚Â Ã¢â‚¬Â¦ dynamic_x000d__x000d__x000a_response of sandwiches made of two thin skins bonded to an open cell aluminium foamÃ‚Â Ã¢â‚¬Â¦ The first_x000d__x000d__x000a_one (Schunk GmbH, Heuchelheim, Germany), consists of an AlSi7 foam core and twoÃ‚Â Ã¢â‚¬Â¦"/>
    <s v="Aluminium foam sandwiches collapse modes under static and dynamic three-point bending"/>
    <s v="International Journal of Impact Engineering"/>
    <s v="V Crupi"/>
    <x v="0"/>
    <s v=""/>
    <s v=""/>
    <s v=""/>
    <s v="Shear Strength"/>
    <s v=""/>
    <s v=""/>
    <s v=""/>
    <s v=""/>
    <s v=""/>
    <s v=""/>
    <s v=""/>
    <s v=""/>
    <s v=""/>
    <s v=""/>
    <s v="Mechanical Properties"/>
    <s v=""/>
    <s v=""/>
    <s v=""/>
    <m/>
    <m/>
    <x v="0"/>
  </r>
  <r>
    <s v="S Dhara, P Bhargav"/>
    <n v="159"/>
    <n v="2003"/>
    <s v="No"/>
    <s v="Journal of the American CeramicÃ‚Â Ã¢â‚¬Â¦"/>
    <s v="S Dhara, P BhargavaÃ‚Â - Journal of the American CeramicÃ‚Â Ã¢â‚¬Â¦, 2003 - Wiley Online Library"/>
    <s v="Ã¢â‚¬Â¦ 0.5 s 1 12.6 s 1 TotalÃ¢â‚¬Â¡ OpenÃ¢â‚¬Â¡Ã‚Â Ã¢â‚¬Â¦ The connectivity increased with a decrease in the sucrose amount,_x000d__x000d__x000a_again due to easier fracture of the cell walls. FigÃ‚Â Ã¢â‚¬Â¦ It is also worth mentioning that the process_x000d__x000d__x000a_described in prior sections was highly successful in fabrication of metal foamsÃ‚Â Ã¢â‚¬Â¦"/>
    <s v="A simple direct casting route to ceramic foams"/>
    <s v="Journal of the American CeramicÃ‚Â Ã¢â‚¬Â¦"/>
    <s v="S Dhara"/>
    <x v="0"/>
    <s v=""/>
    <s v=""/>
    <s v=""/>
    <s v=""/>
    <s v=""/>
    <s v=""/>
    <s v=""/>
    <s v=""/>
    <s v=""/>
    <s v=""/>
    <s v=""/>
    <s v=""/>
    <s v=""/>
    <s v=""/>
    <s v=""/>
    <s v=""/>
    <s v=""/>
    <s v=""/>
    <m/>
    <m/>
    <x v="0"/>
  </r>
  <r>
    <s v="F Yi, Z Zhu, F Zu, S Hu, P Y"/>
    <n v="110"/>
    <n v="2001"/>
    <s v="No"/>
    <s v="Materials Characterization"/>
    <s v="F Yi, Z Zhu, F Zu, S Hu, P YiÃ‚Â - Materials Characterization, 2001 - Elsevier"/>
    <s v="Ã¢â‚¬Â¦ deformation characteristics of the aluminum alloy foams are similar to those of other metal foams_x000d__x000d__x000a_[13], [14]Ã‚Â Ã¢â‚¬Â¦ from one cell to another; this introduces the contribution of fluid to the strength of_x000d__x000d__x000a_open-cell foams. If we treat the foam as a porous medium, then the fluid flow through it isÃ‚Â Ã¢â‚¬Â¦"/>
    <s v="Strain rate effects on the compressive property and the energy-absorbing capacity of aluminum alloy foams"/>
    <s v="Materials Characterization"/>
    <s v="F Yi, Z Zhu, F Zu, S Hu"/>
    <x v="1"/>
    <s v=""/>
    <s v=""/>
    <s v=""/>
    <s v=""/>
    <s v=""/>
    <s v=""/>
    <s v=""/>
    <s v=""/>
    <s v=""/>
    <s v=""/>
    <s v=""/>
    <s v="Capacitance"/>
    <s v=""/>
    <s v=""/>
    <s v="Mechanical Properties"/>
    <s v=""/>
    <s v="Electrical Properties"/>
    <s v=""/>
    <s v="Aluminum"/>
    <m/>
    <x v="2"/>
  </r>
  <r>
    <s v="TP De Carvalho, HP Morvan, DM Hargreaves"/>
    <n v="12"/>
    <n v="2017"/>
    <s v="[HTML] springer.com"/>
    <s v="Transport in PorousÃ‚Â Ã¢â‚¬Â¦"/>
    <s v="TP De Carvalho, HP Morvan, DM HargreavesÃ¢â‚¬Â¦Ã‚Â - Transport in PorousÃ‚Â Ã¢â‚¬Â¦, 2017 - Springer"/>
    <s v="The development and validation of a grid-based pore-scale numerical modelling methodology applied to five different commercial metal foam samples is described. The 3-D digital representation of the foam geometry was obtained by the use of X-ray microcomputer"/>
    <s v="[HTML][HTML] Pore-scale numerical investigation of pressure drop behaviour across open-cell metal foams"/>
    <s v="Transport in PorousÃ‚Â Ã¢â‚¬Â¦"/>
    <s v="TP De Carvalho, HP Morvan"/>
    <x v="0"/>
    <s v=""/>
    <s v=""/>
    <s v=""/>
    <s v=""/>
    <s v=""/>
    <s v=""/>
    <s v=""/>
    <s v=""/>
    <s v=""/>
    <s v=""/>
    <s v=""/>
    <s v=""/>
    <s v=""/>
    <s v="Pressure Drop"/>
    <s v=""/>
    <s v=""/>
    <s v=""/>
    <s v="Fluid Properties"/>
    <m/>
    <m/>
    <x v="0"/>
  </r>
  <r>
    <s v="L Zhu, C Fu Tan, M Gao, GW H"/>
    <n v="54"/>
    <n v="2015"/>
    <s v="[PDF] hoghimwei.com"/>
    <s v="Advanced materials"/>
    <s v="L Zhu, C Fu Tan, M Gao, GW HoÃ‚Â - Advanced materials, 2015 - Wiley Online Library"/>
    <s v="Ã¢â‚¬Â¦ Here, we report the versatile synthesis of open and filled metal oxideÃ¢â‚¬â€œorganic framework (MoOF)_x000d__x000d__x000a_foams that are freeÃ¢â‚¬Âstanding, monolithicÃ‚Â Ã¢â‚¬Â¦ We have demonstrated the adaptability of the carbon_x000d__x000d__x000a_foam, in which both the interconnected fibrils and open cell pores are ideal asÃ‚Â Ã¢â‚¬Â¦"/>
    <s v="Design of a Metal OxideÃ¢â‚¬â€œOrganic Framework (MoOF) Foam Microreactor: SolarÃ¢â‚¬ÂInduced Direct Pollutant Degradation and Hydrogen Generation"/>
    <s v="Advanced materials"/>
    <s v="L Zhu, C Fu Tan, M Gao"/>
    <x v="0"/>
    <s v=""/>
    <s v=""/>
    <s v=""/>
    <s v=""/>
    <s v=""/>
    <s v=""/>
    <s v=""/>
    <s v=""/>
    <s v=""/>
    <s v=""/>
    <s v=""/>
    <s v=""/>
    <s v=""/>
    <s v=""/>
    <s v=""/>
    <s v=""/>
    <s v=""/>
    <s v=""/>
    <s v="Carbon"/>
    <m/>
    <x v="5"/>
  </r>
  <r>
    <s v="HJ Xu, ZG Qu, WQ Ta"/>
    <n v="56"/>
    <n v="2011"/>
    <s v="No"/>
    <s v="International Communications in Heat and MassÃ‚Â Ã¢â‚¬Â¦"/>
    <s v="HJ Xu, ZG Qu, WQ TaoÃ‚Â - International Communications in Heat and MassÃ‚Â Ã¢â‚¬Â¦, 2011 - Elsevier"/>
    <s v="Ã¢â‚¬Â¦ developed a one-dimensional heat transfer model only for 10 PPI open-celled metallicÃ‚Â Ã¢â‚¬Â¦ heat transfer_x000d__x000d__x000a_analyses based on fin theory over-predict heat transfer in metallic foamsÃ‚Â Ã¢â‚¬Â¦ A numerical simulation_x000d__x000d__x000a_for metal-foam parallel-plate channels is performed to examine the negligibleÃ‚Â Ã¢â‚¬Â¦"/>
    <s v="Thermal transport analysis in parallel-plate channel filled with open-celled metallic foams"/>
    <s v="International Communications in Heat and MassÃ‚Â Ã¢â‚¬Â¦"/>
    <s v="HJ Xu, ZG Qu"/>
    <x v="0"/>
    <s v=""/>
    <s v=""/>
    <s v=""/>
    <s v=""/>
    <s v=""/>
    <s v=""/>
    <s v=""/>
    <s v=""/>
    <s v=""/>
    <s v=""/>
    <s v=""/>
    <s v=""/>
    <s v=""/>
    <s v=""/>
    <s v=""/>
    <s v=""/>
    <s v=""/>
    <s v=""/>
    <m/>
    <m/>
    <x v="0"/>
  </r>
  <r>
    <s v="M Guden, S YÃƒÂ¼kse"/>
    <n v="46"/>
    <n v="2006"/>
    <s v="[PDF] iyte.edu.tr"/>
    <s v="Journal of materials science"/>
    <s v="M Guden, S YÃƒÂ¼kselÃ‚Â - Journal of materials science, 2006 - Springer"/>
    <s v="Ã¢â‚¬Â¦ 1. Introduction Aluminum (Al) foams of closed and open cells are materi- als of increasingÃ‚Â Ã¢â‚¬Â¦ Al_x000d__x000d__x000a_closed-cell foams are currently manufactured by sev- eral different processes in which the liquidÃ‚Â Ã¢â‚¬Â¦_x000d__x000d__x000a_In a process patented by Al- can International Limited, the liquid metal is foamed byÃ‚Â Ã¢â‚¬Â¦"/>
    <s v="SiC-particulate aluminum composite foams produced from powder compacts: foaming and compression behavior"/>
    <s v="Journal of materials science"/>
    <s v="M Guden"/>
    <x v="1"/>
    <s v=""/>
    <s v=""/>
    <s v=""/>
    <s v=""/>
    <s v=""/>
    <s v=""/>
    <s v=""/>
    <s v=""/>
    <s v=""/>
    <s v=""/>
    <s v=""/>
    <s v=""/>
    <s v=""/>
    <s v=""/>
    <s v="Mechanical Properties"/>
    <s v=""/>
    <s v=""/>
    <s v=""/>
    <m/>
    <s v="Aluminum"/>
    <x v="2"/>
  </r>
  <r>
    <s v="JS Huang, LJ Gibso"/>
    <n v="62"/>
    <n v="2003"/>
    <s v="No"/>
    <s v="Materials Science and Engineering: A"/>
    <s v="JS Huang, LJ GibsonÃ‚Â - Materials Science and Engineering: A, 2003 - Elsevier"/>
    <s v="Ã¢â‚¬Â¦ have relative densities as low as 3Ã¢â‚¬â€œ4%, with an architecture resembling an open-cell foamÃ‚Â Ã¢â‚¬Â¦ for_x000d__x000d__x000a_both metallic foams, which sometimes have pre-existing cracks across the cell walls, andÃ‚Â Ã¢â‚¬Â¦ Ashby,_x000d__x000d__x000a_AG Evans, NA Fleck, LJ Gibson, JW Hutchinson, HNG Wadley. Metal Foams: A DesignÃ‚Â Ã¢â‚¬Â¦"/>
    <s v="Creep of open-cell Voronoi foams"/>
    <s v="Materials Science and Engineering: A"/>
    <s v="JS Huang"/>
    <x v="0"/>
    <s v=""/>
    <s v=""/>
    <s v=""/>
    <s v=""/>
    <s v=""/>
    <s v=""/>
    <s v=""/>
    <s v=""/>
    <s v=""/>
    <s v=""/>
    <s v=""/>
    <s v=""/>
    <s v=""/>
    <s v=""/>
    <s v=""/>
    <s v=""/>
    <s v=""/>
    <s v=""/>
    <m/>
    <m/>
    <x v="0"/>
  </r>
  <r>
    <s v="A Hassani, A Habibolahzadeh, H Baft"/>
    <n v="65"/>
    <n v="2012"/>
    <s v="No"/>
    <s v="Materials &amp; Design"/>
    <s v="A Hassani, A Habibolahzadeh, H BaftiÃ‚Â - Materials &amp; Design, 2012 - Elsevier"/>
    <s v="Ã¢â‚¬Â¦ of components through controlled property gradients [8]; an approach that could be extended_x000d__x000d__x000a_to metal foams having gradedÃ‚Â Ã¢â‚¬Â¦ Ã¢â‚¬Å“In this method gradient open cell metallic foamsÃ‚Â Ã¢â‚¬Â¦ into the die heated_x000d__x000d__x000a_to a temperature higher than the melting point and the aluminum foam was madeÃ‚Â Ã¢â‚¬Â¦"/>
    <s v="Production of graded aluminum foams via powder space holder technique"/>
    <s v="Materials &amp; Design"/>
    <s v="A Hassani, A Habibolahzadeh"/>
    <x v="0"/>
    <s v=""/>
    <s v=""/>
    <s v=""/>
    <s v=""/>
    <s v=""/>
    <s v=""/>
    <s v=""/>
    <s v=""/>
    <s v=""/>
    <s v=""/>
    <s v=""/>
    <s v=""/>
    <s v=""/>
    <s v=""/>
    <s v=""/>
    <s v=""/>
    <s v=""/>
    <s v=""/>
    <s v="Aluminum"/>
    <m/>
    <x v="2"/>
  </r>
  <r>
    <s v="WE Azz"/>
    <n v="10"/>
    <n v="2004"/>
    <s v="No"/>
    <n v="200"/>
    <s v="WE Azzi - 2004 - repository.lib.ncsu.edu"/>
    <s v="Jet engine operating temperatures have been on the rise since the inception of the jet engine. High Operating temperatures mean increased efficiency, more power, and lesser emissions. However, operating temperatures of jet engines are limited by the operating"/>
    <s v="A systematic study on the mechanical and thermal properties of open cell metal foams for aerospace applications"/>
    <m/>
    <m/>
    <x v="0"/>
    <s v=""/>
    <s v=""/>
    <s v=""/>
    <s v=""/>
    <s v=""/>
    <s v=""/>
    <s v=""/>
    <s v=""/>
    <s v=""/>
    <s v=""/>
    <s v=""/>
    <s v=""/>
    <s v=""/>
    <s v=""/>
    <s v=""/>
    <s v=""/>
    <s v=""/>
    <s v=""/>
    <m/>
    <m/>
    <x v="0"/>
  </r>
  <r>
    <s v="R Coquard, D Rochais, D Bailli"/>
    <n v="72"/>
    <n v="2012"/>
    <s v="[PDF] academia.edu"/>
    <s v="Fire technology"/>
    <s v="R Coquard, D Rochais, D BaillisÃ‚Â - Fire technology, 2012 - Springer"/>
    <s v="Ã¢â‚¬Â¦ al. [27] also established an analytical predictive model for radiation heat transfer_x000d__x000d__x000a_in open-cell metal or ceramic foams based on fundamental foam parameters such_x000d__x000d__x000a_as emissivity, reflectance and configuration factor. They didÃ‚Â Ã¢â‚¬Â¦"/>
    <s v="Conductive and radiative heat transfer in ceramic and metal foams at fire temperatures"/>
    <s v="Fire technology"/>
    <s v="R Coquard, D Rochais"/>
    <x v="0"/>
    <s v=""/>
    <s v=""/>
    <s v=""/>
    <s v=""/>
    <s v=""/>
    <s v=""/>
    <s v=""/>
    <s v=""/>
    <s v=""/>
    <s v=""/>
    <s v=""/>
    <s v=""/>
    <s v=""/>
    <s v=""/>
    <s v=""/>
    <s v=""/>
    <s v=""/>
    <s v=""/>
    <m/>
    <m/>
    <x v="0"/>
  </r>
  <r>
    <s v="YX Gan, C Chen, YP She"/>
    <n v="119"/>
    <n v="2005"/>
    <s v="[HTML] sciencedirect.com"/>
    <s v="International Journal of Solids and Structures"/>
    <s v="YX Gan, C Chen, YP ShenÃ‚Â - International Journal of Solids and Structures, 2005 - Elsevier"/>
    <s v="Ã¢â‚¬Â¦ can either have closed-cell or open-cell microstructures, depending on the foaming technology_x000d__x000d__x000a_used inÃ‚Â Ã¢â‚¬Â¦ is more or less similar to the production progress of closed cell foams (Ashby etÃ‚Â Ã¢â‚¬Â¦ cell walls_x000d__x000d__x000a_are removed by chemical treatment or other methods, an open-cell foam structure isÃ‚Â Ã¢â‚¬Â¦"/>
    <s v="[HTML][HTML] Three-dimensional modeling of the mechanical property of linearly elastic open cell foams"/>
    <s v="International Journal of Solids and Structures"/>
    <s v="YX Gan, C Chen"/>
    <x v="0"/>
    <s v=""/>
    <s v=""/>
    <s v="Elastic Modulus"/>
    <s v=""/>
    <s v=""/>
    <s v=""/>
    <s v=""/>
    <s v=""/>
    <s v=""/>
    <s v=""/>
    <s v=""/>
    <s v=""/>
    <s v=""/>
    <s v=""/>
    <s v="Mechanical Properties"/>
    <s v=""/>
    <s v=""/>
    <s v=""/>
    <m/>
    <m/>
    <x v="0"/>
  </r>
  <r>
    <s v="EJ Cookson, DE Floyd, AJ Shi"/>
    <n v="29"/>
    <n v="2006"/>
    <s v="No"/>
    <s v="International journal of mechanicalÃ‚Â Ã¢â‚¬Â¦"/>
    <s v="EJ Cookson, DE Floyd, AJ ShihÃ‚Â - International journal of mechanicalÃ‚Â Ã¢â‚¬Â¦, 2006 - Elsevier"/>
    <s v="Ã¢â‚¬Â¦ used. The metal foams were produced using the open-cell polyurethane foam as_x000d__x000d__x000a_templates [5], [6]. The FeÃ¢â‚¬â€œCrÃ¢â‚¬â€œAl alloy powder slurry with Kelzan binder was coated_x000d__x000d__x000a_to the polyurethane foam and fired in a vacuum furnace. TheÃ‚Â Ã¢â‚¬Â¦"/>
    <s v="Design, manufacture, and analysis of metal foam electrical resistance heater"/>
    <s v="International journal of mechanicalÃ‚Â Ã¢â‚¬Â¦"/>
    <s v="EJ Cookson, DE Floyd"/>
    <x v="0"/>
    <s v=""/>
    <s v=""/>
    <s v=""/>
    <s v=""/>
    <s v=""/>
    <s v=""/>
    <s v=""/>
    <s v=""/>
    <s v=""/>
    <s v="Electrical Resistivity"/>
    <s v=""/>
    <s v=""/>
    <s v=""/>
    <s v=""/>
    <s v=""/>
    <s v=""/>
    <s v="Electrical Properties"/>
    <s v=""/>
    <s v="Iron"/>
    <m/>
    <x v="4"/>
  </r>
  <r>
    <s v="VS Deshpande, NA Flec"/>
    <n v="599"/>
    <n v="2000"/>
    <s v="[PDF] semanticscholar.org"/>
    <s v="International Journal of Impact Engineering"/>
    <s v="VS Deshpande, NA FleckÃ‚Â - International Journal of Impact Engineering, 2000 - Elsevier"/>
    <s v="Ã¢â‚¬Â¦ The open-cell Duocel foam comprises an Al6101-T6 alloy with a relative density of 0.070_x000d__x000d__x000a_and an average cell size of 1.2 mm. Further details on the structure, manufacturing processes_x000d__x000d__x000a_and names of suppliers of these foams are given by Ashby et alÃ‚Â Ã¢â‚¬Â¦"/>
    <s v="High strain rate compressive behaviour of aluminium alloy foams"/>
    <s v="International Journal of Impact Engineering"/>
    <s v="VS Deshpande"/>
    <x v="1"/>
    <s v=""/>
    <s v=""/>
    <s v=""/>
    <s v=""/>
    <s v=""/>
    <s v=""/>
    <s v=""/>
    <s v=""/>
    <s v=""/>
    <s v=""/>
    <s v=""/>
    <s v=""/>
    <s v=""/>
    <s v=""/>
    <s v="Mechanical Properties"/>
    <s v=""/>
    <s v=""/>
    <s v=""/>
    <m/>
    <m/>
    <x v="0"/>
  </r>
  <r>
    <s v="X Chen, F Tavakkoli, K Vafa"/>
    <n v="27"/>
    <n v="2015"/>
    <s v="[PDF] ucr.edu"/>
    <s v="Numerical Heat Transfer"/>
    <s v="X Chen, F Tavakkoli, K VafaiÃ‚Â - Numerical Heat Transfer, Part AÃ‚Â Ã¢â‚¬Â¦, 2015 - Taylor &amp; Franci"/>
    <s v="Ã¢â‚¬Â¦ Heat transfer performance of open-cell metal foams has been investigated by several researchers._x000d__x000d__x000a_These works have mainly focused on the fundamental rec- tangular channel geometry, but forced_x000d__x000d__x000a_convection in metal foam-filled pipes has also been investigated [16]Ã‚Â Ã¢â‚¬Â¦"/>
    <s v="Analysis and characterization of metal foam-filled double-pipe heat exchangers"/>
    <s v="Numerical Heat Transfer, Part AÃ‚Â Ã¢â‚¬Â¦"/>
    <s v="X Chen, F Tavakkoli"/>
    <x v="0"/>
    <s v=""/>
    <s v=""/>
    <s v=""/>
    <s v=""/>
    <s v=""/>
    <s v=""/>
    <s v=""/>
    <s v=""/>
    <s v=""/>
    <s v=""/>
    <s v=""/>
    <s v=""/>
    <s v=""/>
    <s v=""/>
    <s v=""/>
    <s v=""/>
    <s v=""/>
    <s v=""/>
    <m/>
    <m/>
    <x v="0"/>
  </r>
  <r>
    <s v="G Hetsroni, M Gurevich, R Rozenbli"/>
    <n v="35"/>
    <n v="2005"/>
    <s v="[PDF] technion.ac.il"/>
    <s v="International journal of heat and massÃ‚Â Ã¢â‚¬Â¦"/>
    <s v="G Hetsroni, M Gurevich, R RozenblitÃ‚Â - International journal of heat and massÃ‚Â Ã¢â‚¬Â¦, 2005 - Elsevier"/>
    <s v="Ã¢â‚¬Â¦ Experiments were performed with a wide variety of aluminum metal foamsÃ‚Â Ã¢â‚¬Â¦ However, for_x000d__x000d__x000a_foam-water combinations results indicate that thermal dispersion can be very high and accounts_x000d__x000d__x000a_for the bulk of the transport. Boomsma et al. [7] considered open-cell metal foam as coolingÃ‚Â Ã¢â‚¬Â¦"/>
    <s v="Metal foam heat sink for transmission window"/>
    <s v="International journal of heat and massÃ‚Â Ã¢â‚¬Â¦"/>
    <s v="G Hetsroni, M Gurevich"/>
    <x v="0"/>
    <s v=""/>
    <s v=""/>
    <s v=""/>
    <s v=""/>
    <s v=""/>
    <s v=""/>
    <s v=""/>
    <s v=""/>
    <s v=""/>
    <s v=""/>
    <s v=""/>
    <s v=""/>
    <s v=""/>
    <s v=""/>
    <s v=""/>
    <s v=""/>
    <s v=""/>
    <s v=""/>
    <s v="Aluminum"/>
    <m/>
    <x v="2"/>
  </r>
  <r>
    <s v="W Metzger, R Westfall, A Hermann, P Lyma"/>
    <n v="42"/>
    <n v="1998"/>
    <s v="No"/>
    <s v="International journal ofÃ‚Â Ã¢â‚¬Â¦"/>
    <s v="W Metzger, R Westfall, A Hermann, P LymanÃ‚Â - International journal ofÃ‚Â Ã¢â‚¬Â¦, 1998 - Elsevier"/>
    <s v="Ã¢â‚¬Â¦ short-term stability properties were measured by charging the electrodes in an open cell with_x000d__x000d__x000a_aÃ‚Â Ã¢â‚¬Â¦ Consequently, if nickel metal hydride electrodes are to be incorporated into a honeycomb_x000d__x000d__x000a_structureÃ‚Â Ã¢â‚¬Â¦ The average linear dimension of an aluminium honeycomb cell is 0.3 cm to 0.6 cmÃ‚Â Ã¢â‚¬Â¦"/>
    <s v="Nickel foam substrate for nickel metal hydride electrodes and lightweight honeycomb structures"/>
    <s v="International journal ofÃ‚Â Ã¢â‚¬Â¦"/>
    <s v="W Metzger, R Westfall, A Hermann"/>
    <x v="0"/>
    <s v=""/>
    <s v=""/>
    <s v=""/>
    <s v=""/>
    <s v=""/>
    <s v=""/>
    <s v=""/>
    <s v=""/>
    <s v=""/>
    <s v=""/>
    <s v=""/>
    <s v=""/>
    <s v=""/>
    <s v=""/>
    <s v=""/>
    <s v=""/>
    <s v=""/>
    <s v=""/>
    <s v="Nickel"/>
    <m/>
    <x v="1"/>
  </r>
  <r>
    <s v="E Bianchi, T Heidig, CG Visconti, G Groppi, H Freund"/>
    <n v="57"/>
    <n v="2013"/>
    <s v="No"/>
    <s v="Catalysis today"/>
    <s v="E Bianchi, T Heidig, CG Visconti, G Groppi, H FreundÃ¢â‚¬Â¦Ã‚Â - Catalysis today, 2013 - Elsevier"/>
    <s v="Ã¢â‚¬Â¦ Abstract. In this work we investigate the heat transfer within single phase tubular_x000d__x000d__x000a_reactors packed with open-cell metal foams. Special focus is on the role of the coupling_x000d__x000d__x000a_between the foam packing and the reactor tube wall. SteadyÃ‚Â Ã¢â‚¬Â¦"/>
    <s v="Heat transfer properties of metal foam supports for structured catalysts: Wall heat transfer coefficient"/>
    <s v="Catalysis today"/>
    <s v="E Bianchi, T Heidig, CG Visconti, G Groppi"/>
    <x v="0"/>
    <s v=""/>
    <s v=""/>
    <s v=""/>
    <s v=""/>
    <s v=""/>
    <s v=""/>
    <s v=""/>
    <s v=""/>
    <s v=""/>
    <s v=""/>
    <s v=""/>
    <s v=""/>
    <s v=""/>
    <s v=""/>
    <s v=""/>
    <s v=""/>
    <s v=""/>
    <s v=""/>
    <m/>
    <m/>
    <x v="0"/>
  </r>
  <r>
    <s v="ES Park, SD Post"/>
    <n v="72"/>
    <n v="1993"/>
    <s v="No"/>
    <s v="US Patent 5"/>
    <s v="ES Park, SD PosteÃ‚Â - US Patent 5,185,297, 1993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5,185,297"/>
    <s v="ES Park"/>
    <x v="0"/>
    <s v=""/>
    <s v=""/>
    <s v=""/>
    <s v=""/>
    <s v=""/>
    <s v=""/>
    <s v=""/>
    <s v=""/>
    <s v=""/>
    <s v=""/>
    <s v=""/>
    <s v=""/>
    <s v=""/>
    <s v=""/>
    <s v=""/>
    <s v=""/>
    <s v=""/>
    <s v=""/>
    <m/>
    <m/>
    <x v="0"/>
  </r>
  <r>
    <s v="C Hutter, C Allemann, S Kuhn, PR Von Roh"/>
    <n v="30"/>
    <n v="2010"/>
    <s v="[PDF] researchgate.net"/>
    <s v="Chemical engineeringÃ‚Â Ã¢â‚¬Â¦"/>
    <s v="C Hutter, C Allemann, S Kuhn, PR Von RohrÃ‚Â - Chemical engineeringÃ‚Â Ã¢â‚¬Â¦, 2010 - Elsevier"/>
    <s v="Ã¢â‚¬Â¦ The different production methods for metal foams are described in Ashby et al. (2000)_x000d__x000d__x000a_and Banhart (2001). In general we discern between closed and open cell metal foam_x000d__x000d__x000a_whereas only the open cell layout allows fluid flowing insideÃ‚Â Ã¢â‚¬Â¦"/>
    <s v="Scalar transport in a milli-scale metal foam reactor"/>
    <s v="Chemical engineeringÃ‚Â Ã¢â‚¬Â¦"/>
    <s v="C Hutter, C Allemann, S Kuhn"/>
    <x v="0"/>
    <s v=""/>
    <s v=""/>
    <s v=""/>
    <s v=""/>
    <s v=""/>
    <s v=""/>
    <s v=""/>
    <s v=""/>
    <s v=""/>
    <s v=""/>
    <s v=""/>
    <s v=""/>
    <s v=""/>
    <s v=""/>
    <s v=""/>
    <s v=""/>
    <s v=""/>
    <s v=""/>
    <m/>
    <m/>
    <x v="0"/>
  </r>
  <r>
    <s v="JL Grenested"/>
    <n v="210"/>
    <n v="1998"/>
    <s v="No"/>
    <s v="Journal of the Mechanics and Physics of Solids"/>
    <s v="JL GrenestedtÃ‚Â - Journal of the Mechanics and Physics of Solids, 1998 - Elsevier"/>
    <s v="Ã¢â‚¬Â¦ The concepts arc introduced through application to open cell materialsÃ‚Â Ã¢â‚¬Â¦ Stiffnesses have_x000d__x000d__x000a_been experimentally measured on closed cell aluminum based metal foams supplied, for_x000d__x000d__x000a_example, by Shinko Wire (trade name Alporas), Alcan, and CymatÃ‚Â Ã¢â‚¬Â¦"/>
    <s v="Influence of wavy imperfections in cell walls on elastic stiffness of cellular solids"/>
    <s v="Journal of the Mechanics and Physics of Solids"/>
    <m/>
    <x v="0"/>
    <s v=""/>
    <s v=""/>
    <s v="Elastic Modulus"/>
    <s v=""/>
    <s v=""/>
    <s v=""/>
    <s v=""/>
    <s v=""/>
    <s v=""/>
    <s v=""/>
    <s v=""/>
    <s v=""/>
    <s v=""/>
    <s v=""/>
    <s v="Mechanical Properties"/>
    <s v=""/>
    <s v=""/>
    <s v=""/>
    <s v="Aluminum"/>
    <m/>
    <x v="2"/>
  </r>
  <r>
    <s v="JJ Oren, KM Gough, HD Gesse"/>
    <n v="38"/>
    <n v="1979"/>
    <s v="[PDF] nrcresearchpress.com"/>
    <s v="Canadian Journal ofÃ‚Â Ã¢â‚¬Â¦"/>
    <s v="JJ Oren, KM Gough, HD GesserÃ‚Â - Canadian Journal ofÃ‚Â Ã¢â‚¬Â¦, 1979 - NRC Research Pre"/>
    <s v="Ã¢â‚¬Â¦ 1989. Extraction of uranyl nitrate from aqueous nitrate solutions by open cell polyurethane_x000d__x000d__x000a_foam sponge (OCPUFS)Ã‚Â Ã¢â‚¬Â¦ 1986. The Ion-Association Sorption and Extraction of Metal_x000d__x000d__x000a_Thiocyanate Complexes to Cellulose Acetate Polymer and Organic SolventsÃ‚Â Ã¢â‚¬Â¦"/>
    <s v="The solvent extraction of Fe (III) from acidic chloride solutions by open cell polyurethane foam sponge (OCPUFS)"/>
    <s v="Canadian Journal ofÃ‚Â Ã¢â‚¬Â¦"/>
    <s v="JJ Oren, KM Gough"/>
    <x v="0"/>
    <s v=""/>
    <s v=""/>
    <s v=""/>
    <s v=""/>
    <s v=""/>
    <s v=""/>
    <s v=""/>
    <s v=""/>
    <s v=""/>
    <s v=""/>
    <s v=""/>
    <s v=""/>
    <s v=""/>
    <s v=""/>
    <s v=""/>
    <s v=""/>
    <s v=""/>
    <s v=""/>
    <m/>
    <s v="Iron"/>
    <x v="4"/>
  </r>
  <r>
    <s v="A Jung, H Natter, S Diebels, E Lach"/>
    <n v="41"/>
    <n v="2011"/>
    <s v="[PDF] researchgate.net"/>
    <s v="AdvancedÃ‚Â Ã¢â‚¬Â¦"/>
    <s v="A Jung, H Natter, S Diebels, E LachÃ¢â‚¬Â¦Ã‚Â - AdvancedÃ‚Â Ã¢â‚¬Â¦, 2011 - Wiley Online Library"/>
    <s v="Ã¢â‚¬Â¦ Open cell metal foams can be described as a threeÃ¢â‚¬Âdimensional structural frame, bar construction,_x000d__x000d__x000a_built of the struts, and the nodes of the foam. The structural frame absorbs external loadings_x000d__x000d__x000a_on the frame and dissipates the loading over the struts of the foamÃ‚Â Ã¢â‚¬Â¦"/>
    <s v="Nanonickel coated aluminum foam for enhanced impact energy absorption"/>
    <s v="AdvancedÃ‚Â Ã¢â‚¬Â¦"/>
    <s v="A Jung, H Natter, S Diebels"/>
    <x v="0"/>
    <s v=""/>
    <s v=""/>
    <s v=""/>
    <s v=""/>
    <s v=""/>
    <s v=""/>
    <s v=""/>
    <s v=""/>
    <s v=""/>
    <s v=""/>
    <s v=""/>
    <s v=""/>
    <s v=""/>
    <s v=""/>
    <s v=""/>
    <s v=""/>
    <s v=""/>
    <s v=""/>
    <m/>
    <s v="Nickel"/>
    <x v="1"/>
  </r>
  <r>
    <s v="JG Carton, AG Olab"/>
    <n v="39"/>
    <n v="2015"/>
    <s v="[PDF] dcu.ie"/>
    <s v="International Journal of Hydrogen Energy"/>
    <s v="JG Carton, AG OlabiÃ‚Â - International Journal of Hydrogen Energy, 2015 - Elsevier"/>
    <s v="Ã¢â‚¬Â¦ [18], [19] simulated thermal transport in open cell metal foams using different periodic unit-cell_x000d__x000d__x000a_geometries. The periodic unit-cell structures were constructed by assuming the pore space to_x000d__x000d__x000a_be spherical and subtracting the pore space from a unit cube of the metalÃ‚Â Ã¢â‚¬Â¦"/>
    <s v="Representative model and flow characteristics of open pore cellular foam and potential use in proton exchange membrane fuel cells"/>
    <s v="International Journal of Hydrogen Energy"/>
    <s v="JG Carton"/>
    <x v="0"/>
    <s v=""/>
    <s v=""/>
    <s v=""/>
    <s v=""/>
    <s v=""/>
    <s v=""/>
    <s v=""/>
    <s v=""/>
    <s v=""/>
    <s v=""/>
    <s v=""/>
    <s v=""/>
    <s v=""/>
    <s v=""/>
    <s v=""/>
    <s v=""/>
    <s v=""/>
    <s v=""/>
    <m/>
    <m/>
    <x v="0"/>
  </r>
  <r>
    <s v="F Bidault, DJL Brett, PH Middleton, N Abson"/>
    <n v="106"/>
    <n v="2009"/>
    <s v="No"/>
    <s v="international journal ofÃ‚Â Ã¢â‚¬Â¦"/>
    <s v="F Bidault, DJL Brett, PH Middleton, N AbsonÃ¢â‚¬Â¦Ã‚Â - international journal ofÃ‚Â Ã¢â‚¬Â¦, 2009 - Elsevier"/>
    <s v="Ã¢â‚¬Â¦ is applied by electroplating or chemical vapour deposition onto a reticulated polymer substrate,_x000d__x000d__x000a_usually made from polyurethane foamÃ‚Â Ã¢â‚¬Â¦ former is then burnt out using a high temperature sintering_x000d__x000d__x000a_step, resulting in an open-cell skeletal structure of hollow metal limbs [19Ã‚Â Ã¢â‚¬Â¦"/>
    <s v="A new application for nickel foam in alkaline fuel cells"/>
    <s v="international journal ofÃ‚Â Ã¢â‚¬Â¦"/>
    <s v="F Bidault, DJL Brett, PH Middleton"/>
    <x v="0"/>
    <s v=""/>
    <s v=""/>
    <s v=""/>
    <s v=""/>
    <s v=""/>
    <s v=""/>
    <s v=""/>
    <s v=""/>
    <s v=""/>
    <s v=""/>
    <s v=""/>
    <s v=""/>
    <s v=""/>
    <s v=""/>
    <s v=""/>
    <s v=""/>
    <s v=""/>
    <s v=""/>
    <m/>
    <s v="Nickel"/>
    <x v="1"/>
  </r>
  <r>
    <s v="A Jinnapat, A Kenned"/>
    <n v="15"/>
    <n v="2012"/>
    <s v="[PDF] mdpi.com"/>
    <s v="Metals"/>
    <s v="A Jinnapat, A KennedyÃ‚Â - Metals, 2012 - mdpi.com"/>
    <s v="Preforms made from porous salt beads with different diameters (0.5Ã¢â‚¬â€œ1.0, 1.4Ã¢â‚¬â€œ2.0 and 2.5Ã¢â‚¬â€œ3.1 mm) have been infiltrated with molten Al to produce porous structures using pressure-assisted vacuum investment casting. Infiltration was incomplete for preforms with high"/>
    <s v="Characterisation and mechanical testing of open cell Al foams manufactured by molten metal infiltration of porous salt bead preforms: effect of bead size"/>
    <s v="Metals"/>
    <s v="A Jinnapat"/>
    <x v="0"/>
    <s v=""/>
    <s v=""/>
    <s v=""/>
    <s v=""/>
    <s v=""/>
    <s v=""/>
    <s v=""/>
    <s v=""/>
    <s v=""/>
    <s v=""/>
    <s v=""/>
    <s v=""/>
    <s v=""/>
    <s v=""/>
    <s v=""/>
    <s v=""/>
    <s v=""/>
    <s v=""/>
    <m/>
    <m/>
    <x v="0"/>
  </r>
  <r>
    <s v="JF Rakow, AM Waa"/>
    <n v="32"/>
    <n v="2004"/>
    <s v="[PDF] umich.edu"/>
    <s v="AIAA journal"/>
    <s v="JF Rakow, AM WaasÃ‚Â - AIAA journal, 2004 - arc.aiaa.org"/>
    <s v="Ã¢â‚¬Â¦ Second, metal foams exhibit a compressive stressÃ¢â‚¬â€œstrain response that is ideal for energy_x000d__x000d__x000a_absorption and impact alleviation with a long, constant stress, plastic strain plateau.1 Third, an_x000d__x000d__x000a_open- cell metal foam offers an opportunity to eliminate the catastrophic nature of water orÃ‚Â Ã¢â‚¬Â¦"/>
    <s v="Size effects in metal foam cores for sandwich structures"/>
    <s v="AIAA journal"/>
    <s v="JF Rakow"/>
    <x v="1"/>
    <s v=""/>
    <s v=""/>
    <s v=""/>
    <s v=""/>
    <s v="Plasticity"/>
    <s v=""/>
    <s v=""/>
    <s v=""/>
    <s v=""/>
    <s v=""/>
    <s v=""/>
    <s v=""/>
    <s v=""/>
    <s v=""/>
    <s v="Mechanical Properties"/>
    <s v=""/>
    <s v=""/>
    <s v=""/>
    <m/>
    <m/>
    <x v="0"/>
  </r>
  <r>
    <s v="A Sullins, K Daryabeig"/>
    <n v="72"/>
    <n v="2001"/>
    <s v="[PDF] nasa.gov"/>
    <s v="35th AIAA Thermophysics Conference"/>
    <s v="A Sullins, K DaryabeigiÃ‚Â - 35th AIAA Thermophysics Conference, 2001 - arc.aiaa.org"/>
    <s v="Ã¢â‚¬Â¦ Foam-based nickel metal hydride batteriesÃ‚Â Ã¢â‚¬Â¦ al., modeled heat transfer in open cell carbon foams_x000d__x000d__x000a_and determined radiation as the primary source of heat transfer for temperatures above 1000_x000d__x000d__x000a_K.8 They used the optically thick approximation for modeling radiation with aÃ‚Â Ã¢â‚¬Â¦"/>
    <s v="Effective thermal conductivity of high porosity open cell nickel foam"/>
    <s v="35th AIAA Thermophysics Conference"/>
    <s v="A Sullins"/>
    <x v="0"/>
    <s v=""/>
    <s v=""/>
    <s v=""/>
    <s v=""/>
    <s v=""/>
    <s v=""/>
    <s v=""/>
    <s v=""/>
    <s v=""/>
    <s v=""/>
    <s v=""/>
    <s v=""/>
    <s v=""/>
    <s v=""/>
    <s v=""/>
    <s v=""/>
    <s v=""/>
    <s v=""/>
    <s v="Nickel"/>
    <m/>
    <x v="1"/>
  </r>
  <r>
    <s v="SR Annapragada, JY Murthy"/>
    <n v="30"/>
    <n v="2008"/>
    <s v="[PDF] purdue.edu"/>
    <s v="Numerical Heat TransferÃ‚Â Ã¢â‚¬Â¦"/>
    <s v="SR Annapragada, JY MurthyÃ¢â‚¬Â¦Ã‚Â - Numerical Heat TransferÃ‚Â Ã¢â‚¬Â¦, 2008 - Taylor &amp; Franci"/>
    <s v="Ã¢â‚¬Â¦ The factor of 0.5 results from the use of the one-eighth unit-cell foam geometry. The predicted_x000d__x000d__x000a_effective Young's modulus based on the three foam struc- tures is compared with experimental_x000d__x000d__x000a_measurements of Young's modulus of various metal open-celled foams [9, 30Ã¢â‚¬â€œ32] inÃ‚Â Ã¢â‚¬Â¦"/>
    <s v="Permeability and thermal transport in compressed open-celled foams"/>
    <s v="Numerical Heat TransferÃ‚Â Ã¢â‚¬Â¦"/>
    <s v="SR Annapragada"/>
    <x v="0"/>
    <s v=""/>
    <s v=""/>
    <s v=""/>
    <s v=""/>
    <s v=""/>
    <s v=""/>
    <s v=""/>
    <s v=""/>
    <s v=""/>
    <s v=""/>
    <s v=""/>
    <s v=""/>
    <s v=""/>
    <s v=""/>
    <s v=""/>
    <s v=""/>
    <s v=""/>
    <s v=""/>
    <m/>
    <m/>
    <x v="0"/>
  </r>
  <r>
    <s v="N Dukhan, R Pic"/>
    <n v="38"/>
    <n v="2006"/>
    <s v="No"/>
    <s v="eliciano"/>
    <s v="N Dukhan, R PicÃƒÂ³n-FelicianoÃ¢â‚¬Â¦Ã‚Â - Journal ofÃ‚Â Ã¢â‚¬Â¦, 2006 - Ã¢â‚¬Â¦Ã‚Â .asmedigitalcollection.asme.org"/>
    <n v="2"/>
    <s v="Heat transfer analysis in metal foams with low-conductivity fluids"/>
    <s v="Journal ofÃ‚Â Ã¢â‚¬Â¦"/>
    <s v="N Dukhan"/>
    <x v="0"/>
    <s v=""/>
    <s v=""/>
    <s v=""/>
    <s v=""/>
    <s v=""/>
    <s v=""/>
    <s v=""/>
    <s v=""/>
    <s v=""/>
    <s v=""/>
    <s v=""/>
    <s v=""/>
    <s v=""/>
    <s v=""/>
    <s v=""/>
    <s v=""/>
    <s v=""/>
    <s v=""/>
    <m/>
    <m/>
    <x v="0"/>
  </r>
  <r>
    <s v="HJ Sterzel, M Hesse, A Kleink"/>
    <n v="69"/>
    <n v="1999"/>
    <s v="No"/>
    <s v="US Patent 5"/>
    <s v="HJ Sterzel, M Hesse, A KleinkeÃ‚Â - US Patent 5,976,454, 1999 - Google Patent"/>
    <s v="Ã¢â‚¬Â¦ However, it is also possible to oxidize metal powder particles in a mixture of oxide and metal_x000d__x000d__x000a_powders to form especially finely divided metal oxides which accumulate at the surface of the_x000d__x000d__x000a_foam webs. The novel foams or foam elements are open-cell, have a narrowÃ‚Â Ã¢â‚¬Â¦"/>
    <s v="Process for producing open-celled, inorganic sintered foam products"/>
    <s v="US Patent 5,976,454"/>
    <s v="HJ Sterzel, M Hesse"/>
    <x v="0"/>
    <s v=""/>
    <s v=""/>
    <s v=""/>
    <s v=""/>
    <s v=""/>
    <s v=""/>
    <s v=""/>
    <s v=""/>
    <s v=""/>
    <s v=""/>
    <s v=""/>
    <s v=""/>
    <s v=""/>
    <s v=""/>
    <s v=""/>
    <s v=""/>
    <s v=""/>
    <s v=""/>
    <m/>
    <m/>
    <x v="0"/>
  </r>
  <r>
    <s v="H Ke, Y Donghui, H Siyuan"/>
    <n v="20"/>
    <n v="2011"/>
    <s v="[PDF] researchgate.net"/>
    <s v="Journal of Physics DÃ‚Â Ã¢â‚¬Â¦"/>
    <s v="H Ke, Y Donghui, H SiyuanÃ¢â‚¬Â¦Ã‚Â - Journal of Physics DÃ‚Â Ã¢â‚¬Â¦, 2011 - iopscience.iop.org"/>
    <s v="Ã¢â‚¬Â¦ resistance and the corresponding sound absorption capacity is higher than those of foams C_x000d__x000d__x000a_and DÃ‚Â Ã¢â‚¬Â¦ which prevents high reflection rates of incident sound wave while making the metal foam_x000d__x000d__x000a_have goodÃ‚Â Ã¢â‚¬Â¦ In the case of open-cell Al foam with graded pore size fabricated in this studyÃ‚Â Ã¢â‚¬Â¦"/>
    <s v="Acoustic absorption properties of open-cell Al alloy foams with graded pore size"/>
    <s v="Journal of Physics DÃ‚Â Ã¢â‚¬Â¦"/>
    <s v="H Ke, Y Donghui"/>
    <x v="0"/>
    <s v=""/>
    <s v=""/>
    <s v=""/>
    <s v=""/>
    <s v=""/>
    <s v=""/>
    <s v=""/>
    <s v=""/>
    <s v=""/>
    <s v=""/>
    <s v=""/>
    <s v="Capacitance"/>
    <s v=""/>
    <s v=""/>
    <s v=""/>
    <s v=""/>
    <s v="Electrical Properties"/>
    <s v=""/>
    <m/>
    <m/>
    <x v="0"/>
  </r>
  <r>
    <s v="H Zhang, WJ Suszynski, KV Agrawal"/>
    <n v="23"/>
    <n v="2012"/>
    <s v="[PDF] academia.edu"/>
    <s v="Industrial &amp;Ã‚Â Ã¢â‚¬Â¦"/>
    <s v="H Zhang, WJ Suszynski, KV AgrawalÃ¢â‚¬Â¦Ã‚Â - Industrial &amp;Ã‚Â Ã¢â‚¬Â¦, 2012 - ACS Publicatio"/>
    <s v="Ã¢â‚¬Â¦ Solid foams, manufactured from metal, ceramic, polymer, or carbon have a variety of applicationsÃ‚Â Ã¢â‚¬Â¦_x000d__x000d__x000a_as heat exchangers, energy absorbers, high temperature filters, electron emitters, fuel cell_x000d__x000d__x000a_electrodes, andÃ‚Â Ã¢â‚¬Â¦ closed celled foam, in which the cells are isolated, and open celled foamÃ‚Â Ã¢â‚¬Â¦"/>
    <s v="Coating of open cell foams"/>
    <s v="Industrial &amp;Ã‚Â Ã¢â‚¬Â¦"/>
    <s v="H Zhang, WJ Suszynski"/>
    <x v="0"/>
    <s v=""/>
    <s v=""/>
    <s v=""/>
    <s v=""/>
    <s v=""/>
    <s v=""/>
    <s v=""/>
    <s v=""/>
    <s v=""/>
    <s v=""/>
    <s v=""/>
    <s v=""/>
    <s v=""/>
    <s v=""/>
    <s v=""/>
    <s v=""/>
    <s v=""/>
    <s v=""/>
    <s v="Carbon"/>
    <m/>
    <x v="5"/>
  </r>
  <r>
    <s v="J Babjak, VA Ettel, V Paseri"/>
    <n v="63"/>
    <n v="1990"/>
    <s v="No"/>
    <s v="US Patent 4"/>
    <s v="J Babjak, VA Ettel, V PaserinÃ‚Â - US Patent 4,957,543, 1990 - Google Patent"/>
    <s v="Ã¢â‚¬Â¦ en) *, 2001-08-27, 2005-05-12, Louis-Philippe Lefebvre, Method of making open cell materialÃ‚Â Ã¢â‚¬Â¦_x000d__x000d__x000a_US20050221163A1 (en) *, 2004-04-06, 2005-10-06, Quanmin Yang, Nickel foam and felt-basedÃ‚Â Ã¢â‚¬Â¦_x000d__x000d__x000a_2005-09-07, 2007-03-08, Inco Limited, Process for producing metal foams having uniformÃ‚Â Ã¢â‚¬Â¦"/>
    <s v="Method of forming nickel foam"/>
    <s v="US Patent 4,957,543"/>
    <s v="J Babjak, VA Ettel"/>
    <x v="0"/>
    <s v=""/>
    <s v=""/>
    <s v=""/>
    <s v=""/>
    <s v=""/>
    <s v=""/>
    <s v=""/>
    <s v=""/>
    <s v=""/>
    <s v=""/>
    <s v=""/>
    <s v=""/>
    <s v=""/>
    <s v=""/>
    <s v=""/>
    <s v=""/>
    <s v=""/>
    <s v=""/>
    <s v="Nickel"/>
    <m/>
    <x v="1"/>
  </r>
  <r>
    <s v="AS Suleiman, N Dukha"/>
    <n v="24"/>
    <n v="2014"/>
    <s v="No"/>
    <s v="International Journal of Thermal Sciences"/>
    <s v="AS Suleiman, N DukhanÃ‚Â - International Journal of Thermal Sciences, 2014 - Elsevier"/>
    <s v="Ã¢â‚¬Â¦ the geometry of open-cell metal foam by defining a representative elementary volume (rev) that_x000d__x000d__x000a_captures the relevant characteristics of these materials in order to study transport of momentum_x000d__x000d__x000a_and heat. See for example, du Plessis et al. [10] who represented the foams by a set ofÃ‚Â Ã¢â‚¬Â¦"/>
    <s v="Forced convection inside metal foam: simulation over a long domain and analytical validation"/>
    <s v="International Journal of Thermal Sciences"/>
    <s v="AS Suleiman"/>
    <x v="0"/>
    <s v=""/>
    <s v=""/>
    <s v=""/>
    <s v=""/>
    <s v=""/>
    <s v=""/>
    <s v=""/>
    <s v=""/>
    <s v=""/>
    <s v=""/>
    <s v=""/>
    <s v=""/>
    <s v=""/>
    <s v=""/>
    <s v=""/>
    <s v=""/>
    <s v=""/>
    <s v=""/>
    <m/>
    <m/>
    <x v="0"/>
  </r>
  <r>
    <s v="L Giani, G Groppi, E Troncon"/>
    <n v="269"/>
    <n v="2005"/>
    <s v="No"/>
    <s v="Industrial &amp; engineering chemistryÃ‚Â Ã¢â‚¬Â¦"/>
    <s v="L Giani, G Groppi, E TronconiÃ‚Â - Industrial &amp; engineering chemistryÃ‚Â Ã¢â‚¬Â¦, 2005 - ACS Publicatio"/>
    <s v="Ã¢â‚¬Â¦ Open-celled foams are three-dimensional (3D) cellular materials made of interconnected solid_x000d__x000d__x000a_struts, forming a networkÃ‚Â Ã¢â‚¬Â¦ 13 Herein, we address metal foams instead of ceramic foams and extend_x000d__x000d__x000a_the analysis by taking into consideration the influence of foam cell sizeÃ‚Â Ã¢â‚¬Â¦"/>
    <s v="Mass-transfer characterization of metallic foams as supports for structured catalysts"/>
    <s v="Industrial &amp; engineering chemistryÃ‚Â Ã¢â‚¬Â¦"/>
    <s v="L Giani, G Groppi"/>
    <x v="0"/>
    <s v=""/>
    <s v=""/>
    <s v=""/>
    <s v=""/>
    <s v=""/>
    <s v=""/>
    <s v=""/>
    <s v=""/>
    <s v=""/>
    <s v=""/>
    <s v=""/>
    <s v=""/>
    <s v=""/>
    <s v=""/>
    <s v=""/>
    <s v=""/>
    <s v=""/>
    <s v=""/>
    <m/>
    <m/>
    <x v="0"/>
  </r>
  <r>
    <s v="A Jung, LAA Beex, S Diebels, SPA Borda"/>
    <n v="17"/>
    <n v="2015"/>
    <s v="[PDF] uni.lu"/>
    <s v="Materials &amp; Design"/>
    <s v="A Jung, LAA Beex, S Diebels, SPA BordasÃ‚Â - Materials &amp; Design, 2015 - Elsevier"/>
    <s v="Ã¢â‚¬Â¦ 1. (a) Compressive stressÃ¢â‚¬â€œstrain responses of open-cell Al foams (OCAFs) with different coating_x000d__x000d__x000a_thicknessesÃ‚Â Ã¢â‚¬Â¦ low weight to their distinct mesostructure, which consists of relatively slim, metal_x000d__x000d__x000a_struts connectedÃ‚Â Ã¢â‚¬Â¦ is governed by the buckling and failure of one row of struts in the foamÃ‚Â Ã¢â‚¬Â¦"/>
    <s v="Open-cell aluminium foams with graded coatings as passively controllable energy absorbers"/>
    <s v="Materials &amp; Design"/>
    <s v="A Jung, LAA Beex, S Diebels"/>
    <x v="0"/>
    <s v=""/>
    <s v=""/>
    <s v=""/>
    <s v=""/>
    <s v=""/>
    <s v=""/>
    <s v=""/>
    <s v=""/>
    <s v=""/>
    <s v=""/>
    <s v=""/>
    <s v=""/>
    <s v=""/>
    <s v=""/>
    <s v=""/>
    <s v=""/>
    <s v=""/>
    <s v=""/>
    <m/>
    <m/>
    <x v="0"/>
  </r>
  <r>
    <s v="C Park, SR Nut"/>
    <n v="58"/>
    <n v="2002"/>
    <s v="No"/>
    <s v="Materials Science and Engineering: A"/>
    <s v="C Park, SR NuttÃ‚Â - Materials Science and Engineering: A, 2002 - Elsevier"/>
    <s v="Ã¢â‚¬Â¦ in closed-cell foam is membrane stretching, while beam bending is the primary deformation_x000d__x000d__x000a_mechanism for open-cell foam deformation [1], [17]Ã‚Â Ã¢â‚¬Â¦ the yield strength of the metal at 0 K, A and_x000d__x000d__x000a_ÃŽÂµ ÃŒâ€¡ o are cell wall material properties, T m is the melting point of the metal, and ÃŽÂµÃ‚Â Ã¢â‚¬Â¦"/>
    <s v="Strain rate sensitivity and defects in steel foam"/>
    <s v="Materials Science and Engineering: A"/>
    <s v="C Park"/>
    <x v="0"/>
    <s v=""/>
    <s v=""/>
    <s v=""/>
    <s v=""/>
    <s v=""/>
    <s v=""/>
    <s v=""/>
    <s v=""/>
    <s v=""/>
    <s v=""/>
    <s v=""/>
    <s v=""/>
    <s v=""/>
    <s v=""/>
    <s v=""/>
    <s v=""/>
    <s v=""/>
    <s v=""/>
    <m/>
    <m/>
    <x v="0"/>
  </r>
  <r>
    <s v="R Jamshi"/>
    <n v="14"/>
    <n v="2012"/>
    <s v="No"/>
    <s v="lashti"/>
    <s v="R Jamshidi-Alashti, G RoudiniÃ‚Â - Materials Letters, 2012 - Elsevier"/>
    <s v="Ã¢â‚¬Â¦ preform or particles of space-holder is the most common liquid state method used to achieve_x000d__x000d__x000a_open-cell metallic foams into which a molten metal is infiltratedÃ‚Â Ã¢â‚¬Â¦ argon gas (or piston) pressure_x000d__x000d__x000a_and solidified before leaching of the space-holder to leave an open-celled structureÃ‚Â Ã¢â‚¬Â¦"/>
    <s v="Producing replicated open-cell aluminum foams by a novel method of melt squeezing procedure"/>
    <s v="Materials Letters"/>
    <m/>
    <x v="0"/>
    <s v=""/>
    <s v=""/>
    <s v=""/>
    <s v=""/>
    <s v=""/>
    <s v=""/>
    <s v=""/>
    <s v=""/>
    <s v=""/>
    <s v=""/>
    <s v=""/>
    <s v=""/>
    <s v=""/>
    <s v=""/>
    <s v=""/>
    <s v=""/>
    <s v=""/>
    <s v=""/>
    <m/>
    <s v="Aluminum"/>
    <x v="2"/>
  </r>
  <r>
    <s v="T Shimizu, K Matsuura, H Furue, K Matsuza"/>
    <n v="97"/>
    <n v="2013"/>
    <s v="[HTML] sciencedirect.com"/>
    <s v="Journal of the EuropeanÃ‚Â Ã¢â‚¬Â¦"/>
    <s v="T Shimizu, K Matsuura, H Furue, K MatsuzakÃ‚Â - Journal of the EuropeanÃ‚Â Ã¢â‚¬Â¦, 2013 - Elsevier"/>
    <s v="Ã¢â‚¬Â¦ Alumina powder, a-alumina, MM-22, Nippon lightweight Metal CoÃ‚Â Ã¢â‚¬Â¦ If a cell has open cell structure_x000d__x000d__x000a_consisting of only strut, then ÃŽÂ¾ = 1/3, whereas if a cell has closed cell structure inÃ‚Â Ã¢â‚¬Â¦ ÃŽÂ» air is thermal_x000d__x000d__x000a_conductivity of air inside the cell, C is a correction factor, D p (ÃŽÂ¼m) is cell diameter, andÃ‚Â Ã¢â‚¬Â¦"/>
    <s v="[HTML][HTML] Thermal conductivity of high porosity alumina refractory bricks made by a slurry gelation and foaming method"/>
    <s v="Journal of the EuropeanÃ‚Â Ã¢â‚¬Â¦"/>
    <s v="T Shimizu, K Matsuura, H Furue"/>
    <x v="0"/>
    <s v=""/>
    <s v=""/>
    <s v=""/>
    <s v=""/>
    <s v=""/>
    <s v=""/>
    <s v=""/>
    <s v=""/>
    <s v=""/>
    <s v=""/>
    <s v=""/>
    <s v=""/>
    <s v=""/>
    <s v=""/>
    <s v=""/>
    <s v=""/>
    <s v=""/>
    <s v=""/>
    <s v="Nickel"/>
    <m/>
    <x v="1"/>
  </r>
  <r>
    <s v="RE Raj, V Parameswaran, BSS Danie"/>
    <n v="70"/>
    <n v="2009"/>
    <s v="No"/>
    <s v="Materials Science andÃ‚Â Ã¢â‚¬Â¦"/>
    <s v="RE Raj, V Parameswaran, BSS DanielÃ‚Â - Materials Science andÃ‚Â Ã¢â‚¬Â¦, 2009 - Elsevier"/>
    <s v="Ã¢â‚¬Â¦ However, the plateau stress of open-cell aluminum foam fabricated by powder metallurgical_x000d__x000d__x000a_method has shownÃ‚Â Ã¢â‚¬Â¦ 9. Strain rate sensitivity increase with relative density foam as seen by increase_x000d__x000d__x000a_inÃ‚Â Ã¢â‚¬Â¦ of increased stress levels at higher strain rates for closed-cell metal foams are stillÃ‚Â Ã¢â‚¬Â¦"/>
    <s v="Comparison of quasi-static and dynamic compression behavior of closed-cell aluminum foam"/>
    <s v="Materials Science andÃ‚Â Ã¢â‚¬Â¦"/>
    <s v="RE Raj, V Parameswaran"/>
    <x v="1"/>
    <s v=""/>
    <s v=""/>
    <s v=""/>
    <s v=""/>
    <s v=""/>
    <s v=""/>
    <s v=""/>
    <s v=""/>
    <s v=""/>
    <s v=""/>
    <s v=""/>
    <s v=""/>
    <s v=""/>
    <s v=""/>
    <s v="Mechanical Properties"/>
    <s v=""/>
    <s v=""/>
    <s v=""/>
    <s v="Aluminum"/>
    <m/>
    <x v="2"/>
  </r>
  <r>
    <s v="LS Xie, KC Cha"/>
    <n v="19"/>
    <n v="2006"/>
    <s v="No"/>
    <s v="International journal of mechanical sciences"/>
    <s v="LS Xie, KC ChanÃ‚Â - International journal of mechanical sciences, 2006 - Elsevier"/>
    <s v="Ã¢â‚¬Â¦ The plastic-yielding behaviour of metal foams, however, has not yet been fully characterized_x000d__x000d__x000a_andÃ‚Â Ã¢â‚¬Â¦ and Gibson [3] used the same method to investigate the differences of open-cell foams in_x000d__x000d__x000a_theÃ‚Â Ã¢â‚¬Â¦ They found that this asymmetric behaviour of open-cell foam is due to the differenceÃ‚Â Ã¢â‚¬Â¦"/>
    <s v="The effect of strut geometry on the yielding behaviour of open-cell foams"/>
    <s v="International journal of mechanical sciences"/>
    <s v="LS Xie"/>
    <x v="0"/>
    <s v=""/>
    <s v=""/>
    <s v=""/>
    <s v=""/>
    <s v="Plasticity"/>
    <s v=""/>
    <s v=""/>
    <s v=""/>
    <s v=""/>
    <s v=""/>
    <s v=""/>
    <s v=""/>
    <s v=""/>
    <s v=""/>
    <s v="Mechanical Properties"/>
    <s v=""/>
    <s v=""/>
    <s v=""/>
    <m/>
    <m/>
    <x v="0"/>
  </r>
  <r>
    <s v="S Barg, C Soltmann, A Schwab, D Koch"/>
    <n v="18"/>
    <n v="2011"/>
    <s v="No"/>
    <s v="Journal of PorousÃ‚Â Ã¢â‚¬Â¦"/>
    <s v="S Barg, C Soltmann, A Schwab, D KochÃ¢â‚¬Â¦Ã‚Â - Journal of PorousÃ‚Â Ã¢â‚¬Â¦, 2011 - Springer"/>
    <s v="Ã¢â‚¬Â¦ It is assumed, that foaming of molten metal follows similar principles as foaming of metal powder_x000d__x000d__x000a_suspensions. However, while in foaming of metal melts oxide particles bring stability at the same_x000d__x000d__x000a_time when the foam structure isÃ‚Â Ã¢â‚¬Â¦ 3.3 Open cell Al-foam/zeolite compositesÃ‚Â Ã¢â‚¬Â¦"/>
    <s v="Novel open cell aluminum foams and their use as reactive support for zeolite crystallization"/>
    <s v="Journal of PorousÃ‚Â Ã¢â‚¬Â¦"/>
    <s v="S Barg, C Soltmann, A Schwab"/>
    <x v="0"/>
    <s v=""/>
    <s v=""/>
    <s v=""/>
    <s v=""/>
    <s v=""/>
    <s v=""/>
    <s v=""/>
    <s v=""/>
    <s v=""/>
    <s v=""/>
    <s v=""/>
    <s v=""/>
    <s v=""/>
    <s v=""/>
    <s v=""/>
    <s v=""/>
    <s v=""/>
    <s v=""/>
    <m/>
    <s v="Aluminum"/>
    <x v="2"/>
  </r>
  <r>
    <s v="KC Leong, HY L"/>
    <n v="33"/>
    <n v="2011"/>
    <s v="No"/>
    <s v="International Journal of Heat and Mass Transfer"/>
    <s v="KC Leong, HY LiÃ‚Â - International Journal of Heat and Mass Transfer, 2011 - Elsevier"/>
    <s v="Ã¢â‚¬Â¦ conductivity have been performed for high porosity porous media with open-cell structures suchÃ‚Â Ã¢â‚¬Â¦_x000d__x000d__x000a_For porous metal foams, Calmidi and Mahajan [13] proposed a theoretical model based on aÃ‚Â Ã¢â‚¬Â¦_x000d__x000d__x000a_analytical results agreed well with experimental data when the metal foam is saturatedÃ‚Â Ã¢â‚¬Â¦"/>
    <s v="Theoretical study of the effective thermal conductivity of graphite foam based on a unit cell model"/>
    <s v="International Journal of Heat and Mass Transfer"/>
    <s v="KC Leong"/>
    <x v="0"/>
    <s v=""/>
    <s v=""/>
    <s v=""/>
    <s v=""/>
    <s v=""/>
    <s v=""/>
    <s v=""/>
    <s v=""/>
    <s v=""/>
    <s v=""/>
    <s v=""/>
    <s v=""/>
    <s v=""/>
    <s v=""/>
    <s v=""/>
    <s v=""/>
    <s v=""/>
    <s v=""/>
    <m/>
    <s v="graph"/>
    <x v="3"/>
  </r>
  <r>
    <s v="X Yang, S Feng, Q Zhang, Y Chai, L Jin, TJ L"/>
    <n v="30"/>
    <n v="2017"/>
    <s v="[PDF] researchgate.net"/>
    <s v="Applied energy"/>
    <s v="X Yang, S Feng, Q Zhang, Y Chai, L Jin, TJ LuÃ‚Â - Applied energy, 2017 - Elsevier"/>
    <s v="Ã¢â‚¬Â¦ For highly porous open-cell foams, it has been demonstrated that tetrakaidecahedron (as unit_x000d__x000d__x000a_cell of foamÃ‚Â Ã¢â‚¬Â¦ unit cell model and the SEM image of typical open-cell metal foam fabricated viaÃ‚Â Ã¢â‚¬Â¦ 42],_x000d__x000d__x000a_the sphere-cut tetrakaidecahedron was actually observable during the foaming processÃ‚Â Ã¢â‚¬Â¦"/>
    <s v="The role of porous metal foam on the unidirectional solidification of saturating fluid for cold storage"/>
    <s v="Applied energy"/>
    <s v="X Yang, S Feng, Q Zhang, Y Chai, L Jin"/>
    <x v="0"/>
    <s v=""/>
    <s v=""/>
    <s v=""/>
    <s v=""/>
    <s v=""/>
    <s v=""/>
    <s v=""/>
    <s v=""/>
    <s v=""/>
    <s v=""/>
    <s v=""/>
    <s v=""/>
    <s v=""/>
    <s v=""/>
    <s v=""/>
    <s v=""/>
    <s v=""/>
    <s v=""/>
    <m/>
    <m/>
    <x v="0"/>
  </r>
  <r>
    <s v="JG Fourie, JP Du Plessi"/>
    <n v="31"/>
    <n v="2004"/>
    <s v="No"/>
    <s v="AIChE journal"/>
    <s v="JG Fourie, JP Du PlessisÃ‚Â - AIChE journal, 2004 - Wiley Online Library"/>
    <s v="Ã¢â‚¬Â¦ cell foam suitable for wide span of porosities, International Journal of Heat and Mass Transfer,_x000d__x000d__x000a_10.1016/j.ijheatmasstransfer.2018.11.016, 130, (1075-1086), (2019). Crossref. M. Iasiello, N._x000d__x000d__x000a_Bianco, WKS Chiu and V. Naso, Thermal conduction in open-cell metal foams: AnisotropyÃ‚Â Ã¢â‚¬Â¦"/>
    <s v="Effective and coupled thermal conductivities of isotropic openÃ¢â‚¬Âcellular foams"/>
    <s v="AIChE journal"/>
    <s v="JG Fourie"/>
    <x v="0"/>
    <s v=""/>
    <s v=""/>
    <s v=""/>
    <s v=""/>
    <s v=""/>
    <s v=""/>
    <s v=""/>
    <s v=""/>
    <s v=""/>
    <s v=""/>
    <s v=""/>
    <s v=""/>
    <s v=""/>
    <s v=""/>
    <s v=""/>
    <s v=""/>
    <s v=""/>
    <s v=""/>
    <m/>
    <m/>
    <x v="0"/>
  </r>
  <r>
    <s v="SS Feng, JJ Kuang, T Wen, TJ Lu, K Ichimiy"/>
    <n v="64"/>
    <n v="2014"/>
    <s v="No"/>
    <s v="International Journal of HeatÃ‚Â Ã¢â‚¬Â¦"/>
    <s v="SS Feng, JJ Kuang, T Wen, TJ Lu, K IchimiyaÃ‚Â - International Journal of HeatÃ‚Â Ã¢â‚¬Â¦, 2014 - Elsevier"/>
    <s v="Ã¢â‚¬Â¦ Recently, heat transfer of open-cell metal foams under impinging jet has received much attention_x000d__x000d__x000a_due toÃ‚Â Ã¢â‚¬Â¦ Jeng and Tzeng [12] numerically investigated impinging cooling of metal foams under_x000d__x000d__x000a_a confinedÃ‚Â Ã¢â‚¬Â¦ Later, the same authors extended the study by considering foam tip bypassÃ‚Â Ã¢â‚¬Â¦"/>
    <s v="An experimental and numerical study of finned metal foam heat sinks under impinging air jet cooling"/>
    <s v="International Journal of HeatÃ‚Â Ã¢â‚¬Â¦"/>
    <s v="SS Feng, JJ Kuang, T Wen, TJ Lu"/>
    <x v="0"/>
    <s v=""/>
    <s v=""/>
    <s v=""/>
    <s v=""/>
    <s v=""/>
    <s v=""/>
    <s v=""/>
    <s v=""/>
    <s v=""/>
    <s v=""/>
    <s v=""/>
    <s v=""/>
    <s v=""/>
    <s v=""/>
    <s v=""/>
    <s v=""/>
    <s v=""/>
    <s v=""/>
    <m/>
    <m/>
    <x v="0"/>
  </r>
  <r>
    <s v="K Korkma"/>
    <n v="18"/>
    <n v="2015"/>
    <s v="No"/>
    <s v="Surface and Coatings Technology"/>
    <s v="K KorkmazÃ‚Â - Surface and Coatings Technology, 2015 - Elsevier"/>
    <s v="Ã¢â‚¬Â¦ It is known that the open cell foam materials show low strength because of their open cellular_x000d__x000d__x000a_structuresÃ‚Â Ã¢â‚¬Â¦ show much higher peak stresses as compared to the untreated Ti6Al4V alloy based_x000d__x000d__x000a_foams because the formation of oxide layer consist of these metal oxide phases onÃ‚Â Ã¢â‚¬Â¦"/>
    <s v="The effect of Micro-arc Oxidation treatment on the microstructure and properties of open cell Ti6Al4V alloy foams"/>
    <s v="Surface and Coatings Technology"/>
    <m/>
    <x v="0"/>
    <s v=""/>
    <s v=""/>
    <s v=""/>
    <s v=""/>
    <s v=""/>
    <s v=""/>
    <s v=""/>
    <s v=""/>
    <s v=""/>
    <s v=""/>
    <s v=""/>
    <s v=""/>
    <s v=""/>
    <s v=""/>
    <s v=""/>
    <s v=""/>
    <s v=""/>
    <s v=""/>
    <m/>
    <m/>
    <x v="0"/>
  </r>
  <r>
    <s v="M Thomas, D Kenny, H San"/>
    <n v="26"/>
    <n v="1997"/>
    <s v="No"/>
    <s v="US Patent 5"/>
    <s v="M Thomas, D Kenny, H SangÃ‚Â - US Patent 5,622,542, 1997 - Google Patent"/>
    <s v="Ã¢â‚¬Â¦ can be accepted, and because the entire mixing process may take place in an open vessel (noÃ‚Â Ã¢â‚¬Â¦_x000d__x000d__x000a_the use of foam precursor composite of the present invention to produce metal foam materials_x000d__x000d__x000a_resultsÃ‚Â Ã¢â‚¬Â¦ of the foam product may be achieved by varying the porosity within the cell wallsÃ‚Â Ã¢â‚¬Â¦"/>
    <s v="Particle-stabilized metal foam and its production"/>
    <s v="US Patent 5,622,542"/>
    <s v="M Thomas, D Kenny"/>
    <x v="0"/>
    <s v=""/>
    <s v=""/>
    <s v=""/>
    <s v=""/>
    <s v=""/>
    <s v=""/>
    <s v=""/>
    <s v=""/>
    <s v=""/>
    <s v=""/>
    <s v=""/>
    <s v=""/>
    <s v=""/>
    <s v=""/>
    <s v=""/>
    <s v=""/>
    <s v=""/>
    <s v=""/>
    <m/>
    <m/>
    <x v="0"/>
  </r>
  <r>
    <s v="O Smorygo, V Mikutski, A Marukovich, A Ilyushchanka"/>
    <n v="19"/>
    <n v="2011"/>
    <s v="No"/>
    <s v="Acta Materialia"/>
    <s v="O Smorygo, V Mikutski, A Marukovich, A IlyushchankaÃ¢â‚¬Â¦Ã‚Â - Acta Materialia, 2011 - Elsevier"/>
    <s v="Ã¢â‚¬Â¦ 1. (a) Metal foam with triangular-strut cross section and (b) ceramic foam with circular-strut crossÃ‚Â Ã¢â‚¬Â¦_x000d__x000d__x000a_the cell centers, but affects the strut cross section, diameter of inter-cell windows, materialÃ‚Â Ã¢â‚¬Â¦ In all_x000d__x000d__x000a_further calculations, the term Ã¢â‚¬Å“porosityÃ¢â‚¬Â indicates Ã¢â‚¬Å“macroporosityÃ¢â‚¬Â, ie open porosity ÃŽÂµ oÃ‚Â Ã¢â‚¬Â¦"/>
    <s v="An inverted spherical model of an open-cell foam structure"/>
    <s v="Acta Materialia"/>
    <s v="O Smorygo, V Mikutski, A Marukovich"/>
    <x v="0"/>
    <s v=""/>
    <s v=""/>
    <s v=""/>
    <s v=""/>
    <s v=""/>
    <s v=""/>
    <s v=""/>
    <s v=""/>
    <s v=""/>
    <s v=""/>
    <s v=""/>
    <s v=""/>
    <s v=""/>
    <s v=""/>
    <s v=""/>
    <s v=""/>
    <s v=""/>
    <s v=""/>
    <m/>
    <m/>
    <x v="0"/>
  </r>
  <r>
    <s v="AC Kaya, C Flec"/>
    <n v="16"/>
    <n v="2014"/>
    <s v="No"/>
    <s v="Materials Science and Engineering: A"/>
    <s v="AC Kaya, C FleckÃ‚Â - Materials Science and Engineering: A, 2014 - Elsevier"/>
    <s v="Ã¢â‚¬Â¦ [5]. In closed- [10] and open-cell metal foams [5], new sets of collapse bands were formed in_x000d__x000d__x000a_regions neighboring previously formed bands. Due to the more heterogeneous microstructure_x000d__x000d__x000a_the strain localization of 45 ppi foam is more severe than for the 30 ppi foamsÃ‚Â Ã¢â‚¬Â¦"/>
    <s v="Deformation behavior of open-cell stainless steel foams"/>
    <s v="Materials Science and Engineering: A"/>
    <s v="AC Kaya"/>
    <x v="0"/>
    <s v=""/>
    <s v=""/>
    <s v=""/>
    <s v=""/>
    <s v=""/>
    <s v=""/>
    <s v=""/>
    <s v=""/>
    <s v=""/>
    <s v=""/>
    <s v=""/>
    <s v=""/>
    <s v=""/>
    <s v=""/>
    <s v=""/>
    <s v=""/>
    <s v=""/>
    <s v=""/>
    <m/>
    <m/>
    <x v="0"/>
  </r>
  <r>
    <s v="F Han, G Seiffert, Y Zhao, B Gibb"/>
    <n v="136"/>
    <n v="2003"/>
    <s v="[PDF] researchgate.net"/>
    <s v="Journal of Physics D: AppliedÃ‚Â Ã¢â‚¬Â¦"/>
    <s v="F Han, G Seiffert, Y Zhao, B GibbsÃ‚Â - Journal of Physics D: AppliedÃ‚Â Ã¢â‚¬Â¦, 2003 - iopscience.iop.org"/>
    <s v="Ã¢â‚¬Â¦ and glass wool, mainly because of the low intrinsic damping of the rigid cell walls [9Ã‚Â Ã¢â‚¬Â¦ These metal_x000d__x000d__x000a_foams have a low noise reduction coefficient (NRC) in most conditions [11Ã‚Â Ã¢â‚¬Â¦ However, very little_x000d__x000d__x000a_information on the sound absorption characteristics of open-celled metallic foams andÃ‚Â Ã¢â‚¬Â¦"/>
    <s v="Acoustic absorption behaviour of an open-celled aluminium foam"/>
    <s v="Journal of Physics D: AppliedÃ‚Â Ã¢â‚¬Â¦"/>
    <s v="F Han, G Seiffert, Y Zhao"/>
    <x v="0"/>
    <s v=""/>
    <s v=""/>
    <s v=""/>
    <s v=""/>
    <s v=""/>
    <s v=""/>
    <s v=""/>
    <s v=""/>
    <s v=""/>
    <s v=""/>
    <s v=""/>
    <s v=""/>
    <s v=""/>
    <s v=""/>
    <s v=""/>
    <s v=""/>
    <s v=""/>
    <s v=""/>
    <m/>
    <m/>
    <x v="0"/>
  </r>
  <r>
    <s v="AH Roohi, HM Naeini, MH Gollo, M Soltanpour"/>
    <n v="17"/>
    <n v="2015"/>
    <s v="No"/>
    <s v="Optics &amp; LaserÃ‚Â Ã¢â‚¬Â¦"/>
    <s v="AH Roohi, HM Naeini, MH Gollo, M SoltanpourÃ¢â‚¬Â¦Ã‚Â - Optics &amp; LaserÃ‚Â Ã¢â‚¬Â¦, 2015 - Elsevier"/>
    <s v="Ã¢â‚¬Â¦ [26] presented a model that provides the possibility of random distribution of cells in the foam_x000d__x000d__x000a_structureÃ‚Â Ã¢â‚¬Â¦ They concluded that plastic property control of the material of the cell walls by adding_x000d__x000d__x000a_a suitable metal is anÃ‚Â Ã¢â‚¬Â¦ [28] developed a method to model open-cell foams with differentÃ‚Â Ã¢â‚¬Â¦"/>
    <s v="On the random-based closed-cell metal foam modeling and its behavior in laser forming process"/>
    <s v="Optics &amp; LaserÃ‚Â Ã¢â‚¬Â¦"/>
    <s v="AH Roohi, HM Naeini, MH Gollo"/>
    <x v="0"/>
    <s v=""/>
    <s v=""/>
    <s v=""/>
    <s v=""/>
    <s v="Plasticity"/>
    <s v=""/>
    <s v=""/>
    <s v=""/>
    <s v=""/>
    <s v=""/>
    <s v=""/>
    <s v=""/>
    <s v=""/>
    <s v=""/>
    <s v="Mechanical Properties"/>
    <s v=""/>
    <s v=""/>
    <s v=""/>
    <m/>
    <m/>
    <x v="0"/>
  </r>
  <r>
    <s v="IN Orbulov, J Ginsztle"/>
    <n v="92"/>
    <n v="2012"/>
    <s v="[PDF] mtak.hu"/>
    <s v="Composites Part A: Applied Science andÃ‚Â Ã¢â‚¬Â¦"/>
    <s v="IN Orbulov, J GinsztlerÃ‚Â - Composites Part A: Applied Science andÃ‚Â Ã¢â‚¬Â¦, 2012 - Elsevier"/>
    <s v="Ã¢â‚¬Â¦ The results indicated that their theoretical values of moduli and strength are intermediate to those_x000d__x000d__x000a_for open- and closed-cell foams [28]Ã‚Â Ã¢â‚¬Â¦ Asthana et al. also overviewed some fundamental materials_x000d__x000d__x000a_phenomena relevant to infiltration processing of metalÃ¢â‚¬â€œmatrix composites [31]Ã‚Â Ã¢â‚¬Â¦"/>
    <s v="Compressive characteristics of metal matrix syntactic foams"/>
    <s v="Composites Part A: Applied Science andÃ‚Â Ã¢â‚¬Â¦"/>
    <s v="IN Orbulov"/>
    <x v="0"/>
    <s v=""/>
    <s v=""/>
    <s v=""/>
    <s v=""/>
    <s v=""/>
    <s v=""/>
    <s v=""/>
    <s v=""/>
    <s v=""/>
    <s v=""/>
    <s v=""/>
    <s v=""/>
    <s v=""/>
    <s v=""/>
    <s v=""/>
    <s v=""/>
    <s v=""/>
    <s v=""/>
    <m/>
    <m/>
    <x v="0"/>
  </r>
  <r>
    <s v="KM Hurysz, JL Clark, AR Nagel"/>
    <n v="53"/>
    <n v="1998"/>
    <s v="[PDF] researchgate.net"/>
    <s v="MRS OnlineÃ‚Â Ã¢â‚¬Â¦"/>
    <s v="KM Hurysz, JL Clark, AR NagelÃ¢â‚¬Â¦Ã‚Â - MRS OnlineÃ‚Â Ã¢â‚¬Â¦, 1998 - cambridge.org"/>
    <s v="Ã¢â‚¬Â¦ metal foams were available. For next generation foams, the designer must achieve more mass_x000d__x000d__x000a_efficient foam architectures and the maximum material properties allowed by foam processing._x000d__x000d__x000a_Mechanics of Foams The two basic architectures used to describe foams; open cell andÃ‚Â Ã¢â‚¬Â¦"/>
    <s v="Steel and titanium hollow sphere foams"/>
    <s v="MRS OnlineÃ‚Â Ã¢â‚¬Â¦"/>
    <s v="KM Hurysz, JL Clark"/>
    <x v="0"/>
    <s v=""/>
    <s v=""/>
    <s v=""/>
    <s v=""/>
    <s v=""/>
    <s v=""/>
    <s v=""/>
    <s v=""/>
    <s v=""/>
    <s v=""/>
    <s v=""/>
    <s v=""/>
    <s v=""/>
    <s v=""/>
    <s v=""/>
    <s v=""/>
    <s v=""/>
    <s v=""/>
    <m/>
    <s v="Titanium"/>
    <x v="8"/>
  </r>
  <r>
    <s v="AM Parvanian, M Panjepou"/>
    <n v="36"/>
    <n v="2013"/>
    <s v="No"/>
    <s v="Materials &amp; Design"/>
    <s v="AM Parvanian, M PanjepourÃ‚Â - Materials &amp; Design, 2013 - Elsevier"/>
    <s v="Ã¢â‚¬Â¦ In the following, the dependency of these metal foams' mechanical behavior on some intrinsic_x000d__x000d__x000a_parameters will be studied through a series of designed experimentsÃ‚Â Ã¢â‚¬Â¦ 2.1. Foam synthesisÃ‚Â Ã¢â‚¬Â¦ [18]_x000d__x000d__x000a_has been used in this research to produce open-cell copper foamsÃ‚Â Ã¢â‚¬Â¦"/>
    <s v="Mechanical behavior improvement of open-pore copper foams synthesized through space holder technique"/>
    <s v="Materials &amp; Design"/>
    <s v="AM Parvanian"/>
    <x v="0"/>
    <s v=""/>
    <s v=""/>
    <s v=""/>
    <s v=""/>
    <s v=""/>
    <s v=""/>
    <s v=""/>
    <s v=""/>
    <s v=""/>
    <s v=""/>
    <s v=""/>
    <s v=""/>
    <s v=""/>
    <s v=""/>
    <s v=""/>
    <s v=""/>
    <s v=""/>
    <s v=""/>
    <s v="Copper"/>
    <m/>
    <x v="7"/>
  </r>
  <r>
    <s v="IC Konstantinidis, DP Papadopoulos, H Lefakis"/>
    <n v="39"/>
    <n v="2005"/>
    <s v="No"/>
    <s v="Theoretical and AppliedÃ‚Â Ã¢â‚¬Â¦"/>
    <s v="IC Konstantinidis, DP Papadopoulos, H LefakisÃ¢â‚¬Â¦Ã‚Â - Theoretical and AppliedÃ‚Â Ã¢â‚¬Â¦, 2005 - Elsevier"/>
    <s v="Ã¢â‚¬Â¦ At present a number of companies are producing cellular metals such as aluminum foam, open_x000d__x000d__x000a_cell foams based on nickel, aluminum and other alloys. In the field of metal foams, research has_x000d__x000d__x000a_been conducted to better understand the stabilizing mechanisms during foaming in aÃ‚Â Ã¢â‚¬Â¦"/>
    <s v="Model for determining mechanical properties of aluminum closed-cell foams"/>
    <s v="Theoretical and AppliedÃ‚Â Ã¢â‚¬Â¦"/>
    <s v="IC Konstantinidis, DP Papadopoulos"/>
    <x v="0"/>
    <s v=""/>
    <s v=""/>
    <s v=""/>
    <s v=""/>
    <s v=""/>
    <s v=""/>
    <s v=""/>
    <s v=""/>
    <s v=""/>
    <s v=""/>
    <s v=""/>
    <s v=""/>
    <s v=""/>
    <s v=""/>
    <s v=""/>
    <s v=""/>
    <s v=""/>
    <s v=""/>
    <s v="Aluminum"/>
    <m/>
    <x v="2"/>
  </r>
  <r>
    <s v="X Fan, X Ou, F Xing, GA Turley, P Denissenko"/>
    <n v="22"/>
    <n v="2016"/>
    <s v="[PDF] manchester.ac.uk"/>
    <s v="Catalysis Today"/>
    <s v="X Fan, X Ou, F Xing, GA Turley, P DenissenkoÃ¢â‚¬Â¦Ã‚Â - Catalysis Today, 2016 - Elsevier"/>
    <s v="Ã¢â‚¬Â¦ of flow in foams using realistic foam models. X-ray microcomputed tomography (ÃŽÂ¼-CT) enables_x000d__x000d__x000a_to capture and reconstruct the complex structure of porous media in accurate details [34], [35],_x000d__x000d__x000a_[36], [37]. Thus, simulations with realistic representations of metal open-cell foams wereÃ‚Â Ã¢â‚¬Â¦"/>
    <s v="Microtomography-based numerical simulations of heat transfer and fluid flow through ÃŽÂ²-SiC open-cell foams for catalysis"/>
    <s v="Catalysis Today"/>
    <s v="X Fan, X Ou, F Xing, GA Turley"/>
    <x v="0"/>
    <s v=""/>
    <s v=""/>
    <s v=""/>
    <s v=""/>
    <s v=""/>
    <s v=""/>
    <s v=""/>
    <s v=""/>
    <s v=""/>
    <s v=""/>
    <s v=""/>
    <s v=""/>
    <s v=""/>
    <s v=""/>
    <s v=""/>
    <s v=""/>
    <s v=""/>
    <s v=""/>
    <s v="graph"/>
    <m/>
    <x v="3"/>
  </r>
  <r>
    <s v="IM Van Meerbeek, BC Mac Murray, JW Kim"/>
    <n v="42"/>
    <n v="2016"/>
    <s v="No"/>
    <s v="AdvancedÃ‚Â Ã¢â‚¬Â¦"/>
    <s v="IM Van Meerbeek, BC Mac Murray, JW KimÃ¢â‚¬Â¦Ã‚Â - AdvancedÃ‚Â Ã¢â‚¬Â¦, 2016 - Wiley Online Library"/>
    <s v="Ã¢â‚¬Â¦ As we found that large pore sizes ease infiltration of the metal, and we require an_x000d__x000d__x000a_open cell foam network, we chose to form our own foams using the lost salt method_x000d__x000d__x000a_with large grained salt (ie, Ã¢â‚¬Å“Himalayan,Ã¢â‚¬Â Pure Himalayan Salt)Ã‚Â Ã¢â‚¬Â¦"/>
    <s v="Morphing Metal and Elastomer Bicontinuous Foams for Reversible Stiffness, Shape Memory, and SelfÃ¢â‚¬ÂHealing Soft Machines"/>
    <s v="AdvancedÃ‚Â Ã¢â‚¬Â¦"/>
    <s v="IM Van Meerbeek, BC Mac Murray"/>
    <x v="0"/>
    <s v=""/>
    <s v=""/>
    <s v=""/>
    <s v=""/>
    <s v=""/>
    <s v=""/>
    <s v=""/>
    <s v=""/>
    <s v=""/>
    <s v=""/>
    <s v=""/>
    <s v=""/>
    <s v=""/>
    <s v=""/>
    <s v=""/>
    <s v=""/>
    <s v=""/>
    <s v=""/>
    <m/>
    <m/>
    <x v="0"/>
  </r>
  <r>
    <s v="MS Hossain, B Shaban"/>
    <n v="30"/>
    <n v="2015"/>
    <s v="No"/>
    <s v="Journal of Power Sources"/>
    <s v="MS Hossain, B ShabaniÃ‚Â - Journal of Power Sources, 2015 - Elsevier"/>
    <s v="Ã¢â‚¬Â¦ Challenges in incorporating metal foam in PEMFCs have been discussedÃ‚Â Ã¢â‚¬Â¦ Conventional channel_x000d__x000d__x000a_flow fields of open cathode Polymer Electrolyte Membrane Fuel Cells (PEMFCs) introduceÃ‚Â Ã¢â‚¬Â¦_x000d__x000d__x000a_concentration gradients along the conventional flow fields that reduce the cell performanceÃ‚Â Ã¢â‚¬Â¦"/>
    <s v="Metal foams application to enhance cooling of open cathode polymer electrolyte membrane fuel cells"/>
    <s v="Journal of Power Sources"/>
    <s v="MS Hossain"/>
    <x v="0"/>
    <s v=""/>
    <s v=""/>
    <s v=""/>
    <s v=""/>
    <s v=""/>
    <s v=""/>
    <s v=""/>
    <s v=""/>
    <s v=""/>
    <s v=""/>
    <s v=""/>
    <s v=""/>
    <s v=""/>
    <s v=""/>
    <s v=""/>
    <s v=""/>
    <s v=""/>
    <s v=""/>
    <m/>
    <m/>
    <x v="0"/>
  </r>
  <r>
    <s v="SF Fische"/>
    <n v="12"/>
    <n v="2016"/>
    <s v="No"/>
    <s v="Materials Letters"/>
    <s v="SF FischerÃ‚Â - Materials Letters, 2016 - Elsevier"/>
    <s v="Ã¢â‚¬Â¦ by an ideal absorber for the given densification strain of the foam (FigÃ‚Â Ã¢â‚¬Â¦ the compression strength_x000d__x000d__x000a_and deformation behavior of open-cell pure aluminum foams with aÃ‚Â Ã¢â‚¬Â¦ In addition, there is limited_x000d__x000d__x000a_information available about the energy absorption efficiency of open-cell metal foamsÃ‚Â Ã¢â‚¬Â¦"/>
    <s v="Energy absorption efficiency of open-cell pure aluminum foams"/>
    <s v="Materials Letters"/>
    <m/>
    <x v="1"/>
    <s v=""/>
    <s v=""/>
    <s v=""/>
    <s v=""/>
    <s v=""/>
    <s v=""/>
    <s v=""/>
    <s v=""/>
    <s v=""/>
    <s v=""/>
    <s v=""/>
    <s v=""/>
    <s v=""/>
    <s v=""/>
    <s v="Mechanical Properties"/>
    <s v=""/>
    <s v=""/>
    <s v=""/>
    <s v="Aluminum"/>
    <m/>
    <x v="2"/>
  </r>
  <r>
    <s v="AA Aal, MS Al"/>
    <n v="43"/>
    <n v="2009"/>
    <s v="No"/>
    <s v="Applied Surface Science"/>
    <s v="AA Aal, MS AlyÃ‚Â - Applied Surface Science, 2009 - Elsevier"/>
    <s v="Ã¢â‚¬Â¦ 1. SEM micrographs of stainless steel foam coated with NiÃ¢â‚¬â€œCuÃ¢â‚¬â€œP deposited at pH 9Ã‚Â Ã¢â‚¬Â¦ Open cell_x000d__x000d__x000a_stainless steel foams can be coated by NiÃ¢â‚¬â€œCuÃ¢â‚¬â€œP coatings using an autocatalytic platingÃ‚Â Ã¢â‚¬Â¦ Sci., 18_x000d__x000d__x000a_(1983), p. 1899. [4] Cellular metals and metal foaming technology. J. Banhart, MF AshbyÃ‚Â Ã¢â‚¬Â¦"/>
    <s v="Electroless NiÃ¢â‚¬â€œCuÃ¢â‚¬â€œP plating onto open cell stainless steel foam"/>
    <s v="Applied Surface Science"/>
    <s v="AA Aal"/>
    <x v="0"/>
    <s v=""/>
    <s v=""/>
    <s v=""/>
    <s v=""/>
    <s v=""/>
    <s v=""/>
    <s v=""/>
    <s v=""/>
    <s v=""/>
    <s v=""/>
    <s v=""/>
    <s v=""/>
    <s v=""/>
    <s v=""/>
    <s v=""/>
    <s v=""/>
    <s v=""/>
    <s v=""/>
    <m/>
    <s v="Nickel"/>
    <x v="1"/>
  </r>
  <r>
    <s v="A Baroutaji, J Carton, J Stokes, AG Olab"/>
    <n v="19"/>
    <n v="2014"/>
    <s v="[PDF] dcu.ie"/>
    <s v="Journal of EnergyÃ‚Â Ã¢â‚¬Â¦"/>
    <s v="A Baroutaji, J Carton, J Stokes, AG OlabiÃ‚Â - Journal of EnergyÃ‚Â Ã¢â‚¬Â¦, 2014 - doras.dcu.ie"/>
    <s v="Ã¢â‚¬Â¦ Abstract This paper reports the design and development of a Proton Exchange Membrane (PEM)_x000d__x000d__x000a_fuel cell using open pore cellular metal foam as the flow plate material. Effective housing designs_x000d__x000d__x000a_are proposed for both hydrogen and oxygen sides and through the application ofÃ‚Â Ã¢â‚¬Â¦"/>
    <s v="Design and development of proton exchange membrane fuel cell using open pore cellular foam as flow plate material"/>
    <s v="Journal of EnergyÃ‚Â Ã¢â‚¬Â¦"/>
    <s v="A Baroutaji, J Carton, J Stokes"/>
    <x v="0"/>
    <s v=""/>
    <s v=""/>
    <s v=""/>
    <s v=""/>
    <s v=""/>
    <s v=""/>
    <s v=""/>
    <s v=""/>
    <s v=""/>
    <s v=""/>
    <s v=""/>
    <s v=""/>
    <s v=""/>
    <s v=""/>
    <s v=""/>
    <s v=""/>
    <s v=""/>
    <s v=""/>
    <m/>
    <m/>
    <x v="0"/>
  </r>
  <r>
    <s v="C Albanakis, D Missirlis, N Michailidis"/>
    <n v="51"/>
    <n v="2009"/>
    <s v="[PDF] academia.edu"/>
    <s v="Ã¢â‚¬Â¦Ã‚Â Thermal and FluidÃ‚Â Ã¢â‚¬Â¦"/>
    <s v="C Albanakis, D Missirlis, N MichailidisÃ¢â‚¬Â¦Ã‚Â - Ã¢â‚¬Â¦Ã‚Â Thermal and FluidÃ‚Â Ã¢â‚¬Â¦, 2009 - Elsevier"/>
    <s v="Ã¢â‚¬Â¦ area ranged from 510 m 2 /m 3 to 770 m 2 /m 3 . Additionally, Boomsma and Poulikakos [2] have_x000d__x000d__x000a_developed a one-dimensional heat conduction model for use with open celled metallicÃ‚Â Ã¢â‚¬Â¦ For his_x000d__x000d__x000a_work two foam materials (a double layer metal foam) of different cell density wereÃ‚Â Ã¢â‚¬Â¦"/>
    <s v="Experimental analysis of the pressure drop and heat transfer through metal foams used as volumetric receivers under concentrated solar radiation"/>
    <s v="Ã¢â‚¬Â¦Ã‚Â Thermal and FluidÃ‚Â Ã¢â‚¬Â¦"/>
    <s v="C Albanakis, D Missirlis"/>
    <x v="0"/>
    <s v=""/>
    <s v=""/>
    <s v=""/>
    <s v=""/>
    <s v=""/>
    <s v=""/>
    <s v=""/>
    <s v=""/>
    <s v=""/>
    <s v=""/>
    <s v=""/>
    <s v=""/>
    <s v=""/>
    <s v="Pressure Drop"/>
    <s v=""/>
    <s v=""/>
    <s v=""/>
    <s v="Fluid Properties"/>
    <m/>
    <m/>
    <x v="0"/>
  </r>
  <r>
    <s v="Z Zheng, C Wang, J Yu, SR Reid, JJ Harriga"/>
    <n v="77"/>
    <n v="2014"/>
    <s v="[PDF] ustc.edu.cn"/>
    <s v="Journal of the MechanicsÃ‚Â Ã¢â‚¬Â¦"/>
    <s v="Z Zheng, C Wang, J Yu, SR Reid, JJ HarriganÃ‚Â - Journal of the MechanicsÃ‚Â Ã¢â‚¬Â¦, 2014 - Elsevier"/>
    <s v="Ã¢â‚¬Â¦ stated that the impact velocity should be less than 50 m/s when they used the SHPB technique_x000d__x000d__x000a_to investigate the dynamic constitutive behaviour of a closed-cell Alulight foam and an open-cell_x000d__x000d__x000a_Duocel foam. For high-velocity impact experiments on metal foams, inertia (stressÃ‚Â Ã¢â‚¬Â¦"/>
    <s v="Dynamic stressÃ¢â‚¬â€œstrain states for metal foams using a 3D cellular model"/>
    <s v="Journal of the MechanicsÃ‚Â Ã¢â‚¬Â¦"/>
    <s v="Z Zheng, C Wang, J Yu, SR Reid"/>
    <x v="0"/>
    <s v=""/>
    <s v=""/>
    <s v=""/>
    <s v=""/>
    <s v=""/>
    <s v=""/>
    <s v=""/>
    <s v=""/>
    <s v=""/>
    <s v=""/>
    <s v=""/>
    <s v=""/>
    <s v=""/>
    <s v=""/>
    <s v=""/>
    <s v=""/>
    <s v=""/>
    <s v=""/>
    <m/>
    <m/>
    <x v="0"/>
  </r>
  <r>
    <s v="O Smorygo, A Marukovich, V Mikutski, AA Gokhale"/>
    <n v="46"/>
    <n v="2012"/>
    <s v="No"/>
    <s v="Materials Letters"/>
    <s v="O Smorygo, A Marukovich, V Mikutski, AA GokhaleÃ¢â‚¬Â¦Ã‚Â - Materials Letters, 2012 - Elsevier"/>
    <s v="Ã¢â‚¬Â¦ 3141. [3] J. BanhartManufacture, characterisation and application of cellular metals and metal_x000d__x000d__x000a_foams. Prog MaterÃ‚Â Ã¢â‚¬Â¦ 5] M. Sharma, GK Gupta, OP Modi, BK Prasad, AK GuptaTitanium foam through_x000d__x000d__x000a_powderÃ‚Â Ã¢â‚¬Â¦ XW Du, JJ Li, HC Man. A novel method for making open cell aluminum foamsÃ‚Â Ã¢â‚¬Â¦"/>
    <s v="High-porosity titanium foams by powder coated space holder compaction method"/>
    <s v="Materials Letters"/>
    <s v="O Smorygo, A Marukovich, V Mikutski"/>
    <x v="0"/>
    <s v=""/>
    <s v=""/>
    <s v=""/>
    <s v=""/>
    <s v=""/>
    <s v=""/>
    <s v=""/>
    <s v=""/>
    <s v=""/>
    <s v=""/>
    <s v=""/>
    <s v=""/>
    <s v=""/>
    <s v=""/>
    <s v=""/>
    <s v=""/>
    <s v=""/>
    <s v=""/>
    <m/>
    <s v="Titanium"/>
    <x v="8"/>
  </r>
  <r>
    <s v="LH Saw, Y Ye, MC Yew, WT Chong, MK Yew, TC N"/>
    <n v="18"/>
    <n v="2017"/>
    <s v="No"/>
    <s v="Applied energy"/>
    <s v="LH Saw, Y Ye, MC Yew, WT Chong, MK Yew, TC NgÃ‚Â - Applied energy, 2017 - Elsevier"/>
    <s v="Ã¢â‚¬Â¦ of compressed and uncompressed commercial Duocel 6101-T6 Aluminium alloy open cell foams_x000d__x000d__x000a_(ERG aerospaceÃ‚Â Ã¢â‚¬Â¦ Physical properties of the aluminium foam are tabulated in Tables 2 and 3Ã‚Â Ã¢â‚¬Â¦ of_x000d__x000d__x000a_Nusselt number versus permeability based Reynolds number for metal foams can beÃ‚Â Ã¢â‚¬Â¦"/>
    <s v="Computational fluid dynamics simulation on open cell aluminium foams for Li-ion battery cooling system"/>
    <s v="Applied energy"/>
    <s v="LH Saw, Y Ye, MC Yew, WT Chong, MK Yew"/>
    <x v="0"/>
    <s v=""/>
    <s v=""/>
    <s v=""/>
    <s v=""/>
    <s v=""/>
    <s v=""/>
    <s v=""/>
    <s v=""/>
    <s v=""/>
    <s v=""/>
    <s v=""/>
    <s v=""/>
    <s v="Permeability"/>
    <s v=""/>
    <s v=""/>
    <s v=""/>
    <s v=""/>
    <s v="Fluid Properties"/>
    <s v="Tantalum"/>
    <m/>
    <x v="6"/>
  </r>
  <r>
    <s v="C Perrot, F Chevillotte, M Tan Hoang"/>
    <n v="85"/>
    <n v="2012"/>
    <s v="[PDF] archives-ouvertes.fr"/>
    <s v="Journal of AppliedÃ‚Â Ã¢â‚¬Â¦"/>
    <s v="C Perrot, F Chevillotte, M Tan HoangÃ¢â‚¬Â¦Ã‚Â - Journal of AppliedÃ‚Â Ã¢â‚¬Â¦, 2012 - aip.scitation.org"/>
    <s v="Ã¢â‚¬Â¦ related. articles. Influence of pore and strut shape on open cell metal foam bulk properties_x000d__x000d__x000a_Prashant Kumar, Jean-Michel Hugo, Frederic Topin, and Jerome Vicente. moreÃ‚Â Ã¢â‚¬Â¦ Aug 1991. Effect_x000d__x000d__x000a_of Porosity on the Properties of Open Cell Titanium Foams Intended forÃ‚Â Ã¢â‚¬Â¦"/>
    <s v="Microstructure, transport, and acoustic properties of open-cell foam samples: Experiments and three-dimensional numerical simulations"/>
    <s v="Journal of AppliedÃ‚Â Ã¢â‚¬Â¦"/>
    <s v="C Perrot, F Chevillotte"/>
    <x v="0"/>
    <s v=""/>
    <s v=""/>
    <s v=""/>
    <s v=""/>
    <s v=""/>
    <s v=""/>
    <s v=""/>
    <s v=""/>
    <s v=""/>
    <s v=""/>
    <s v=""/>
    <s v=""/>
    <s v=""/>
    <s v=""/>
    <s v=""/>
    <s v=""/>
    <s v=""/>
    <s v=""/>
    <m/>
    <m/>
    <x v="0"/>
  </r>
  <r>
    <s v="LD Zardiackas, DE Parsell, LD Dillon"/>
    <n v="345"/>
    <n v="2001"/>
    <s v="No"/>
    <s v="Ã¢â‚¬Â¦Ã‚Â Research: An OfficialÃ‚Â Ã¢â‚¬Â¦"/>
    <s v="LD Zardiackas, DE Parsell, LD DillonÃ¢â‚¬Â¦Ã‚Â - Ã¢â‚¬Â¦Ã‚Â Research: An OfficialÃ‚Â Ã¢â‚¬Â¦, 2001 - Wiley Online Library"/>
    <s v="Ã¢â‚¬Â¦ Variability of the foam structure and carbon strut dimensions coupled with variability in theÃ‚Â Ã¢â‚¬Â¦ H._x000d__x000d__x000a_Sagherian and Richard J. Claridge, The Use of Tantalum Metal in FootÃ‚Â Ã¢â‚¬Â¦ Aghdam and Hossein_x000d__x000d__x000a_HosseiniÃ¢â‚¬ÂToudeshky, Comparison of elastic properties of openÃ¢â‚¬Âcell metallic biomaterialsÃ‚Â Ã¢â‚¬Â¦"/>
    <s v="Structure, metallurgy, and mechanical properties of a porous tantalum foam"/>
    <s v="Ã¢â‚¬Â¦Ã‚Â Research: An OfficialÃ‚Â Ã¢â‚¬Â¦"/>
    <s v="LD Zardiackas, DE Parsell"/>
    <x v="0"/>
    <s v=""/>
    <s v=""/>
    <s v="Elastic Modulus"/>
    <s v=""/>
    <s v=""/>
    <s v=""/>
    <s v=""/>
    <s v=""/>
    <s v=""/>
    <s v=""/>
    <s v=""/>
    <s v=""/>
    <s v=""/>
    <s v=""/>
    <s v="Mechanical Properties"/>
    <s v=""/>
    <s v=""/>
    <s v=""/>
    <s v="Carbon"/>
    <m/>
    <x v="5"/>
  </r>
  <r>
    <s v="R Singh, PD Lee, RJ Dashwood"/>
    <n v="87"/>
    <n v="2010"/>
    <s v="No"/>
    <s v="Materials Technology"/>
    <s v="R Singh, PD Lee, RJ DashwoodÃ¢â‚¬Â¦Ã‚Â - Materials Technology, 2010 - Taylor &amp; Franci"/>
    <s v="Ã¢â‚¬Â¦ During pyrolysing and sintering the closed cell structure is transformed into a highly porous open_x000d__x000d__x000a_cell foamÃ‚Â Ã¢â‚¬Â¦ to make polyurethane foam containing Ti powder;65 c SEM-SE image of Ti foam made_x000d__x000d__x000a_viaÃ‚Â Ã¢â‚¬Â¦ 3d), metal powder is suspended in a non-dissolving liquid forming a slurryÃ‚Â Ã¢â‚¬Â¦"/>
    <s v="Titanium foams for biomedical applications: a review"/>
    <s v="Materials Technology"/>
    <s v="R Singh, PD Lee"/>
    <x v="0"/>
    <s v=""/>
    <s v=""/>
    <s v=""/>
    <s v=""/>
    <s v=""/>
    <s v=""/>
    <s v=""/>
    <s v=""/>
    <s v=""/>
    <s v=""/>
    <s v=""/>
    <s v=""/>
    <s v=""/>
    <s v=""/>
    <s v=""/>
    <s v=""/>
    <s v=""/>
    <s v=""/>
    <m/>
    <m/>
    <x v="0"/>
  </r>
  <r>
    <s v="P SchÃƒÂ¼ler, SF Fischer, A BÃƒÂ¼hr"/>
    <n v="19"/>
    <n v="2013"/>
    <s v="No"/>
    <s v="olaczek"/>
    <s v="P SchÃƒÂ¼ler, SF Fischer, A BÃƒÂ¼hrig-PolaczekÃ¢â‚¬Â¦Ã‚Â - Materials Science andÃ‚Â Ã¢â‚¬Â¦, 2013 - Elsevier"/>
    <s v="Ã¢â‚¬Â¦ The open cell metal foams were fabricated by the modified investment casting processÃ‚Â Ã¢â‚¬Â¦ Open cell_x000d__x000d__x000a_polyurethane (PUR) foam mats (Regicell) with different pore densities (10 and 20 ppi) wereÃ‚Â Ã¢â‚¬Â¦ 1._x000d__x000d__x000a_(a) Rendered CT data showing an (extracted) 10 ppi foam cell and the definition of theÃ‚Â Ã¢â‚¬Â¦"/>
    <s v="Deformation and failure behaviour of open cell Al foams under quasistatic and impact loading"/>
    <s v="Materials Science andÃ‚Â Ã¢â‚¬Â¦"/>
    <s v="P SchÃƒÂ¼ler, SF Fischer"/>
    <x v="0"/>
    <s v=""/>
    <s v=""/>
    <s v=""/>
    <s v=""/>
    <s v=""/>
    <s v=""/>
    <s v=""/>
    <s v=""/>
    <s v=""/>
    <s v=""/>
    <s v=""/>
    <s v=""/>
    <s v=""/>
    <s v=""/>
    <s v=""/>
    <s v=""/>
    <s v=""/>
    <s v=""/>
    <m/>
    <m/>
    <x v="0"/>
  </r>
  <r>
    <s v="ZG Qu, WQ Li, JL Wang, WQ Ta"/>
    <n v="56"/>
    <n v="2012"/>
    <s v="No"/>
    <s v="International Communications in HeatÃ‚Â Ã¢â‚¬Â¦"/>
    <s v="ZG Qu, WQ Li, JL Wang, WQ TaoÃ‚Â - International Communications in HeatÃ‚Â Ã¢â‚¬Â¦, 2012 - Elsevier"/>
    <s v="Ã¢â‚¬Â¦ and numerical studies on melting phase change heat transfer in open-cell metallic foamsÃ‚Â Ã¢â‚¬Â¦_x000d__x000d__x000a_0210041.1-0210041.8. [12] ST Hong, DR HerlingOpen-cell aluminum foams filled with phaseÃ‚Â Ã¢â‚¬Â¦_x000d__x000d__x000a_the effective thermal conductivity of a three-dimensionally structured fluid-saturated metal foamÃ‚Â Ã¢â‚¬Â¦"/>
    <s v="Passive thermal management using metal foam saturated with phase change material in a heat sink"/>
    <s v="International Communications in HeatÃ‚Â Ã¢â‚¬Â¦"/>
    <s v="ZG Qu, WQ Li, JL Wang"/>
    <x v="0"/>
    <s v=""/>
    <s v=""/>
    <s v=""/>
    <s v=""/>
    <s v=""/>
    <s v=""/>
    <s v="Thermal Conductivity"/>
    <s v=""/>
    <s v=""/>
    <s v=""/>
    <s v=""/>
    <s v=""/>
    <s v=""/>
    <s v=""/>
    <s v=""/>
    <s v="Thermal Properties"/>
    <s v=""/>
    <s v=""/>
    <s v="Aluminum"/>
    <m/>
    <x v="2"/>
  </r>
  <r>
    <s v="M Bianchi, F Scarpa, CW Smit"/>
    <n v="73"/>
    <n v="2010"/>
    <s v="[PDF] academia.edu"/>
    <s v="Acta Materialia"/>
    <s v="M Bianchi, F Scarpa, CW SmithÃ‚Â - Acta Materialia, 2010 - Elsevier"/>
    <s v="Ã¢â‚¬Â¦ Subsequently, interest in potential applications of auxetic foam in structural integrity, sandwichÃ‚Â Ã¢â‚¬Â¦_x000d__x000d__x000a_Several types of polymeric and metal foams have been converted into auxetic phases [21], [22Ã‚Â Ã¢â‚¬Â¦_x000d__x000d__x000a_A revised manufacturing route for auxetic open-cell thermoplastic foam was designed byÃ‚Â Ã¢â‚¬Â¦"/>
    <s v="Shape memory behaviour in auxetic foams: mechanical properties"/>
    <s v="Acta Materialia"/>
    <s v="M Bianchi, F Scarpa"/>
    <x v="0"/>
    <s v=""/>
    <s v=""/>
    <s v=""/>
    <s v=""/>
    <s v="Plasticity"/>
    <s v=""/>
    <s v=""/>
    <s v=""/>
    <s v=""/>
    <s v=""/>
    <s v=""/>
    <s v=""/>
    <s v=""/>
    <s v=""/>
    <s v="Mechanical Properties"/>
    <s v=""/>
    <s v=""/>
    <s v=""/>
    <m/>
    <m/>
    <x v="0"/>
  </r>
  <r>
    <s v="R Ayer, N Pokutylowic"/>
    <n v="47"/>
    <n v="2008"/>
    <s v="No"/>
    <s v="US Patent 7"/>
    <s v="R Ayer, N PokutylowiczÃ‚Â - US Patent 7,402,277, 2008 - Google Patent"/>
    <s v="Ã¢â‚¬Â¦ more appropriate. Metallic foams may have an open cell or closed cell type of structure._x000d__x000d__x000a_Although theÃ‚Â Ã¢â‚¬Â¦ lines. One exemplary, but non limiting embodiment of the metal foam_x000d__x000d__x000a_process of the instant invention is shown in FIG. 2 . FIG. 2Ã‚Â Ã¢â‚¬Â¦"/>
    <s v="Method of forming metal foams by cold spray technique"/>
    <s v="US Patent 7,402,277"/>
    <s v="R Ayer"/>
    <x v="0"/>
    <s v=""/>
    <s v=""/>
    <s v=""/>
    <s v=""/>
    <s v=""/>
    <s v=""/>
    <s v=""/>
    <s v=""/>
    <s v=""/>
    <s v=""/>
    <s v=""/>
    <s v=""/>
    <s v=""/>
    <s v=""/>
    <s v=""/>
    <s v=""/>
    <s v=""/>
    <s v=""/>
    <m/>
    <m/>
    <x v="0"/>
  </r>
  <r>
    <s v="XC Xia, XW Chen, Z Zhang, X Chen, WM Zhao"/>
    <n v="33"/>
    <n v="2013"/>
    <s v="[HTML] sciencedirect.com"/>
    <s v="Journal of MagnesiumÃ‚Â Ã¢â‚¬Â¦"/>
    <s v="XC Xia, XW Chen, Z Zhang, X Chen, WM ZhaoÃ¢â‚¬Â¦Ã‚Â - Journal of MagnesiumÃ‚Â Ã¢â‚¬Â¦, 2013 - Elsevier"/>
    <s v="Ã¢â‚¬Â¦ The influence of porosities on the Young's modulus and strength of open cell magnesium foam_x000d__x000d__x000a_was alsoÃ‚Â Ã¢â‚¬Â¦ from the points of plateau stress, stress drop ratio and the results showed that smaller_x000d__x000d__x000a_cell size wasÃ‚Â Ã¢â‚¬Â¦ The metal foams have been extensively used in energy absorption fieldsÃ‚Â Ã¢â‚¬Â¦"/>
    <s v="[HTML][HTML] Effects of porosity and pore size on the compressive properties of closed-cell Mg alloy foam"/>
    <s v="Journal of MagnesiumÃ‚Â Ã¢â‚¬Â¦"/>
    <s v="XC Xia, XW Chen, Z Zhang, X Chen"/>
    <x v="1"/>
    <s v=""/>
    <s v=""/>
    <s v=""/>
    <s v=""/>
    <s v=""/>
    <s v=""/>
    <s v=""/>
    <s v=""/>
    <s v=""/>
    <s v=""/>
    <s v=""/>
    <s v=""/>
    <s v=""/>
    <s v=""/>
    <s v="Mechanical Properties"/>
    <s v=""/>
    <s v=""/>
    <s v=""/>
    <m/>
    <m/>
    <x v="0"/>
  </r>
  <r>
    <s v="S Asavavisithchai, A Oonpraderm"/>
    <n v="16"/>
    <n v="2010"/>
    <s v="No"/>
    <s v="Journal of MaterialsÃ‚Â Ã¢â‚¬Â¦"/>
    <s v="S Asavavisithchai, A OonpradermÃ¢â‚¬Â¦Ã‚Â - Journal of MaterialsÃ‚Â Ã¢â‚¬Â¦, 2010 - Springer"/>
    <s v="Ã¢â‚¬Â¦ Processing and structure of open-celled amorphous metal foams. Scr Mater._x000d__x000d__x000a_2005;52:335Ã¢â‚¬â€œ9.CrossRefGoogle Scholar. 2. Pollien A, Scheunemann R, DeFouw JD,_x000d__x000d__x000a_Dunand DC. Graded open-cell aluminium foam core sandwich beamsÃ‚Â Ã¢â‚¬Â¦"/>
    <s v="The antimicrobial effect of open-cell silver foams"/>
    <s v="Journal of MaterialsÃ‚Â Ã¢â‚¬Â¦"/>
    <s v="S Asavavisithchai"/>
    <x v="0"/>
    <s v=""/>
    <s v=""/>
    <s v=""/>
    <s v=""/>
    <s v=""/>
    <s v=""/>
    <s v=""/>
    <s v=""/>
    <s v=""/>
    <s v=""/>
    <s v=""/>
    <s v=""/>
    <s v=""/>
    <s v=""/>
    <s v=""/>
    <s v=""/>
    <s v=""/>
    <s v=""/>
    <m/>
    <s v="Silver"/>
    <x v="10"/>
  </r>
  <r>
    <s v="H Liu, QN Yu, ZG Qu, RZ Yan"/>
    <n v="11"/>
    <n v="2017"/>
    <s v="No"/>
    <s v="International Journal of Thermal Sciences"/>
    <s v="H Liu, QN Yu, ZG Qu, RZ YangÃ‚Â - International Journal of Thermal Sciences, 2017 - Elsevier"/>
    <s v="Two ideal three-dimensional geometries are generated using cylinder-joint and sphere-subtraction methods, respectively. The former is firstly used to establish simple geometrical relations among average pore diameter, strut diameter, ligament diameter, porosity, and"/>
    <s v="Simulation and analytical validation of forced convection inside open-cell metal foams"/>
    <s v="International Journal of Thermal Sciences"/>
    <s v="H Liu, QN Yu, ZG Qu"/>
    <x v="0"/>
    <s v=""/>
    <s v=""/>
    <s v=""/>
    <s v=""/>
    <s v=""/>
    <s v=""/>
    <s v=""/>
    <s v=""/>
    <s v=""/>
    <s v=""/>
    <s v=""/>
    <s v=""/>
    <s v=""/>
    <s v=""/>
    <s v=""/>
    <s v=""/>
    <s v=""/>
    <s v=""/>
    <m/>
    <m/>
    <x v="0"/>
  </r>
  <r>
    <s v="H Kanahashi, T Mukai, N TG, T Aizawa"/>
    <n v="34"/>
    <n v="2002"/>
    <s v="[PDF] jst.go.jp"/>
    <s v="MaterialsÃ‚Â Ã¢â‚¬Â¦"/>
    <s v="H Kanahashi, T Mukai, N TG, T AizawaÃ¢â‚¬Â¦Ã‚Â - MaterialsÃ‚Â Ã¢â‚¬Â¦, 2002 - jstage.jst.go.j"/>
    <s v="Ã¢â‚¬Â¦ AA6101Ã¢â‚¬â€œT6 aluminum foams, DuocelTM (herein, Duocel foam), with open-cell structure were_x000d__x000d__x000a_fabricated by Energy Re- search and Generation, Inc., by using a directional solidifica- tion of_x000d__x000d__x000a_metal from a super-heated liquidus state in an environ- ment of overpressuresÃ‚Â Ã¢â‚¬Â¦"/>
    <s v="Effect of cell size on the dynamic compressive properties of open-celled aluminum foams"/>
    <s v="MaterialsÃ‚Â Ã¢â‚¬Â¦"/>
    <s v="H Kanahashi, T Mukai, N TG"/>
    <x v="1"/>
    <s v=""/>
    <s v=""/>
    <s v=""/>
    <s v=""/>
    <s v=""/>
    <s v=""/>
    <s v=""/>
    <s v=""/>
    <s v=""/>
    <s v=""/>
    <s v=""/>
    <s v=""/>
    <s v=""/>
    <s v=""/>
    <s v="Mechanical Properties"/>
    <s v=""/>
    <s v=""/>
    <s v=""/>
    <s v="Aluminum"/>
    <m/>
    <x v="2"/>
  </r>
  <r>
    <s v="R Coquard, D Bailli"/>
    <n v="92"/>
    <n v="2009"/>
    <s v="[PDF] cstb.fr"/>
    <s v="Acta Materialia"/>
    <s v="R Coquard, D BaillisÃ‚Â - Acta Materialia, 2009 - Elsevier"/>
    <s v="Ã¢â‚¬Â¦ Similarly, Boomsma and Poulikakos [10] proposed an analytical effective thermal conductivity_x000d__x000d__x000a_model of saturated open-cell metal foams, based on the idealized three-dimensional (3-D) basic_x000d__x000d__x000a_cell geometry, the tetrakaidecahedron. The foam is modeled as a network composedÃ‚Â Ã¢â‚¬Â¦"/>
    <s v="Numerical investigation of conductive heat transfer in high-porosity foams"/>
    <s v="Acta Materialia"/>
    <s v="R Coquard"/>
    <x v="0"/>
    <s v=""/>
    <s v=""/>
    <s v=""/>
    <s v=""/>
    <s v=""/>
    <s v=""/>
    <s v="Thermal Conductivity"/>
    <s v=""/>
    <s v=""/>
    <s v=""/>
    <s v=""/>
    <s v=""/>
    <s v=""/>
    <s v=""/>
    <s v=""/>
    <s v="Thermal Properties"/>
    <s v=""/>
    <s v=""/>
    <m/>
    <m/>
    <x v="0"/>
  </r>
  <r>
    <s v="SK Nammi, P Myler, G Edward"/>
    <n v="51"/>
    <n v="2010"/>
    <s v="No"/>
    <s v="Materials &amp; Design"/>
    <s v="SK Nammi, P Myler, G EdwardsÃ‚Â - Materials &amp; Design, 2010 - Elsevier"/>
    <s v="Ã¢â‚¬Â¦ (2) ÃÆ’ pl Ã¢Ë†â€” ( open - cell ) = 0.3 ÃÆ’Ã‚Â Ã¢â‚¬Â¦ characteristics of parent metal [4]. Thus the strain-rate sensitivity_x000d__x000d__x000a_of metal foams is dependent on parent metal characteristics andÃ‚Â Ã¢â‚¬Â¦ Studies on closed-cell aluminium_x000d__x000d__x000a_alloy foams have shown that the plateau stress is almost independent of strain-rateÃ‚Â Ã¢â‚¬Â¦"/>
    <s v="Finite element analysis of closed-cell aluminium foam under quasi-static loading"/>
    <s v="Materials &amp; Design"/>
    <s v="SK Nammi, P Myler"/>
    <x v="0"/>
    <s v=""/>
    <s v=""/>
    <s v=""/>
    <s v=""/>
    <s v=""/>
    <s v=""/>
    <s v=""/>
    <s v=""/>
    <s v=""/>
    <s v=""/>
    <s v=""/>
    <s v=""/>
    <s v=""/>
    <s v=""/>
    <s v=""/>
    <s v=""/>
    <s v=""/>
    <s v=""/>
    <m/>
    <m/>
    <x v="0"/>
  </r>
  <r>
    <s v="PH Thornton, CL Mage"/>
    <n v="94"/>
    <n v="1975"/>
    <s v="No"/>
    <s v="Metallurgical Transactions A"/>
    <s v="PH Thornton, CL MageeÃ‚Â - Metallurgical Transactions A, 1975 - Springer"/>
    <s v="Ã¢â‚¬Â¦ Zinc, a hexagonal close packed metal, at room tem- perature deforms primary by basal slipÃ‚Â Ã¢â‚¬Â¦ 2_x000d__x000d__x000a_that the foam flow stress, with this temperature change, de- creases by nearly a factor ofÃ‚Â Ã¢â‚¬Â¦ Several_x000d__x000d__x000a_bulk material properties may be involved since an open cell struc- ture can deform byÃ‚Â Ã¢â‚¬Â¦"/>
    <s v="Deformation characteristics of zinc foam"/>
    <s v="Metallurgical Transactions A"/>
    <s v="PH Thornton"/>
    <x v="0"/>
    <s v=""/>
    <s v=""/>
    <s v=""/>
    <s v=""/>
    <s v=""/>
    <s v=""/>
    <s v=""/>
    <s v=""/>
    <s v=""/>
    <s v=""/>
    <s v=""/>
    <s v=""/>
    <s v=""/>
    <s v=""/>
    <s v=""/>
    <s v=""/>
    <s v=""/>
    <s v=""/>
    <m/>
    <m/>
    <x v="0"/>
  </r>
  <r>
    <s v="X Cao, Z Wang, L ZHAO, G YAN"/>
    <n v="46"/>
    <n v="2006"/>
    <s v="No"/>
    <s v="Ã¢â‚¬Â¦Ã‚Â of nonferrous metals society of China"/>
    <s v="X Cao, Z Wang, L ZHAO, G YANGÃ‚Â - Ã¢â‚¬Â¦Ã‚Â of nonferrous metals society of China, 2006 - Elsevier"/>
    <s v="Ã¢â‚¬Â¦ Effect of cellular microstructure on the mechanical properties of open-cell aluminum foams[JÃ‚Â Ã¢â‚¬Â¦_x000d__x000d__x000a_Uniaxial mechanical behavior of aluminum foam[J]. Experimental Mechanics, 2001, 16(4): 438Ã‚Â Ã¢â‚¬Â¦_x000d__x000d__x000a_in Chinese) BANHART J, BAUMEISTER J. Deformation characteristics of metal foams[J1Ã‚Â Ã¢â‚¬Â¦"/>
    <s v="Effects of cell size on compressive properties of aluminum foam"/>
    <s v="Ã¢â‚¬Â¦Ã‚Â of nonferrous metals society of China"/>
    <s v="X Cao, Z Wang, L ZHAO"/>
    <x v="1"/>
    <s v=""/>
    <s v=""/>
    <s v=""/>
    <s v=""/>
    <s v=""/>
    <s v=""/>
    <s v=""/>
    <s v=""/>
    <s v=""/>
    <s v=""/>
    <s v=""/>
    <s v=""/>
    <s v=""/>
    <s v=""/>
    <s v="Mechanical Properties"/>
    <s v=""/>
    <s v=""/>
    <s v=""/>
    <s v="Aluminum"/>
    <m/>
    <x v="2"/>
  </r>
  <r>
    <s v="P Aghaei, CG Visconti, G Groppi, E Troncon"/>
    <n v="10"/>
    <n v="2017"/>
    <s v="No"/>
    <s v="Chemical EngineeringÃ‚Â Ã¢â‚¬Â¦"/>
    <s v="P Aghaei, CG Visconti, G Groppi, E TronconiÃ‚Â - Chemical EngineeringÃ‚Â Ã¢â‚¬Â¦, 2017 - Elsevier"/>
    <s v="If made of highly conductive materials, open-cell metal foams are particularly interesting as enhanced catalyst supports for fast exo/endo-thermic reactions due to their excellent heat transfer properties. We have extended previous investigations by running heat transfer"/>
    <s v="Development of a heat transport model for open-cell metal foams with high cell densities"/>
    <s v="Chemical EngineeringÃ‚Â Ã¢â‚¬Â¦"/>
    <s v="P Aghaei, CG Visconti, G Groppi"/>
    <x v="0"/>
    <s v=""/>
    <s v=""/>
    <s v=""/>
    <s v=""/>
    <s v=""/>
    <s v=""/>
    <s v=""/>
    <s v=""/>
    <s v=""/>
    <s v=""/>
    <s v=""/>
    <s v=""/>
    <s v=""/>
    <s v=""/>
    <s v=""/>
    <s v=""/>
    <s v=""/>
    <s v=""/>
    <m/>
    <m/>
    <x v="0"/>
  </r>
  <r>
    <s v="A Diani, KK Bodla, L Rossetto, SV Garimell"/>
    <n v="26"/>
    <n v="2014"/>
    <s v="[PDF] sciencedirect.com"/>
    <s v="Energy Procedia"/>
    <s v="A Diani, KK Bodla, L Rossetto, SV GarimellaÃ‚Â - Energy Procedia, 2014 - Elsevier"/>
    <s v="Ã¢â‚¬Â¦ Two morphologies exist for the metal foams: when the pores are interconnected with each_x000d__x000d__x000a_other, the foam is called Ã¢â‚¬Å“open-cell foamÃ¢â‚¬Â, whereas when most of the pores are isolated_x000d__x000d__x000a_from one another, the resulting foam is known as Ã¢â‚¬Å“closed-cell foamÃ¢â‚¬ÂÃ‚Â Ã¢â‚¬Â¦"/>
    <s v="Numerical analysis of air flow through metal foams"/>
    <s v="Energy Procedia"/>
    <s v="A Diani, KK Bodla, L Rossetto"/>
    <x v="0"/>
    <s v=""/>
    <s v=""/>
    <s v=""/>
    <s v=""/>
    <s v=""/>
    <s v=""/>
    <s v=""/>
    <s v=""/>
    <s v=""/>
    <s v=""/>
    <s v=""/>
    <s v=""/>
    <s v=""/>
    <s v=""/>
    <s v=""/>
    <s v=""/>
    <s v=""/>
    <s v=""/>
    <m/>
    <m/>
    <x v="0"/>
  </r>
  <r>
    <s v="ES Park, SD Post"/>
    <n v="53"/>
    <n v="1995"/>
    <s v="No"/>
    <s v="US Patent 5"/>
    <s v="ES Park, SD PosteÃ‚Â - US Patent 5,441,919, 1995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5,441,919"/>
    <s v="ES Park"/>
    <x v="0"/>
    <s v=""/>
    <s v=""/>
    <s v=""/>
    <s v=""/>
    <s v=""/>
    <s v=""/>
    <s v=""/>
    <s v=""/>
    <s v=""/>
    <s v=""/>
    <s v=""/>
    <s v=""/>
    <s v=""/>
    <s v=""/>
    <s v=""/>
    <s v=""/>
    <s v=""/>
    <s v=""/>
    <m/>
    <m/>
    <x v="0"/>
  </r>
  <r>
    <s v="S Demiray, W Becker, J Hoh"/>
    <n v="38"/>
    <n v="2007"/>
    <s v="[HTML] sciencedirect.com"/>
    <s v="International journal of solids and structures"/>
    <s v="S Demiray, W Becker, J HoheÃ‚Â - International journal of solids and structures, 2007 - Elsevier"/>
    <s v="Ã¢â‚¬Â¦ In particular, low-density open-cell metal foams can serve as multifunctional materials because_x000d__x000d__x000a_of theirÃ‚Â Ã¢â‚¬Â¦ Beside the application as filters and heat exchangers, open-cell sponges are alsoÃ‚Â Ã¢â‚¬Â¦ Potential_x000d__x000d__x000a_applications include, for example, crash absorbers and foam-filled profiles inÃ‚Â Ã¢â‚¬Â¦"/>
    <s v="[HTML][HTML] Numerical determination of initial and subsequent yield surfaces of open-celled model foams"/>
    <s v="International journal of solids and structures"/>
    <s v="S Demiray, W Becker"/>
    <x v="0"/>
    <s v=""/>
    <s v=""/>
    <s v=""/>
    <s v=""/>
    <s v=""/>
    <s v=""/>
    <s v=""/>
    <s v=""/>
    <s v=""/>
    <s v=""/>
    <s v=""/>
    <s v=""/>
    <s v=""/>
    <s v=""/>
    <s v=""/>
    <s v=""/>
    <s v=""/>
    <s v=""/>
    <m/>
    <m/>
    <x v="0"/>
  </r>
  <r>
    <s v="A Diani, KK Bodla, L Rossetto, SV Garimell"/>
    <n v="33"/>
    <n v="2015"/>
    <s v="[PDF] purdue.edu"/>
    <s v="International Journal of HeatÃ‚Â Ã¢â‚¬Â¦"/>
    <s v="A Diani, KK Bodla, L Rossetto, SV GarimellaÃ‚Â - International Journal of HeatÃ‚Â Ã¢â‚¬Â¦, 2015 - Elsevier"/>
    <s v="Ã¢â‚¬Â¦ [19] numerically identified defects produced during manufacturing of an open-celled metal foamÃ‚Â Ã¢â‚¬Â¦_x000d__x000d__x000a_Micro computed tomography images may also be employed as the starting point for CFD analysis._x000d__x000d__x000a_Metal foams are inherently stochastic; thus, unit-cell based models onlyÃ‚Â Ã¢â‚¬Â¦"/>
    <s v="Numerical investigation of pressure drop and heat transfer through reconstructed metal foams and comparison against experiments"/>
    <s v="International Journal of HeatÃ‚Â Ã¢â‚¬Â¦"/>
    <s v="A Diani, KK Bodla, L Rossetto"/>
    <x v="0"/>
    <s v=""/>
    <s v=""/>
    <s v=""/>
    <s v=""/>
    <s v=""/>
    <s v=""/>
    <s v=""/>
    <s v=""/>
    <s v=""/>
    <s v=""/>
    <s v=""/>
    <s v=""/>
    <s v=""/>
    <s v="Pressure Drop"/>
    <s v=""/>
    <s v=""/>
    <s v=""/>
    <s v="Fluid Properties"/>
    <s v="graph"/>
    <m/>
    <x v="3"/>
  </r>
  <r>
    <s v="P Heinrich, H Krey"/>
    <n v="42"/>
    <n v="2002"/>
    <s v="No"/>
    <s v="US Patent 6"/>
    <s v="P Heinrich, H KreyeÃ‚Â - US Patent 6,408,928, 2002 - Google Patent"/>
    <s v="Ã¢â‚¬Â¦ Insert molding of bulk amorphous alloy into open cell foamÃ‚Â Ã¢â‚¬Â¦ DE2112751A1 (en) *, 1971-03-17,_x000d__x000d__x000a_1972-10-05, Metallgesellschaft Ag, Insulating,light-wt foam and metal laminates - by foaming_x000d__x000d__x000a_plastics powder electrostatically spray coated on one side of metalÃ‚Â Ã¢â‚¬Â¦"/>
    <s v="Production of foamable metal compacts and metal foams"/>
    <s v="US Patent 6,408,928"/>
    <s v="P Heinrich"/>
    <x v="0"/>
    <s v=""/>
    <s v=""/>
    <s v=""/>
    <s v=""/>
    <s v="Plasticity"/>
    <s v=""/>
    <s v=""/>
    <s v=""/>
    <s v=""/>
    <s v=""/>
    <s v=""/>
    <s v=""/>
    <s v=""/>
    <s v=""/>
    <s v="Mechanical Properties"/>
    <s v=""/>
    <s v=""/>
    <s v=""/>
    <s v="Silver"/>
    <m/>
    <x v="10"/>
  </r>
  <r>
    <s v="A Salimon, Y Brechet, MF Ashby, AL Gree"/>
    <n v="75"/>
    <n v="2005"/>
    <s v="[PDF] researchgate.net"/>
    <s v="Journal of materials science"/>
    <s v="A Salimon, Y Brechet, MF Ashby, AL GreerÃ‚Â - Journal of materials science, 2005 - Springer"/>
    <s v="Ã¢â‚¬Â¦ its computer software imple- mentation FAS [9] to explore potential applications for two Ã¢â‚¬Å“virtualÃ¢â‚¬Â_x000d__x000d__x000a_materials: open-cell foams of lowÃ‚Â Ã¢â‚¬Â¦ where l is the characteristic foam cell sizeÃ‚Â Ã¢â‚¬Â¦ The cost of new metal_x000d__x000d__x000a_foams is difficult to estimate, since technologies for foaming steel and titanium dif- ferÃ‚Â Ã¢â‚¬Â¦"/>
    <s v="Potential applications for steel and titanium metal foams"/>
    <s v="Journal of materials science"/>
    <s v="A Salimon, Y Brechet, MF Ashby"/>
    <x v="0"/>
    <s v=""/>
    <s v=""/>
    <s v=""/>
    <s v=""/>
    <s v=""/>
    <s v=""/>
    <s v=""/>
    <s v=""/>
    <s v=""/>
    <s v=""/>
    <s v=""/>
    <s v=""/>
    <s v=""/>
    <s v=""/>
    <s v=""/>
    <s v=""/>
    <s v=""/>
    <s v=""/>
    <s v="Titanium"/>
    <m/>
    <x v="8"/>
  </r>
  <r>
    <s v="LD Kenny, M Thoma"/>
    <n v="64"/>
    <n v="1994"/>
    <s v="No"/>
    <s v="US Patent 5"/>
    <s v="LD Kenny, M ThomasÃ‚Â - US Patent 5,281,251, 1994 - Google Patent"/>
    <s v="Ã¢â‚¬Â¦ en), 2001-06-07, 2002-12-12, Goldschmidt Ag Th, Production of metal/metal foam composite_x000d__x000d__x000a_componentsÃ‚Â Ã¢â‚¬Â¦ into the hollow chamber of a casting mold, inserting a mixture of molten metalÃ‚Â Ã¢â‚¬Â¦_x000d__x000d__x000a_08-27, 2006-09-19, National Research Council Of Canada, Method of making open cell materialÃ‚Â Ã¢â‚¬Â¦"/>
    <s v="Process for shape casting of particle stabilized metal foam"/>
    <s v="US Patent 5,281,251"/>
    <s v="LD Kenny"/>
    <x v="0"/>
    <s v=""/>
    <s v=""/>
    <s v=""/>
    <s v=""/>
    <s v=""/>
    <s v=""/>
    <s v=""/>
    <s v=""/>
    <s v=""/>
    <s v=""/>
    <s v=""/>
    <s v=""/>
    <s v=""/>
    <s v=""/>
    <s v=""/>
    <s v=""/>
    <s v=""/>
    <s v=""/>
    <s v="Silver"/>
    <m/>
    <x v="10"/>
  </r>
  <r>
    <s v="Z Wu, C Caliot, F Bai, G Flamant, Z Wang, J Zhang"/>
    <n v="120"/>
    <n v="2010"/>
    <s v="No"/>
    <s v="Applied Energy"/>
    <s v="Z Wu, C Caliot, F Bai, G Flamant, Z Wang, J ZhangÃ¢â‚¬Â¦Ã‚Â - Applied Energy, 2010 - Elsevier"/>
    <s v="Ã¢â‚¬Â¦ Their light weight, open porosity, high surface area per unit volume, thermal characteristics and_x000d__x000d__x000a_acousticÃ‚Â Ã¢â‚¬Â¦ samples were produced by the polymer foam replication method at the Institute of Metal_x000d__x000d__x000a_Research (IMRÃ‚Â Ã¢â‚¬Â¦ Three kinds had a mean cell size ranging from 1.35 to 1.55 mm and aÃ‚Â Ã¢â‚¬Â¦"/>
    <s v="Experimental and numerical studies of the pressure drop in ceramic foams for volumetric solar receiver applications"/>
    <s v="Applied Energy"/>
    <s v="Z Wu, C Caliot, F Bai, G Flamant, Z Wang"/>
    <x v="0"/>
    <s v=""/>
    <s v=""/>
    <s v=""/>
    <s v=""/>
    <s v=""/>
    <s v="Surface Area"/>
    <s v=""/>
    <s v=""/>
    <s v=""/>
    <s v=""/>
    <s v=""/>
    <s v=""/>
    <s v=""/>
    <s v="Pressure Drop"/>
    <s v=""/>
    <s v=""/>
    <s v=""/>
    <s v="Fluid Properties"/>
    <m/>
    <m/>
    <x v="0"/>
  </r>
  <r>
    <s v="YJ Yang, FS Han, DK Yang, K Zhen"/>
    <n v="14"/>
    <n v="2007"/>
    <s v="No"/>
    <s v="Materials science andÃ‚Â Ã¢â‚¬Â¦"/>
    <s v="YJ Yang, FS Han, DK Yang, K ZhengÃ‚Â - Materials science andÃ‚Â Ã¢â‚¬Â¦, 2007 - Taylor &amp; Franci"/>
    <s v="Ã¢â‚¬Â¦ sintering and dissolution process (SDP) was used to produce the fine open cell AlÃ¢â‚¬â€œAl2O3Ã‚Â Ã¢â‚¬Â¦ Moreover,_x000d__x000d__x000a_the composite foam showed a unique dependence of the compression stress on theÃ‚Â Ã¢â‚¬Â¦ with increasing_x000d__x000d__x000a_pore size, which was quite different from that for the common metal foamsÃ‚Â Ã¢â‚¬Â¦"/>
    <s v="Compressive behaviour of open cell AlÃ¢â‚¬â€œAl2O3 composite foams fabricated by sintering and dissolution process"/>
    <s v="Materials science andÃ‚Â Ã¢â‚¬Â¦"/>
    <s v="YJ Yang, FS Han, DK Yang"/>
    <x v="1"/>
    <s v=""/>
    <s v=""/>
    <s v=""/>
    <s v=""/>
    <s v=""/>
    <s v=""/>
    <s v=""/>
    <s v=""/>
    <s v=""/>
    <s v=""/>
    <s v=""/>
    <s v=""/>
    <s v=""/>
    <s v=""/>
    <s v="Mechanical Properties"/>
    <s v=""/>
    <s v=""/>
    <s v=""/>
    <m/>
    <m/>
    <x v="0"/>
  </r>
  <r>
    <s v="W Xu, H Zhang, Z Yang, J Zhan"/>
    <n v="56"/>
    <n v="2008"/>
    <s v="No"/>
    <s v="Chemical Engineering Journal"/>
    <s v="W Xu, H Zhang, Z Yang, J ZhangÃ‚Â - Chemical Engineering Journal, 2008 - Elsevier"/>
    <s v="Ã¢â‚¬Â¦ of kinetic energy in the system. Boomsma et al. [9] adopted a 'wet' Weaire-Phelan_x000d__x000d__x000a_foam model to study the pressure drop and flow characteristics in open cell metal_x000d__x000d__x000a_foams. Based on the computational fluid dynamics methodÃ‚Â Ã¢â‚¬Â¦"/>
    <s v="Numerical investigation on the flow characteristics and permeability of three-dimensional reticulated foam materials"/>
    <s v="Chemical Engineering Journal"/>
    <s v="W Xu, H Zhang, Z Yang"/>
    <x v="0"/>
    <s v=""/>
    <s v=""/>
    <s v=""/>
    <s v=""/>
    <s v=""/>
    <s v=""/>
    <s v=""/>
    <s v=""/>
    <s v=""/>
    <s v=""/>
    <s v=""/>
    <s v=""/>
    <s v="Permeability"/>
    <s v="Pressure Drop"/>
    <s v=""/>
    <s v=""/>
    <s v=""/>
    <s v="Fluid Properties"/>
    <m/>
    <m/>
    <x v="0"/>
  </r>
  <r>
    <s v="C Devivier, V Tagliaferri, F Trovalusci, N Ucciardell"/>
    <n v="15"/>
    <n v="2015"/>
    <s v="No"/>
    <s v="Materials &amp; Design"/>
    <s v="C Devivier, V Tagliaferri, F Trovalusci, N UcciardelloÃ‚Â - Materials &amp; Design, 2015 - Elsevier"/>
    <s v="Ã¢â‚¬Â¦ The slurry foaming technique consists in firing a whipped mix of fine metal powder, foaming agent,_x000d__x000d__x000a_andÃ‚Â Ã¢â‚¬Â¦ A first study from the same research group looked at a single metal (Ni) for theÃ‚Â Ã¢â‚¬Â¦ and to contribute_x000d__x000d__x000a_to the better understanding of a new group of hybrid open-cell foam materialsÃ‚Â Ã¢â‚¬Â¦"/>
    <s v="Mechanical characterization of open cell aluminium foams reinforced by nickel electro-deposition"/>
    <s v="Materials &amp; Design"/>
    <s v="C Devivier, V Tagliaferri, F Trovalusci"/>
    <x v="0"/>
    <s v=""/>
    <s v=""/>
    <s v=""/>
    <s v=""/>
    <s v=""/>
    <s v=""/>
    <s v=""/>
    <s v=""/>
    <s v=""/>
    <s v=""/>
    <s v=""/>
    <s v=""/>
    <s v=""/>
    <s v=""/>
    <s v=""/>
    <s v=""/>
    <s v=""/>
    <s v=""/>
    <s v="Nickel"/>
    <m/>
    <x v="1"/>
  </r>
  <r>
    <s v="A Muley, C Kiser, B SundÃƒÂ©n, RK Sha"/>
    <n v="35"/>
    <n v="2012"/>
    <s v="No"/>
    <s v="Heat Transfer Engineering"/>
    <s v="A Muley, C Kiser, B SundÃƒÂ©n, RK ShahÃ‚Â - Heat Transfer Engineering, 2012 - Taylor &amp; Franci"/>
    <s v="Ã¢â‚¬Â¦ 12,13] presented an analytical study of the forced convection heat transfer in high-porosity_x000d__x000d__x000a_open-cell metal- foam-filled pipes in tubular heat exchangers. They found that the overall heat_x000d__x000d__x000a_transfer performance was affected significantly by microstructure of metal foams, and theirÃ‚Â Ã¢â‚¬Â¦"/>
    <s v="Foam heat exchangers: a technology assessment"/>
    <s v="Heat Transfer Engineering"/>
    <s v="A Muley, C Kiser, B SundÃƒÂ©n"/>
    <x v="0"/>
    <s v=""/>
    <s v=""/>
    <s v=""/>
    <s v=""/>
    <s v=""/>
    <s v=""/>
    <s v=""/>
    <s v=""/>
    <s v=""/>
    <s v=""/>
    <s v=""/>
    <s v=""/>
    <s v=""/>
    <s v=""/>
    <s v=""/>
    <s v=""/>
    <s v=""/>
    <s v=""/>
    <m/>
    <m/>
    <x v="0"/>
  </r>
  <r>
    <s v="DD Wal"/>
    <n v="67"/>
    <n v="1971"/>
    <s v="No"/>
    <s v="US Patent 3"/>
    <s v="DD WalzÃ‚Â - US Patent 3,616,841, 1971 - Google Patent"/>
    <s v="Ã¢â‚¬Â¦ C22C1/00Ã¢â‚¬â€Making alloys; C22C1/08Ã¢â‚¬â€Alloys with open or closed pores; C22C2001/081Ã¢â‚¬â€_x000d__x000d__x000a_Casting porousÃ‚Â Ã¢â‚¬Â¦ small, eg, in the neighborhood of about 30 cells per inch, large cell sizes notÃ‚Â Ã¢â‚¬Â¦ due_x000d__x000d__x000a_to the presence of hydrogen and carbon dioxide gases which are absorbed in the metalÃ‚Â Ã¢â‚¬Â¦"/>
    <s v="Method of making an inorganic reticulated foam structure"/>
    <s v="US Patent 3,616,841"/>
    <m/>
    <x v="0"/>
    <s v=""/>
    <s v=""/>
    <s v=""/>
    <s v=""/>
    <s v=""/>
    <s v=""/>
    <s v=""/>
    <s v=""/>
    <s v=""/>
    <s v=""/>
    <s v=""/>
    <s v=""/>
    <s v=""/>
    <s v=""/>
    <s v=""/>
    <s v=""/>
    <s v=""/>
    <s v=""/>
    <s v="Carbon"/>
    <m/>
    <x v="5"/>
  </r>
  <r>
    <s v="X Xia, X Chen, C Sun, Z Li, B Li"/>
    <n v="17"/>
    <n v="2017"/>
    <s v="No"/>
    <s v="International Journal of Heat and MassÃ‚Â Ã¢â‚¬Â¦"/>
    <s v="X Xia, X Chen, C Sun, Z Li, B LiuÃ‚Â - International Journal of Heat and MassÃ‚Â Ã¢â‚¬Â¦, 2017 - Elsevier"/>
    <s v="Ã¢â‚¬Â¦ In order to understand the heat transfer behavior of forced airflow in open-cell porous foam, a_x000d__x000d__x000a_tubular device filled with porous foam is built to conduct the experimental measurement. Three_x000d__x000d__x000a_kinds of porous foams of Cu, Ni and SiC with various pore diameters and high porosityÃ‚Â Ã¢â‚¬Â¦"/>
    <s v="Experiment on the convective heat transfer from airflow to skeleton in open-cell porous foams"/>
    <s v="International Journal of Heat and MassÃ‚Â Ã¢â‚¬Â¦"/>
    <s v="X Xia, X Chen, C Sun, Z Li"/>
    <x v="0"/>
    <s v=""/>
    <s v=""/>
    <s v=""/>
    <s v=""/>
    <s v=""/>
    <s v=""/>
    <s v=""/>
    <s v=""/>
    <s v=""/>
    <s v=""/>
    <s v=""/>
    <s v=""/>
    <s v=""/>
    <s v=""/>
    <s v=""/>
    <s v=""/>
    <s v=""/>
    <s v=""/>
    <s v="Copper"/>
    <m/>
    <x v="7"/>
  </r>
  <r>
    <s v="JF Despois, Y Conde, C San Marchi"/>
    <n v="45"/>
    <n v="2004"/>
    <s v="No"/>
    <s v="AdvancedÃ‚Â Ã¢â‚¬Â¦"/>
    <s v="JF Despois, Y Conde, C San MarchiÃ¢â‚¬Â¦Ã‚Â - AdvancedÃ‚Â Ã¢â‚¬Â¦, 2004 - Wiley Online Library"/>
    <s v="Ã¢â‚¬Â¦ in ductility that is noted with decreasing cell size in the foam, and alsoÃ‚Â Ã¢â‚¬Â¦ and Metal Foaming_x000d__x000d__x000a_Technology, International Conference on Cellular Metals and Metal Foaming Technology 2001Ã‚Â Ã¢â‚¬Â¦_x000d__x000d__x000a_A. Mortensen, in Ã‚ÂªFabrica- tion and Compressive Response of Open-Cell Aluminium FoamsÃ‚Â Ã¢â‚¬Â¦"/>
    <s v="Tensile behaviour of replicated aluminium foams"/>
    <s v="AdvancedÃ‚Â Ã¢â‚¬Â¦"/>
    <s v="JF Despois, Y Conde"/>
    <x v="0"/>
    <s v=""/>
    <s v=""/>
    <s v=""/>
    <s v=""/>
    <s v=""/>
    <s v=""/>
    <s v=""/>
    <s v=""/>
    <s v=""/>
    <s v=""/>
    <s v=""/>
    <s v=""/>
    <s v=""/>
    <s v=""/>
    <s v=""/>
    <s v=""/>
    <s v=""/>
    <s v=""/>
    <m/>
    <m/>
    <x v="0"/>
  </r>
  <r>
    <s v="M De Giorgi, A Carofalo, V Dattoma, R Nobile"/>
    <n v="84"/>
    <n v="2010"/>
    <s v="No"/>
    <s v="Computers &amp;Ã‚Â Ã¢â‚¬Â¦"/>
    <s v="M De Giorgi, A Carofalo, V Dattoma, R NobileÃ¢â‚¬Â¦Ã‚Â - Computers &amp;Ã‚Â Ã¢â‚¬Â¦, 2010 - Elsevier"/>
    <s v="Ã¢â‚¬Â¦ Finally, an interesting approach is presented in [14], where a spectral analysis carried out on_x000d__x000d__x000a_X-ray tomography of open cell foams allows to derive statisticalÃ‚Â Ã¢â‚¬Â¦ In the real structure, in fact, during_x000d__x000d__x000a_the foaming process the liquid foam drains toward the cell edges causing aÃ‚Â Ã¢â‚¬Â¦"/>
    <s v="Aluminium foams structural modelling"/>
    <s v="Computers &amp;Ã‚Â Ã¢â‚¬Â¦"/>
    <s v="M De Giorgi, A Carofalo, V Dattoma"/>
    <x v="0"/>
    <s v=""/>
    <s v=""/>
    <s v=""/>
    <s v=""/>
    <s v=""/>
    <s v=""/>
    <s v=""/>
    <s v=""/>
    <s v=""/>
    <s v=""/>
    <s v=""/>
    <s v=""/>
    <s v=""/>
    <s v=""/>
    <s v=""/>
    <s v=""/>
    <s v=""/>
    <s v=""/>
    <s v="graph"/>
    <m/>
    <x v="3"/>
  </r>
  <r>
    <s v="WT Ji, ZY Li, ZG Qu, JF Guo, DC Zhang, YL He"/>
    <n v="15"/>
    <n v="2015"/>
    <s v="[PDF] xjtu.edu.cn"/>
    <s v="Applied ThermalÃ‚Â Ã¢â‚¬Â¦"/>
    <s v="WT Ji, ZY Li, ZG Qu, JF Guo, DC Zhang, YL HeÃ¢â‚¬Â¦Ã‚Â - Applied ThermalÃ‚Â Ã¢â‚¬Â¦, 2015 - Elsevier"/>
    <s v="Ã¢â‚¬Â¦ It suggests that saturation vapor pressures from 8.87 to 10.1 Bar have relatively less effect_x000d__x000d__x000a_on the condensing heat transfer performance of open-cell foam coversÃ‚Â Ã¢â‚¬Â¦ The frames of metal_x000d__x000d__x000a_foams is randomly distributed and the foam cells are also not uniformÃ‚Â Ã¢â‚¬Â¦"/>
    <s v="Film condensing heat transfer of R134a on single horizontal tube coated with open cell copper foam"/>
    <s v="Applied ThermalÃ‚Â Ã¢â‚¬Â¦"/>
    <s v="WT Ji, ZY Li, ZG Qu, JF Guo, DC Zhang"/>
    <x v="0"/>
    <s v=""/>
    <s v=""/>
    <s v=""/>
    <s v=""/>
    <s v=""/>
    <s v=""/>
    <s v=""/>
    <s v=""/>
    <s v=""/>
    <s v=""/>
    <s v=""/>
    <s v=""/>
    <s v=""/>
    <s v=""/>
    <s v=""/>
    <s v=""/>
    <s v=""/>
    <s v=""/>
    <m/>
    <s v="Copper"/>
    <x v="7"/>
  </r>
  <r>
    <s v="WY Jang, AM Kraynik, S Kyriakide"/>
    <n v="246"/>
    <n v="2008"/>
    <s v="[HTML] sciencedirect.com"/>
    <s v="International Journal of Solids andÃ‚Â Ã¢â‚¬Â¦"/>
    <s v="WY Jang, AM Kraynik, S KyriakidesÃ‚Â - International Journal of Solids andÃ‚Â Ã¢â‚¬Â¦, 2008 - Elsevier"/>
    <s v="Ã¢â‚¬Â¦ open-cell foams have a complex microstructure consisting of an interconnected network of_x000d__x000d__x000a_ligaments that form along the edges of randomly packed cells that evolve during the foaming_x000d__x000d__x000a_process. The cells are irregular polyhedra with anywhere from 9 to 17 faces when the foam isÃ‚Â Ã¢â‚¬Â¦"/>
    <s v="[HTML][HTML] On the microstructure of open-cell foams and its effect on elastic properties"/>
    <s v="International Journal of Solids andÃ‚Â Ã¢â‚¬Â¦"/>
    <s v="WY Jang, AM Kraynik"/>
    <x v="0"/>
    <s v=""/>
    <s v=""/>
    <s v="Elastic Modulus"/>
    <s v=""/>
    <s v=""/>
    <s v=""/>
    <s v=""/>
    <s v=""/>
    <s v=""/>
    <s v=""/>
    <s v=""/>
    <s v=""/>
    <s v=""/>
    <s v=""/>
    <s v="Mechanical Properties"/>
    <s v=""/>
    <s v=""/>
    <s v=""/>
    <m/>
    <m/>
    <x v="0"/>
  </r>
  <r>
    <s v="D Ruan, G Lu, FL Chen, E Siore"/>
    <n v="176"/>
    <n v="2002"/>
    <s v="[PDF] academia.edu"/>
    <s v="Composite structures"/>
    <s v="D Ruan, G Lu, FL Chen, E SioresÃ‚Â - Composite structures, 2002 - Elsevier"/>
    <s v="Ã¢â‚¬Â¦ skinÃ¢â‚¬Â on two opposite surfaces and the other four surfaces have cells open after cuttingÃ‚Â Ã¢â‚¬Â¦ A 0 is_x000d__x000d__x000a_a factor which reflects the properties of the solid cell wall materialÃ‚Â Ã¢â‚¬Â¦ 521, Materials Research Society_x000d__x000d__x000a_(1998). [5] J Banhart, J BaumeisterDeformation characteristics of metal foams. J. MaterÃ‚Â Ã¢â‚¬Â¦"/>
    <s v="Compressive behaviour of aluminium foams at low and medium strain rates"/>
    <s v="Composite structures"/>
    <s v="D Ruan, G Lu, FL Chen"/>
    <x v="0"/>
    <s v=""/>
    <s v=""/>
    <s v=""/>
    <s v=""/>
    <s v=""/>
    <s v=""/>
    <s v=""/>
    <s v=""/>
    <s v=""/>
    <s v=""/>
    <s v=""/>
    <s v=""/>
    <s v=""/>
    <s v=""/>
    <s v=""/>
    <s v=""/>
    <s v=""/>
    <s v=""/>
    <m/>
    <m/>
    <x v="0"/>
  </r>
  <r>
    <s v="J Banhart, HW Seelige"/>
    <n v="190"/>
    <n v="2008"/>
    <s v="[PDF] helmholtz-berlin.de"/>
    <s v="Advanced Engineering Materials"/>
    <s v="J Banhart, HW SeeligerÃ‚Â - Advanced Engineering Materials, 2008 - Wiley Online Library"/>
    <s v="Ã¢â‚¬Â¦ 2(d). By expanding the precursors used for the processes described above under special_x000d__x000d__x000a_conditions can lead to the metal equivalent of a structural foam in polymer foam technology, ie_x000d__x000d__x000a_a foamed coreÃ‚Â Ã¢â‚¬Â¦ (d) open cell foam 1XXX MSPÃ‚Â Ã¢â‚¬Â¦ end of foaming foam core alloy start of meltingÃ‚Â Ã¢â‚¬Â¦"/>
    <s v="Aluminium foam sandwich panels: Manufacture, metallurgy and applications"/>
    <s v="Advanced Engineering Materials"/>
    <s v="J Banhart"/>
    <x v="0"/>
    <s v=""/>
    <s v=""/>
    <s v=""/>
    <s v=""/>
    <s v=""/>
    <s v=""/>
    <s v=""/>
    <s v=""/>
    <s v=""/>
    <s v=""/>
    <s v=""/>
    <s v=""/>
    <s v=""/>
    <s v=""/>
    <s v=""/>
    <s v=""/>
    <s v=""/>
    <s v=""/>
    <m/>
    <m/>
    <x v="0"/>
  </r>
  <r>
    <s v="O Losito, D Barletta, V Dimiccol"/>
    <n v="23"/>
    <n v="2010"/>
    <s v="No"/>
    <s v="IEEE Transactions onÃ‚Â Ã¢â‚¬Â¦"/>
    <s v="O Losito, D Barletta, V DimiccoliÃ‚Â - IEEE Transactions onÃ‚Â Ã¢â‚¬Â¦, 2010 - ieeexplore.ieee.org"/>
    <s v="Ã¢â‚¬Â¦ We have discussed the experimental results about the SE of some specific types of open cell_x000d__x000d__x000a_aluminium foam slabs, showing good shielding properties over a large frequency range. Moreover,_x000d__x000d__x000a_to describe the analytical behavior of metal foams, we have presented a new doubleÃ‚Â Ã¢â‚¬Â¦"/>
    <s v="A wide-frequency model of metal foam for shielding applications"/>
    <s v="IEEE Transactions onÃ‚Â Ã¢â‚¬Â¦"/>
    <s v="O Losito, D Barletta"/>
    <x v="0"/>
    <s v=""/>
    <s v=""/>
    <s v=""/>
    <s v=""/>
    <s v=""/>
    <s v=""/>
    <s v=""/>
    <s v=""/>
    <s v=""/>
    <s v=""/>
    <s v=""/>
    <s v=""/>
    <s v=""/>
    <s v=""/>
    <s v=""/>
    <s v=""/>
    <s v=""/>
    <s v=""/>
    <m/>
    <m/>
    <x v="0"/>
  </r>
  <r>
    <s v="P Wang, S Xu, Z Li, J Yang, C Zhang, H Zheng"/>
    <n v="53"/>
    <n v="2015"/>
    <s v="[PDF] nsfc.gov.cn"/>
    <s v="Materials Science andÃ‚Â Ã¢â‚¬Â¦"/>
    <s v="P Wang, S Xu, Z Li, J Yang, C Zhang, H ZhengÃ¢â‚¬Â¦Ã‚Â - Materials Science andÃ‚Â Ã¢â‚¬Â¦, 2015 - Elsevier"/>
    <s v="Ã¢â‚¬Â¦ [6] found that the strain-rate effect of an open-cell aluminum foamÃ‚Â Ã¢â‚¬Â¦ aluminum matrix could be rate_x000d__x000d__x000a_insensitive, but the foam samples might be rate sensitive due to the cell-structuresÃ‚Â Ã¢â‚¬Â¦ the rear-end_x000d__x000d__x000a_polymer foam was taken as Taylor cylinder which was fired to strike a long metal barÃ‚Â Ã¢â‚¬Â¦"/>
    <s v="Experimental investigation on the strain-rate effect and inertia effect of closed-cell aluminum foam subjected to dynamic loading"/>
    <s v="Materials Science andÃ‚Â Ã¢â‚¬Â¦"/>
    <s v="P Wang, S Xu, Z Li, J Yang, C Zhang"/>
    <x v="0"/>
    <s v=""/>
    <s v=""/>
    <s v=""/>
    <s v=""/>
    <s v=""/>
    <s v=""/>
    <s v=""/>
    <s v=""/>
    <s v=""/>
    <s v=""/>
    <s v=""/>
    <s v=""/>
    <s v=""/>
    <s v=""/>
    <s v=""/>
    <s v=""/>
    <s v=""/>
    <s v=""/>
    <s v="Aluminum"/>
    <m/>
    <x v="2"/>
  </r>
  <r>
    <s v="K Hooman, A Tamayol"/>
    <n v="28"/>
    <n v="2012"/>
    <s v="No"/>
    <s v="Journal ofÃ‚Â Ã¢â‚¬Â¦"/>
    <s v="K Hooman, A TamayolÃ¢â‚¬Â¦Ã‚Â - Journal ofÃ‚Â Ã¢â‚¬Â¦, 2012 - Ã¢â‚¬Â¦Ã‚Â .asmedigitalcollection.asme.org"/>
    <n v="2"/>
    <s v="Impact of particulate deposition on the thermohydraulic performance of metal foam heat exchangers: a simplified theoretical model"/>
    <s v="Journal ofÃ‚Â Ã¢â‚¬Â¦"/>
    <s v="K Hooman"/>
    <x v="0"/>
    <s v=""/>
    <s v=""/>
    <s v=""/>
    <s v=""/>
    <s v=""/>
    <s v=""/>
    <s v=""/>
    <s v=""/>
    <s v=""/>
    <s v=""/>
    <s v=""/>
    <s v=""/>
    <s v=""/>
    <s v=""/>
    <s v=""/>
    <s v=""/>
    <s v=""/>
    <s v=""/>
    <m/>
    <m/>
    <x v="0"/>
  </r>
  <r>
    <s v="A Liebscher, C Redenbac"/>
    <n v="24"/>
    <n v="2013"/>
    <s v="[PDF] ias-iss.org"/>
    <s v="Image Analysis &amp; Stereology"/>
    <s v="A Liebscher, C RedenbachÃ‚Â - Image Analysis &amp; Stereology, 2013 - ias-iss.org"/>
    <s v="Ã¢â‚¬Â¦ In this work we are interested in so-called open cell foams which are formed by a continuous_x000d__x000d__x000a_network of struts. The macroscopic properties of a foam such as thermal conductivity, permeability,_x000d__x000d__x000a_elasticity or acoustic absorption are highly influenced by the microstructureÃ‚Â Ã¢â‚¬Â¦"/>
    <s v="Statistical analysis of the local strut thickness of open cell foams"/>
    <s v="Image Analysis &amp; Stereology"/>
    <s v="A Liebscher"/>
    <x v="0"/>
    <s v=""/>
    <s v=""/>
    <s v="Elastic Modulus"/>
    <s v=""/>
    <s v=""/>
    <s v=""/>
    <s v="Thermal Conductivity"/>
    <s v=""/>
    <s v=""/>
    <s v=""/>
    <s v=""/>
    <s v=""/>
    <s v="Permeability"/>
    <s v=""/>
    <s v="Mechanical Properties"/>
    <s v="Thermal Properties"/>
    <s v=""/>
    <s v="Fluid Properties"/>
    <m/>
    <m/>
    <x v="0"/>
  </r>
  <r>
    <s v="K Nawaz, J Bock, Z Dai, AM Jacob"/>
    <n v="23"/>
    <n v="2010"/>
    <s v="[PDF] purdue.edu"/>
    <n v="201"/>
    <s v="K Nawaz, J Bock, Z Dai, AM Jacobi - 2010 - docs.lib.purdue.edu"/>
    <s v="Ã¢â‚¬Â¦ Open-cell metal foams have high specific surface area, relatively high thermal conductivity, and_x000d__x000d__x000a_a tortuous flow path to promote mixing. Metal foam have been studies by a number of researchers_x000d__x000d__x000a_for thermal applications; some were focused on metal-foam heat exchangers (andÃ‚Â Ã¢â‚¬Â¦"/>
    <s v="[PDF][PDF] Experimental studies to evaluate the use of metal foams in highly compact air-cooling heat exchangers"/>
    <m/>
    <s v="K Nawaz, J Bock, Z Dai"/>
    <x v="0"/>
    <s v=""/>
    <s v=""/>
    <s v=""/>
    <s v=""/>
    <s v=""/>
    <s v="Surface Area"/>
    <s v="Thermal Conductivity"/>
    <s v=""/>
    <s v=""/>
    <s v=""/>
    <s v=""/>
    <s v=""/>
    <s v=""/>
    <s v=""/>
    <s v=""/>
    <s v="Thermal Properties"/>
    <s v=""/>
    <s v=""/>
    <m/>
    <m/>
    <x v="0"/>
  </r>
  <r>
    <s v="R Singh, HS Kasan"/>
    <n v="167"/>
    <n v="2004"/>
    <s v="No"/>
    <s v="Applied thermal engineering"/>
    <s v="R Singh, HS KasanaÃ‚Â - Applied thermal engineering, 2004 - Elsevier"/>
    <s v="Ã¢â‚¬Â¦ KavianyPrinciples of Heat Transfer in Porous Media. Springer, New York (1991). [10] VV Calmidi,_x000d__x000d__x000a_Transport phenomena in high porosity metal foams, Ph.DÃ‚Â Ã¢â‚¬Â¦ 303-326. [14] AD Sullins, K. Daryabeigi,_x000d__x000d__x000a_Effective thermal conductivity of high porosity open cell nickel foam, in: 35thÃ‚Â Ã¢â‚¬Â¦"/>
    <s v="Computational aspects of effective thermal conductivity of highly porous metal foams"/>
    <s v="Applied thermal engineering"/>
    <s v="R Singh"/>
    <x v="0"/>
    <s v=""/>
    <s v=""/>
    <s v=""/>
    <s v=""/>
    <s v=""/>
    <s v=""/>
    <s v="Thermal Conductivity"/>
    <s v=""/>
    <s v=""/>
    <s v=""/>
    <s v=""/>
    <s v=""/>
    <s v=""/>
    <s v=""/>
    <s v=""/>
    <s v="Thermal Properties"/>
    <s v=""/>
    <s v=""/>
    <s v="Nickel"/>
    <m/>
    <x v="1"/>
  </r>
  <r>
    <s v="Y Hangai, K Zushida, H Fujii, R Ueji"/>
    <n v="32"/>
    <n v="2013"/>
    <s v="[PDF] core.ac.uk"/>
    <s v="Materials Science andÃ‚Â Ã¢â‚¬Â¦"/>
    <s v="Y Hangai, K Zushida, H Fujii, R UejiÃ¢â‚¬Â¦Ã‚Â - Materials Science andÃ‚Â Ã¢â‚¬Â¦, 2013 - Elsevier"/>
    <s v="Ã¢â‚¬Â¦ be clearly observed, which is almost similar to those of other typical metal foams as reportedÃ‚Â Ã¢â‚¬Â¦ a_x000d__x000d__x000a_higher plateau stress but a narrower plateau region than the high-porosity Cu foamÃ‚Â Ã¢â‚¬Â¦ This_x000d__x000d__x000a_deformation behavior under compression was similar to that of open-cell Cu foam obtained byÃ‚Â Ã¢â‚¬Â¦"/>
    <s v="Friction powder compaction process for fabricating open-celled Cu foam by sintering-dissolution process route using NaCl space holder"/>
    <s v="Materials Science andÃ‚Â Ã¢â‚¬Â¦"/>
    <s v="Y Hangai, K Zushida, H Fujii"/>
    <x v="1"/>
    <s v=""/>
    <s v=""/>
    <s v=""/>
    <s v=""/>
    <s v=""/>
    <s v=""/>
    <s v=""/>
    <s v=""/>
    <s v=""/>
    <s v=""/>
    <s v=""/>
    <s v=""/>
    <s v=""/>
    <s v=""/>
    <s v="Mechanical Properties"/>
    <s v=""/>
    <s v=""/>
    <s v=""/>
    <s v="Copper"/>
    <m/>
    <x v="7"/>
  </r>
  <r>
    <s v="G Tondi, V Fierro, A Pizzi, A Celzar"/>
    <n v="156"/>
    <n v="2009"/>
    <s v="[PDF] academia.edu"/>
    <s v="Carbon"/>
    <s v="G Tondi, V Fierro, A Pizzi, A CelzardÃ‚Â - Carbon, 2009 - Elsevier"/>
    <s v="Ã¢â‚¬Â¦ reported for microcellular metals. High-porosity open-celled metal foams indeed_x000d__x000d__x000a_have long thin struts (ligaments) connecting at nodes, whereas closed-cell ones_x000d__x000d__x000a_possess spherical non-connected bubbles. In the present caseÃ‚Â Ã¢â‚¬Â¦"/>
    <s v="Tannin-based carbon foams"/>
    <s v="Carbon"/>
    <s v="G Tondi, V Fierro, A Pizzi"/>
    <x v="0"/>
    <s v=""/>
    <s v=""/>
    <s v=""/>
    <s v=""/>
    <s v=""/>
    <s v=""/>
    <s v=""/>
    <s v=""/>
    <s v=""/>
    <s v=""/>
    <s v=""/>
    <s v=""/>
    <s v=""/>
    <s v=""/>
    <s v=""/>
    <s v=""/>
    <s v=""/>
    <s v=""/>
    <m/>
    <s v="Tantalum"/>
    <x v="6"/>
  </r>
  <r>
    <s v="N Dukhan, R Pic"/>
    <n v="42"/>
    <n v="2006"/>
    <s v="No"/>
    <s v="eliciano"/>
    <s v="N Dukhan, R PicÃƒÂ³n-FelicianoÃ¢â‚¬Â¦Ã‚Â - Journal ofÃ‚Â Ã¢â‚¬Â¦, 2006 - Ã¢â‚¬Â¦Ã‚Â .asmedigitalcollection.asme.org"/>
    <n v="2"/>
    <s v="Air flow through compressed and uncompressed aluminum foam: measurements and correlations"/>
    <s v="Journal ofÃ‚Â Ã¢â‚¬Â¦"/>
    <s v="N Dukhan"/>
    <x v="0"/>
    <s v=""/>
    <s v=""/>
    <s v=""/>
    <s v=""/>
    <s v=""/>
    <s v=""/>
    <s v=""/>
    <s v=""/>
    <s v=""/>
    <s v=""/>
    <s v=""/>
    <s v=""/>
    <s v=""/>
    <s v=""/>
    <s v=""/>
    <s v=""/>
    <s v=""/>
    <s v=""/>
    <m/>
    <s v="Aluminum"/>
    <x v="2"/>
  </r>
  <r>
    <s v="S Kishimoto, Q Wang, Y Tanaka, Y Kagaw"/>
    <n v="21"/>
    <n v="2014"/>
    <s v="No"/>
    <s v="Composites Part BÃ‚Â Ã¢â‚¬Â¦"/>
    <s v="S Kishimoto, Q Wang, Y Tanaka, Y KagawaÃ‚Â - Composites Part BÃ‚Â Ã¢â‚¬Â¦, 2014 - Elsevier"/>
    <s v="Ã¢â‚¬Â¦ Researchers have carried out some investigations on the properties of metal foamÃ¢â‚¬â€œpolymer_x000d__x000d__x000a_composites. Reinfried et al. [11] fabricated hybrid foams by combining expandable polystyrene_x000d__x000d__x000a_with open-cell steel foams and investigated their compressive and damping propertiesÃ‚Â Ã¢â‚¬Â¦"/>
    <s v="Compressive mechanical properties of closed-cell aluminum foamÃ¢â‚¬â€œpolymer composites"/>
    <s v="Composites Part BÃ‚Â Ã¢â‚¬Â¦"/>
    <s v="S Kishimoto, Q Wang, Y Tanaka"/>
    <x v="1"/>
    <s v=""/>
    <s v=""/>
    <s v=""/>
    <s v=""/>
    <s v=""/>
    <s v=""/>
    <s v=""/>
    <s v=""/>
    <s v=""/>
    <s v=""/>
    <s v=""/>
    <s v=""/>
    <s v=""/>
    <s v=""/>
    <s v="Mechanical Properties"/>
    <s v=""/>
    <s v=""/>
    <s v=""/>
    <m/>
    <s v="Aluminum"/>
    <x v="2"/>
  </r>
  <r>
    <s v="S Cunsolo, R Coquard, D Baillis, WKS Chiu"/>
    <n v="16"/>
    <n v="2017"/>
    <s v="No"/>
    <s v="International Journal ofÃ‚Â Ã¢â‚¬Â¦"/>
    <s v="S Cunsolo, R Coquard, D Baillis, WKS ChiuÃ¢â‚¬Â¦Ã‚Â - International Journal ofÃ‚Â Ã¢â‚¬Â¦, 2017 - Elsevier"/>
    <s v="Ã¢â‚¬Â¦ foams are used as efficient insulating materials [1], [2], [3], [4]. Metal or ceramicÃ‚Â Ã¢â‚¬Â¦ on well-known_x000d__x000d__x000a_generation methods and approximate the structures of real foam reasonably well [36Ã‚Â Ã¢â‚¬Â¦ that allows_x000d__x000d__x000a_the generation of polygonal mesh to represent high porosity open cell foams with highÃ‚Â Ã¢â‚¬Â¦"/>
    <s v="Radiative properties of irregular open cell solid foams"/>
    <s v="International Journal ofÃ‚Â Ã¢â‚¬Â¦"/>
    <s v="S Cunsolo, R Coquard, D Baillis"/>
    <x v="0"/>
    <s v=""/>
    <s v=""/>
    <s v=""/>
    <s v=""/>
    <s v=""/>
    <s v=""/>
    <s v=""/>
    <s v=""/>
    <s v=""/>
    <s v=""/>
    <s v=""/>
    <s v=""/>
    <s v=""/>
    <s v=""/>
    <s v=""/>
    <s v=""/>
    <s v=""/>
    <s v=""/>
    <m/>
    <m/>
    <x v="0"/>
  </r>
  <r>
    <s v="AM Matz, BS Mocker, DW MÃƒÂ¼ller, N Jost"/>
    <n v="18"/>
    <n v="2014"/>
    <s v="[PDF] hindawi.com"/>
    <s v="Advances in MaterialsÃ‚Â Ã¢â‚¬Â¦"/>
    <s v="AM Matz, BS Mocker, DW MÃƒÂ¼ller, N JostÃ¢â‚¬Â¦Ã‚Â - Advances in MaterialsÃ‚Â Ã¢â‚¬Â¦, 2014 - hindawi.com"/>
    <s v="Ã¢â‚¬Â¦ The metallurgical processing of the open-pore metal foam is carried out by centrifugal castingÃ‚Â Ã¢â‚¬Â¦_x000d__x000d__x000a_2.4. Mesostructural Characterization. The mesostructure of open-pore foams includes the_x000d__x000d__x000a_geometric parameters of the foam-like structure such as strut width and cell diameter andÃ‚Â Ã¢â‚¬Â¦"/>
    <s v="Mesostructural design and manufacturing of open-pore metal foams by investment casting"/>
    <s v="Advances in MaterialsÃ‚Â Ã¢â‚¬Â¦"/>
    <s v="AM Matz, BS Mocker, DW MÃƒÂ¼ller"/>
    <x v="0"/>
    <s v=""/>
    <s v=""/>
    <s v=""/>
    <s v=""/>
    <s v=""/>
    <s v=""/>
    <s v=""/>
    <s v=""/>
    <s v=""/>
    <s v=""/>
    <s v=""/>
    <s v=""/>
    <s v=""/>
    <s v=""/>
    <s v=""/>
    <s v=""/>
    <s v=""/>
    <s v=""/>
    <m/>
    <m/>
    <x v="0"/>
  </r>
  <r>
    <s v="J Yu, E Wang, J Li, Z Zhen"/>
    <n v="95"/>
    <n v="2008"/>
    <s v="[PDF] ustc.edu.cn"/>
    <s v="International Journal of Impact Engineering"/>
    <s v="J Yu, E Wang, J Li, Z ZhengÃ‚Â - International Journal of Impact Engineering, 2008 - Elsevier"/>
    <s v="Ã¢â‚¬Â¦ As a new multi-function engineering material, aluminum foams have many useful properties suchÃ‚Â Ã¢â‚¬Â¦_x000d__x000d__x000a_data are available for the low-velocity impact behavior of metal foam core sandwichÃ‚Â Ã¢â‚¬Â¦ the impact_x000d__x000d__x000a_behavior and failure mechanism of aluminum face sheet/open-cell aluminum-foamÃ‚Â Ã¢â‚¬Â¦"/>
    <s v="Static and low-velocity impact behavior of sandwich beams with closed-cell aluminum-foam core in three-point bending"/>
    <s v="International Journal of Impact Engineering"/>
    <s v="J Yu, E Wang, J Li"/>
    <x v="0"/>
    <s v=""/>
    <s v=""/>
    <s v=""/>
    <s v=""/>
    <s v=""/>
    <s v=""/>
    <s v=""/>
    <s v=""/>
    <s v=""/>
    <s v=""/>
    <s v=""/>
    <s v=""/>
    <s v=""/>
    <s v=""/>
    <s v=""/>
    <s v=""/>
    <s v=""/>
    <s v=""/>
    <s v="Aluminum"/>
    <m/>
    <x v="2"/>
  </r>
  <r>
    <s v="M Alizadeh, M Mirza"/>
    <n v="53"/>
    <n v="2012"/>
    <s v="No"/>
    <s v="liabad"/>
    <s v="M Alizadeh, M Mirzaei-AliabadiÃ‚Â - Materials &amp; Design, 2012 - Elsevier"/>
    <s v="Ã¢â‚¬Â¦ The most common metal which was selected for energy absorption applications is aluminum_x000d__x000d__x000a_and its alloys due to their light weight and the excellent corrosion resistance [5], [6], [7]Ã‚Â Ã¢â‚¬Â¦ Naiqin_x000d__x000d__x000a_et al. [17] synthesized open cell aluminum foamsÃ‚Â Ã¢â‚¬Â¦ Yu et al. [25] produced closed cell AlSi 9Ã‚Â Ã¢â‚¬Â¦"/>
    <s v="Compressive properties and energy absorption behavior of AlÃ¢â‚¬â€œAl2O3 composite foam synthesized by space-holder technique"/>
    <s v="Materials &amp; Design"/>
    <s v="M Alizadeh"/>
    <x v="0"/>
    <s v=""/>
    <s v=""/>
    <s v=""/>
    <s v=""/>
    <s v=""/>
    <s v=""/>
    <s v=""/>
    <s v=""/>
    <s v=""/>
    <s v=""/>
    <s v=""/>
    <s v=""/>
    <s v=""/>
    <s v=""/>
    <s v=""/>
    <s v=""/>
    <s v=""/>
    <s v=""/>
    <s v="Aluminum"/>
    <m/>
    <x v="2"/>
  </r>
  <r>
    <s v="H Bafti, A Habibolahzade"/>
    <n v="34"/>
    <n v="1980"/>
    <s v="No"/>
    <s v="Materials &amp; Design (19"/>
    <s v="H Bafti, A HabibolahzadehÃ‚Â - Materials &amp; Design (1980-2015), 2013 - Elsevier"/>
    <s v="Ã¢â‚¬Â¦ It was shown that mechanical behavior of different density foams varies between those of open-_x000d__x000d__x000a_and closed-cell foam as relativeÃ‚Â Ã¢â‚¬Â¦ (6) The mechanical properties of metal foams with almost spherical_x000d__x000d__x000a_cells (ie, those with near-ideal morphologies) fairly approach the predictedÃ‚Â Ã¢â‚¬Â¦"/>
    <s v="Compressive properties of aluminum foam produced by powder-Carbamide spacer route"/>
    <s v="Materials &amp; Design (1980-2015)"/>
    <s v="H Bafti"/>
    <x v="0"/>
    <s v=""/>
    <s v=""/>
    <s v=""/>
    <s v=""/>
    <s v=""/>
    <s v=""/>
    <s v=""/>
    <s v=""/>
    <s v=""/>
    <s v=""/>
    <s v=""/>
    <s v=""/>
    <s v=""/>
    <s v=""/>
    <s v=""/>
    <s v=""/>
    <s v=""/>
    <s v=""/>
    <m/>
    <s v="Aluminum"/>
    <x v="2"/>
  </r>
  <r>
    <s v="M Gauthier, LP Lefebvre, Y Thomas"/>
    <n v="27"/>
    <n v="2004"/>
    <s v="No"/>
    <s v="Materials andÃ‚Â Ã¢â‚¬Â¦"/>
    <s v="M Gauthier, LP Lefebvre, Y ThomasÃ¢â‚¬Â¦Ã‚Â - Materials andÃ‚Â Ã¢â‚¬Â¦, 2004 - Taylor &amp; Franci"/>
    <s v="Ã¢â‚¬Â¦ The resulting material has an open cell microstructure with three levels of porosityÃ‚Â Ã¢â‚¬Â¦_x000d__x000d__x000a_Key Words: Metallic foam; Porous metal; Ni; Porous Ni; Nickel foams; Powder_x000d__x000d__x000a_metallurgy; Porosity; Surface area; Mechanical properties; SinteringÃ‚Â Ã¢â‚¬Â¦"/>
    <s v="Production of metallic foams having open porosity using a powder metallurgy approach"/>
    <s v="Materials andÃ‚Â Ã¢â‚¬Â¦"/>
    <s v="M Gauthier, LP Lefebvre"/>
    <x v="0"/>
    <s v=""/>
    <s v=""/>
    <s v=""/>
    <s v=""/>
    <s v=""/>
    <s v=""/>
    <s v=""/>
    <s v=""/>
    <s v=""/>
    <s v=""/>
    <s v=""/>
    <s v=""/>
    <s v=""/>
    <s v=""/>
    <s v=""/>
    <s v=""/>
    <s v=""/>
    <s v=""/>
    <s v="Nickel"/>
    <m/>
    <x v="1"/>
  </r>
  <r>
    <s v="JF Rakow, AM Waa"/>
    <n v="34"/>
    <n v="2005"/>
    <s v="[PDF] umich.edu"/>
    <s v="Journal of spacecraft and rockets"/>
    <s v="JF Rakow, AM WaasÃ‚Â - Journal of spacecraft and rockets, 2005 - arc.aiaa.org"/>
    <s v="Ã¢â‚¬Â¦ Figure 3 shows an open-cell metal foam in detail. In previous studies, the present au- thors have_x000d__x000d__x000a_demonstrated and characterized the response of metal foams under shear loading through_x000d__x000d__x000a_experimentation,4 numerical simulation,5 and a micromechanics-based analysis.6 MetalÃ‚Â Ã¢â‚¬Â¦"/>
    <s v="Thermal buckling of metal foam sandwich panels for convective thermal protection systems"/>
    <s v="Journal of spacecraft and rockets"/>
    <s v="JF Rakow"/>
    <x v="0"/>
    <s v=""/>
    <s v=""/>
    <s v=""/>
    <s v="Shear Strength"/>
    <s v=""/>
    <s v=""/>
    <s v=""/>
    <s v=""/>
    <s v=""/>
    <s v=""/>
    <s v=""/>
    <s v=""/>
    <s v=""/>
    <s v=""/>
    <s v="Mechanical Properties"/>
    <s v=""/>
    <s v=""/>
    <s v=""/>
    <m/>
    <m/>
    <x v="0"/>
  </r>
  <r>
    <s v="RS Lake"/>
    <n v="99"/>
    <n v="1987"/>
    <s v="No"/>
    <s v="US Patent 4"/>
    <s v="RS LakesÃ‚Â - US Patent 4,668,557, 1987 - Google Patent"/>
    <s v="Ã¢â‚¬Â¦ For example, an open-cell metallic foam might be used as a starting material for the transformation_x000d__x000d__x000a_process. The temperature required for the transformation of a metallic foam could be expected_x000d__x000d__x000a_to be a significant fraction of the melting temperature for the metalÃ‚Â Ã¢â‚¬Â¦"/>
    <s v="Polyhedron cell structure and method of making same"/>
    <s v="US Patent 4,668,557"/>
    <m/>
    <x v="0"/>
    <s v=""/>
    <s v=""/>
    <s v=""/>
    <s v=""/>
    <s v=""/>
    <s v=""/>
    <s v=""/>
    <s v=""/>
    <s v=""/>
    <s v=""/>
    <s v=""/>
    <s v=""/>
    <s v=""/>
    <s v=""/>
    <s v=""/>
    <s v=""/>
    <s v=""/>
    <s v=""/>
    <m/>
    <m/>
    <x v="0"/>
  </r>
  <r>
    <s v="AN Leonov, OL Smorygo, VK Shele"/>
    <n v="20"/>
    <n v="1997"/>
    <s v="[PDF] researchgate.net"/>
    <s v="Reaction Kinetics and CatalysisÃ‚Â Ã¢â‚¬Â¦"/>
    <s v="AN Leonov, OL Smorygo, VK ShelegÃ‚Â - Reaction Kinetics and CatalysisÃ‚Â Ã¢â‚¬Â¦, 1997 - Springer"/>
    <s v="Ã¢â‚¬Â¦ At Powder Metallurgy Research Institute, Minsk, techniques for production of highly-porous foam_x000d__x000d__x000a_materials by duplicating the structure of the open-cell polyurethane foam (PF) have been_x000d__x000d__x000a_developed. 1. Metal foam (MF) is produced by electrochemical depositionÃ‚Â Ã¢â‚¬Â¦"/>
    <s v="Monolithic catalyst supports with foam structure"/>
    <s v="Reaction Kinetics and CatalysisÃ‚Â Ã¢â‚¬Â¦"/>
    <s v="AN Leonov, OL Smorygo"/>
    <x v="0"/>
    <s v=""/>
    <s v=""/>
    <s v=""/>
    <s v=""/>
    <s v=""/>
    <s v=""/>
    <s v=""/>
    <s v=""/>
    <s v=""/>
    <s v=""/>
    <s v=""/>
    <s v=""/>
    <s v=""/>
    <s v=""/>
    <s v=""/>
    <s v=""/>
    <s v=""/>
    <s v=""/>
    <m/>
    <m/>
    <x v="0"/>
  </r>
  <r>
    <s v="DA Ramirez, LE Murr, SJ Li, YX Tian, E Martinez"/>
    <n v="120"/>
    <n v="2011"/>
    <s v="No"/>
    <s v="Materials Science andÃ‚Â Ã¢â‚¬Â¦"/>
    <s v="DA Ramirez, LE Murr, SJ Li, YX Tian, E MartinezÃ¢â‚¬Â¦Ã‚Â - Materials Science andÃ‚Â Ã¢â‚¬Â¦, 2011 - Elsevier"/>
    <s v="Ã¢â‚¬Â¦ The sample design for open cellular structures fabricated in this study (Fig. 2) followed_x000d__x000d__x000a_the general metal foam requirements described by Ashby et al. [2]: height/width &gt;1.5,_x000d__x000d__x000a_height &gt;7 times the cell size, pore size, or open channel sizeÃ‚Â Ã¢â‚¬Â¦"/>
    <s v="Open-cellular copper structures fabricated by additive manufacturing using electron beam melting"/>
    <s v="Materials Science andÃ‚Â Ã¢â‚¬Â¦"/>
    <s v="DA Ramirez, LE Murr, SJ Li, YX Tian"/>
    <x v="0"/>
    <s v=""/>
    <s v=""/>
    <s v=""/>
    <s v=""/>
    <s v=""/>
    <s v=""/>
    <s v=""/>
    <s v=""/>
    <s v=""/>
    <s v=""/>
    <s v=""/>
    <s v=""/>
    <s v=""/>
    <s v=""/>
    <s v=""/>
    <s v=""/>
    <s v=""/>
    <s v=""/>
    <m/>
    <s v="Copper"/>
    <x v="7"/>
  </r>
  <r>
    <s v="CG Lee, MK Song, JC Ryu, C Park, JW Choi, SH Le"/>
    <n v="38"/>
    <n v="2016"/>
    <s v="No"/>
    <s v="Chemosphere"/>
    <s v="CG Lee, MK Song, JC Ryu, C Park, JW Choi, SH LeeÃ‚Â - Chemosphere, 2016 - Elsevier"/>
    <s v="Ã¢â‚¬Â¦ this study was 88.97%, indicating that the major part of the pore network was open and connectedÃ‚Â Ã¢â‚¬Â¦_x000d__x000d__x000a_All three types of cell lines showed more than 80% cell survival in the processÃ‚Â Ã¢â‚¬Â¦ Javanbakht et al.,_x000d__x000d__x000a_2014 V. Javanbakht, SA Alavi, H. ZiloueiMechanisms of heavy metal removal usingÃ‚Â Ã¢â‚¬Â¦"/>
    <s v="Application of carbon foam for heavy metal removal from industrial plating wastewater and toxicity evaluation of the adsorbent"/>
    <s v="Chemosphere"/>
    <s v="CG Lee, MK Song, JC Ryu, C Park, JW Choi"/>
    <x v="0"/>
    <s v=""/>
    <s v=""/>
    <s v=""/>
    <s v=""/>
    <s v=""/>
    <s v=""/>
    <s v=""/>
    <s v=""/>
    <s v=""/>
    <s v=""/>
    <s v=""/>
    <s v=""/>
    <s v=""/>
    <s v=""/>
    <s v=""/>
    <s v=""/>
    <s v=""/>
    <s v=""/>
    <m/>
    <s v="Carbon"/>
    <x v="5"/>
  </r>
  <r>
    <s v="Q Pang, GH Wu, ZY Xiu, LT Jiang, DL Su"/>
    <n v="17"/>
    <n v="2012"/>
    <s v="No"/>
    <s v="Materials Characterization"/>
    <s v="Q Pang, GH Wu, ZY Xiu, LT Jiang, DL SunÃ‚Â - Materials Characterization, 2012 - Elsevier"/>
    <s v="Ã¢â‚¬Â¦ [6] produced open-cell foams with Inconel 625 composition by electron beam directed vapor_x000d__x000d__x000a_deposition (with relative densities of &lt; 3%), but no oxidation behavior were investigated. Chyrkin_x000d__x000d__x000a_et al. [7] prepared Inconel 625 metal foams by the slip-reaction-foam-sinter-process andÃ‚Â Ã¢â‚¬Â¦"/>
    <s v="Microstructure, oxidation resistance and high-temperature strength of a new class of 3D openÃ¢â‚¬Âcell nickel-based foams"/>
    <s v="Materials Characterization"/>
    <s v="Q Pang, GH Wu, ZY Xiu, LT Jiang"/>
    <x v="0"/>
    <s v=""/>
    <s v=""/>
    <s v=""/>
    <s v=""/>
    <s v=""/>
    <s v=""/>
    <s v=""/>
    <s v=""/>
    <s v=""/>
    <s v=""/>
    <s v=""/>
    <s v=""/>
    <s v=""/>
    <s v=""/>
    <s v=""/>
    <s v=""/>
    <s v=""/>
    <s v=""/>
    <m/>
    <s v="Nickel"/>
    <x v="1"/>
  </r>
  <r>
    <s v="P De Jaeger, C T'Joen, H Huisseune"/>
    <n v="14"/>
    <n v="2013"/>
    <s v="[DOC] ugent.be"/>
    <s v="Heat TransferÃ‚Â Ã¢â‚¬Â¦"/>
    <s v="P De Jaeger, C T'Joen, H HuisseuneÃ¢â‚¬Â¦Ã‚Â - Heat TransferÃ‚Â Ã¢â‚¬Â¦, 2013 - Taylor &amp; Franci"/>
    <s v="Ã¢â‚¬Â¦ structure is called a Ã¢â‚¬Å“wetÃ¢â‚¬Â foam, and a Ã¢â‚¬Å“dryÃ¢â‚¬Â foam otherwise [6]. The foaming process isÃ‚Â Ã¢â‚¬Â¦ foam is_x000d__x000d__x000a_commonly used as preform for repro- duction of other material open-cell foams, such as ofÃ‚Â Ã¢â‚¬Â¦ a heat_x000d__x000d__x000a_transfer point of view, the main difference in the resulting open-cell metal foam is thatÃ‚Â Ã¢â‚¬Â¦"/>
    <s v="Influence of geometrical parameters of open-cell aluminum foam on thermohydraulic performance"/>
    <s v="Heat TransferÃ‚Â Ã¢â‚¬Â¦"/>
    <s v="P De Jaeger, C T'Joen"/>
    <x v="0"/>
    <s v=""/>
    <s v=""/>
    <s v=""/>
    <s v=""/>
    <s v=""/>
    <s v=""/>
    <s v=""/>
    <s v=""/>
    <s v=""/>
    <s v=""/>
    <s v=""/>
    <s v=""/>
    <s v=""/>
    <s v=""/>
    <s v=""/>
    <s v=""/>
    <s v=""/>
    <s v=""/>
    <m/>
    <s v="Aluminum"/>
    <x v="2"/>
  </r>
  <r>
    <s v="AJ Onstad, CJ Elkins, F Medina, RB Wicker"/>
    <n v="23"/>
    <n v="2011"/>
    <s v="No"/>
    <s v="Experiments in fluids"/>
    <s v="AJ Onstad, CJ Elkins, F Medina, RB WickerÃ¢â‚¬Â¦Ã‚Â - Experiments in fluids, 2011 - Springer"/>
    <s v="Ã¢â‚¬Â¦ and eight hexagons. This structure also looks similar to published pictures of_x000d__x000d__x000a_open-cell metal foams. A full numerical calculation was performed to determine the_x000d__x000d__x000a_flow characteristics within their foam geometry. These works areÃ‚Â Ã¢â‚¬Â¦"/>
    <s v="Full-field measurements of flow through a scaled metal foam replica"/>
    <s v="Experiments in fluids"/>
    <s v="AJ Onstad, CJ Elkins, F Medina"/>
    <x v="0"/>
    <s v=""/>
    <s v=""/>
    <s v=""/>
    <s v=""/>
    <s v=""/>
    <s v=""/>
    <s v=""/>
    <s v=""/>
    <s v=""/>
    <s v=""/>
    <s v=""/>
    <s v=""/>
    <s v=""/>
    <s v=""/>
    <s v=""/>
    <s v=""/>
    <s v=""/>
    <s v=""/>
    <m/>
    <m/>
    <x v="0"/>
  </r>
  <r>
    <s v="M Vesenjak, M BorovinÃ…Â¡ek, T Fiedler, Y Higa, Z Re"/>
    <n v="35"/>
    <n v="2013"/>
    <s v="No"/>
    <s v="Materials letters"/>
    <s v="M Vesenjak, M BorovinÃ…Â¡ek, T Fiedler, Y Higa, Z RenÃ‚Â - Materials letters, 2013 - Elsevier"/>
    <s v="Ã¢â‚¬Â¦ can be explained by the manufacturing procedure (heat reaction of the foaming agent)Ã‚Â Ã¢â‚¬Â¦ M. Avalle,_x000d__x000d__x000a_et al.Mechanical Characterization of Particulate Aluminum Foams Ã¢â‚¬â€œ Strain-RateÃ‚Â Ã¢â‚¬Â¦ T. FiedlerAnalysis_x000d__x000d__x000a_of anisotropy and strain rate sensitivity of open-cell metal foam. Materials ScienceÃ‚Â Ã¢â‚¬Â¦"/>
    <s v="Structural characterisation of advanced pore morphology (APM) foam elements"/>
    <s v="Materials letters"/>
    <s v="M Vesenjak, M BorovinÃ…Â¡ek, T Fiedler, Y Higa"/>
    <x v="0"/>
    <s v=""/>
    <s v=""/>
    <s v=""/>
    <s v=""/>
    <s v=""/>
    <s v=""/>
    <s v=""/>
    <s v=""/>
    <s v=""/>
    <s v=""/>
    <s v=""/>
    <s v=""/>
    <s v=""/>
    <s v=""/>
    <s v=""/>
    <s v=""/>
    <s v=""/>
    <s v=""/>
    <m/>
    <m/>
    <x v="0"/>
  </r>
  <r>
    <s v="MH Luxner, J Stampfl, HE Petterman"/>
    <n v="96"/>
    <n v="2005"/>
    <s v="[PDF] researchgate.net"/>
    <s v="Journal of Materials science"/>
    <s v="MH Luxner, J Stampfl, HE PettermannÃ‚Â - Journal of Materials science, 2005 - Springer"/>
    <s v="Ã¢â‚¬Â¦ studying cellular structures. Analytical methods [5] and Finite Element simulations_x000d__x000d__x000a_based on beam elements [6] are used for analyzing the effective stiffness of open_x000d__x000d__x000a_cell metal- lic foams with tetrakaidecahedral unit cells. In [6] aÃ‚Â Ã¢â‚¬Â¦"/>
    <s v="Finite element modeling concepts and linear analyses of 3D regular open cell structures"/>
    <s v="Journal of Materials science"/>
    <s v="MH Luxner, J Stampfl"/>
    <x v="0"/>
    <s v=""/>
    <s v=""/>
    <s v=""/>
    <s v=""/>
    <s v=""/>
    <s v=""/>
    <s v=""/>
    <s v=""/>
    <s v=""/>
    <s v=""/>
    <s v=""/>
    <s v=""/>
    <s v=""/>
    <s v=""/>
    <s v=""/>
    <s v=""/>
    <s v=""/>
    <s v=""/>
    <m/>
    <m/>
    <x v="0"/>
  </r>
  <r>
    <s v="L Yang, D Cormier, H West, O Harrysson"/>
    <n v="46"/>
    <n v="2012"/>
    <s v="No"/>
    <s v="Materials Science andÃ‚Â Ã¢â‚¬Â¦"/>
    <s v="L Yang, D Cormier, H West, O HarryssonÃ¢â‚¬Â¦Ã‚Â - Materials Science andÃ‚Â Ã¢â‚¬Â¦, 2012 - Elsevier"/>
    <s v="Ã¢â‚¬Â¦ Greater force is therefore needed to achieve further compression, thus the significant increase_x000d__x000d__x000a_in apparent strength relative to the more open DV2 unit cell geometry created by its 45Ã‚Â° reÃ‚Â Ã¢â‚¬Â¦ Energy_x000d__x000d__x000a_absorption is another property of interest for many applications of metal foamsÃ‚Â Ã¢â‚¬Â¦"/>
    <s v="Non-stochastic TiÃ¢â‚¬â€œ6AlÃ¢â‚¬â€œ4V foam structures with negative Poisson's ratio"/>
    <s v="Materials Science andÃ‚Â Ã¢â‚¬Â¦"/>
    <s v="L Yang, D Cormier, H West"/>
    <x v="1"/>
    <s v=""/>
    <s v=""/>
    <s v=""/>
    <s v=""/>
    <s v=""/>
    <s v=""/>
    <s v=""/>
    <s v=""/>
    <s v=""/>
    <s v=""/>
    <s v=""/>
    <s v=""/>
    <s v=""/>
    <s v=""/>
    <s v="Mechanical Properties"/>
    <s v=""/>
    <s v=""/>
    <s v=""/>
    <m/>
    <m/>
    <x v="0"/>
  </r>
  <r>
    <s v="X Xia, X Chen, Z Zhang, X Chen, W Zhao, B Liao"/>
    <n v="44"/>
    <n v="2014"/>
    <s v="No"/>
    <s v="Materials &amp; DesignÃ‚Â Ã¢â‚¬Â¦"/>
    <s v="X Xia, X Chen, Z Zhang, X Chen, W Zhao, B LiaoÃ¢â‚¬Â¦Ã‚Â - Materials &amp; DesignÃ‚Â Ã¢â‚¬Â¦, 2014 - Elsevier"/>
    <s v="Ã¢â‚¬Â¦ A. Rabiei, A. O'NeillA study on processing of a composite metal foam via castingÃ‚Â Ã¢â‚¬Â¦ and compressive_x000d__x000d__x000a_deformation behavior of Al-alloy (LM13)-cenosphere hybrid Al-foam prepared usingÃ‚Â Ã¢â‚¬Â¦ treatment_x000d__x000d__x000a_on compressive properties of AZ91 Mg and SG91A Al foams with open-cell structureÃ‚Â Ã¢â‚¬Â¦"/>
    <s v="Compressive properties of closed-cell aluminum foams with different contents of ceramic microspheres"/>
    <s v="Materials &amp; DesignÃ‚Â Ã¢â‚¬Â¦"/>
    <s v="X Xia, X Chen, Z Zhang, X Chen, W Zhao"/>
    <x v="1"/>
    <s v=""/>
    <s v=""/>
    <s v=""/>
    <s v=""/>
    <s v=""/>
    <s v=""/>
    <s v=""/>
    <s v=""/>
    <s v=""/>
    <s v=""/>
    <s v=""/>
    <s v=""/>
    <s v=""/>
    <s v=""/>
    <s v="Mechanical Properties"/>
    <s v=""/>
    <s v=""/>
    <s v=""/>
    <m/>
    <s v="Aluminum"/>
    <x v="2"/>
  </r>
  <r>
    <s v="N BabcsÃƒÂ¡n, J Banhart, D Leitlmeie"/>
    <n v="31"/>
    <n v="2003"/>
    <s v="[PDF] psu.edu"/>
    <s v="Proceedings of the InternationalÃ‚Â Ã¢â‚¬Â¦"/>
    <s v="N BabcsÃƒÂ¡n, J Banhart, D LeitlmeierÃ‚Â - Proceedings of the InternationalÃ‚Â Ã¢â‚¬Â¦, 2003 - Citeseer"/>
    <s v="Ã¢â‚¬Â¦ Some prefer to call open-cell metallic structures metal sponges, not metal foamsÃ‚Â Ã¢â‚¬Â¦ up-to-date_x000d__x000d__x000a_information [7]. The present paper will be restricted to metallic closed-cell foamsÃ‚Â Ã¢â‚¬Â¦ gas bubbles_x000d__x000d__x000a_separated from each other by metal films Ã¢â‚¬â€œ the corresponding solid metal foams show aÃ‚Â Ã¢â‚¬Â¦"/>
    <s v="[PDF][PDF] Metal foamsÃ¢â‚¬â€œmanufacture and physics of foaming"/>
    <s v="Proceedings of the InternationalÃ‚Â Ã¢â‚¬Â¦"/>
    <s v="N BabcsÃƒÂ¡n, J Banhart"/>
    <x v="0"/>
    <s v=""/>
    <s v=""/>
    <s v=""/>
    <s v=""/>
    <s v=""/>
    <s v=""/>
    <s v=""/>
    <s v=""/>
    <s v=""/>
    <s v=""/>
    <s v=""/>
    <s v=""/>
    <s v=""/>
    <s v=""/>
    <s v=""/>
    <s v=""/>
    <s v=""/>
    <s v=""/>
    <m/>
    <m/>
    <x v="0"/>
  </r>
  <r>
    <s v="S Elbir, S Yilmaz, AK Toksoy, M Guden"/>
    <n v="64"/>
    <n v="2003"/>
    <s v="[PDF] iyte.edu.tr"/>
    <s v="Journal of materialsÃ‚Â Ã¢â‚¬Â¦"/>
    <s v="S Elbir, S Yilmaz, AK Toksoy, M GudenÃ¢â‚¬Â¦Ã‚Â - Journal of materialsÃ‚Â Ã¢â‚¬Â¦, 2003 - Springer"/>
    <s v="Ã¢â‚¬Â¦ of closed-cell foams can be fitted to the equation, which was developed for the open cell foams_x000d__x000d__x000a_and givenÃ‚Â Ã¢â‚¬Â¦ is the yield stress of the foaming metal, C is a constant related to cell geometry and_x000d__x000d__x000a_ÃÂÃ¢Ë†â€” is the relative density of the foam (ratio of foam density to foaming metal densityÃ‚Â Ã¢â‚¬Â¦"/>
    <s v="SiC-particulate aluminum composite foams produced by powder compacts: Foaming and compression behavior"/>
    <s v="Journal of materialsÃ‚Â Ã¢â‚¬Â¦"/>
    <s v="S Elbir, S Yilmaz, AK Toksoy"/>
    <x v="1"/>
    <s v=""/>
    <s v=""/>
    <s v=""/>
    <s v=""/>
    <s v=""/>
    <s v=""/>
    <s v=""/>
    <s v=""/>
    <s v=""/>
    <s v=""/>
    <s v=""/>
    <s v=""/>
    <s v=""/>
    <s v=""/>
    <s v="Mechanical Properties"/>
    <s v=""/>
    <s v=""/>
    <s v=""/>
    <m/>
    <s v="Aluminum"/>
    <x v="2"/>
  </r>
  <r>
    <s v="K StÃƒÂ¶bener, G Rausc"/>
    <n v="43"/>
    <n v="2009"/>
    <s v="No"/>
    <s v="Journal of Materials Science"/>
    <s v="K StÃƒÂ¶bener, G RauschÃ‚Â - Journal of Materials Science, 2009 - Springer"/>
    <s v="Ã¢â‚¬Â¦ of the dense steel volume is replaced by lightweight aluminium foam [5]. Open image inÃ‚Â Ã¢â‚¬Â¦ Analysing_x000d__x000d__x000a_(potential and already established) applications for closed cell aluminium foams revealed, in_x000d__x000d__x000a_manyÃ‚Â Ã¢â‚¬Â¦ heated in a furnace until the expansion process starts with melting of the metalÃ‚Â Ã¢â‚¬Â¦"/>
    <s v="Aluminium foamÃ¢â‚¬â€œpolymer composites: processing and characteristics"/>
    <s v="Journal of Materials Science"/>
    <s v="K StÃƒÂ¶bener"/>
    <x v="0"/>
    <s v=""/>
    <s v=""/>
    <s v=""/>
    <s v=""/>
    <s v=""/>
    <s v=""/>
    <s v=""/>
    <s v=""/>
    <s v=""/>
    <s v=""/>
    <s v=""/>
    <s v=""/>
    <s v=""/>
    <s v=""/>
    <s v=""/>
    <s v=""/>
    <s v=""/>
    <s v=""/>
    <m/>
    <m/>
    <x v="0"/>
  </r>
  <r>
    <s v="CD Prest, MS Scott, SP Zadesky, DJ Stratton"/>
    <n v="17"/>
    <n v="2015"/>
    <s v="No"/>
    <s v="US PatentÃ‚Â Ã¢â‚¬Â¦"/>
    <s v="CD Prest, MS Scott, SP Zadesky, DJ StrattonÃ¢â‚¬Â¦Ã‚Â - US PatentÃ‚Â Ã¢â‚¬Â¦, 2015 - Google Patent"/>
    <s v="Ã¢â‚¬Â¦ on said substrate to a thermal excursion effective to activate expansion of the foaming agent whileÃ‚Â Ã¢â‚¬Â¦_x000d__x000d__x000a_provide a method for processing bulk-solidifying amorphous alloy materials together with metal_x000d__x000d__x000a_foams to provideÃ‚Â Ã¢â‚¬Â¦ 3 is an electron scanning micrograph of an open cell metal foamÃ‚Â Ã¢â‚¬Â¦"/>
    <s v="Insert molding of bulk amorphous alloy into open cell foam"/>
    <s v="US PatentÃ‚Â Ã¢â‚¬Â¦"/>
    <s v="CD Prest, MS Scott, SP Zadesky"/>
    <x v="0"/>
    <s v=""/>
    <s v=""/>
    <s v=""/>
    <s v=""/>
    <s v=""/>
    <s v=""/>
    <s v=""/>
    <s v=""/>
    <s v=""/>
    <s v=""/>
    <s v=""/>
    <s v=""/>
    <s v=""/>
    <s v=""/>
    <s v=""/>
    <s v=""/>
    <s v=""/>
    <s v=""/>
    <s v="graph"/>
    <m/>
    <x v="3"/>
  </r>
  <r>
    <s v="N Dukha"/>
    <n v="25"/>
    <n v="2012"/>
    <s v="[PDF] psu.edu"/>
    <s v="Journal of fluids engineering"/>
    <s v="N DukhanÃ‚Â - Journal of fluids engineering, 2012 - Ã¢â‚¬Â¦Ã‚Â .asmedigitalcollection.asme.org"/>
    <n v="2"/>
    <s v="Analysis of Brinkman-extended Darcy flow in porous media and experimental verification using metal foam"/>
    <s v="Journal of fluids engineering"/>
    <m/>
    <x v="0"/>
    <s v=""/>
    <s v=""/>
    <s v=""/>
    <s v=""/>
    <s v=""/>
    <s v=""/>
    <s v=""/>
    <s v=""/>
    <s v=""/>
    <s v=""/>
    <s v=""/>
    <s v=""/>
    <s v=""/>
    <s v=""/>
    <s v=""/>
    <s v=""/>
    <s v=""/>
    <s v=""/>
    <m/>
    <m/>
    <x v="0"/>
  </r>
  <r>
    <s v="P Zhang, ZN Meng, H Zhu, YL Wang, SP Pen"/>
    <n v="83"/>
    <n v="2017"/>
    <s v="No"/>
    <s v="Applied energy"/>
    <s v="P Zhang, ZN Meng, H Zhu, YL Wang, SP PengÃ‚Â - Applied energy, 2017 - Elsevier"/>
    <s v="Ã¢â‚¬Â¦ the open-cell porous structure allows for the flow of liquid PCM and large specific contact surface_x000d__x000d__x000a_area between PCM and ligament of metal foam, resulting in a significant heat transfer_x000d__x000d__x000a_enhancement. Xiao et al. [19] fabricated the composite PCMs using different metal foams andÃ‚Â Ã¢â‚¬Â¦"/>
    <s v="Melting heat transfer characteristics of a composite phase change material fabricated by paraffin and metal foam"/>
    <s v="Applied energy"/>
    <s v="P Zhang, ZN Meng, H Zhu, YL Wang"/>
    <x v="0"/>
    <s v=""/>
    <s v=""/>
    <s v=""/>
    <s v=""/>
    <s v=""/>
    <s v=""/>
    <s v=""/>
    <s v=""/>
    <s v=""/>
    <s v=""/>
    <s v=""/>
    <s v=""/>
    <s v=""/>
    <s v=""/>
    <s v=""/>
    <s v=""/>
    <s v=""/>
    <s v=""/>
    <m/>
    <m/>
    <x v="0"/>
  </r>
  <r>
    <s v="IC Konstantinidis, G Paradisiadis, DN Tsipa"/>
    <n v="14"/>
    <n v="2009"/>
    <s v="No"/>
    <s v="Theoretical and AppliedÃ‚Â Ã¢â‚¬Â¦"/>
    <s v="IC Konstantinidis, G Paradisiadis, DN TsipasÃ‚Â - Theoretical and AppliedÃ‚Â Ã¢â‚¬Â¦, 2009 - Elsevier"/>
    <s v="Ã¢â‚¬Â¦ is being conducted to improve the understanding of the stabilizing mechanisms effective during_x000d__x000d__x000a_foaming in moltenÃ‚Â Ã¢â‚¬Â¦ 1. Presentation of ÃÆ’Ã¢Ë†â€™ÃŽÂµ metal foam compression graph. Additionally, a fracture_x000d__x000d__x000a_analysis for the open-cell model is applied based on the energy density concept [24Ã‚Â Ã¢â‚¬Â¦"/>
    <s v="Analytical models for the mechanical behavior of closed and open-cell Al foams"/>
    <s v="Theoretical and AppliedÃ‚Â Ã¢â‚¬Â¦"/>
    <s v="IC Konstantinidis, G Paradisiadis"/>
    <x v="1"/>
    <s v=""/>
    <s v=""/>
    <s v=""/>
    <s v=""/>
    <s v=""/>
    <s v=""/>
    <s v=""/>
    <s v=""/>
    <s v=""/>
    <s v=""/>
    <s v=""/>
    <s v=""/>
    <s v=""/>
    <s v=""/>
    <s v="Mechanical Properties"/>
    <s v=""/>
    <s v=""/>
    <s v=""/>
    <s v="graph"/>
    <m/>
    <x v="3"/>
  </r>
  <r>
    <s v="T Wilberforce, A Al Makky, A Baroutaji"/>
    <n v="17"/>
    <n v="2017"/>
    <s v="[DOC] researchgate.net"/>
    <s v="2017 IEEE TexasÃ‚Â Ã¢â‚¬Â¦"/>
    <s v="T Wilberforce, A Al Makky, A BaroutajiÃ¢â‚¬Â¦Ã‚Â - 2017 IEEE TexasÃ‚Â Ã¢â‚¬Â¦, 2017 - ieeexplore.ieee.org"/>
    <s v="Ã¢â‚¬Â¦ AbstractÃ¢â‚¬â€ This paper reports the design and development of a Proton Exchange_x000d__x000d__x000a_Membrane (PEM) fuel cell using Aluminum open pore cellular metal foam as the_x000d__x000d__x000a_flow plate material. Effective housing designs are proposed forÃ‚Â Ã¢â‚¬Â¦"/>
    <s v="Computational Fluid Dynamic simulation and modelling (CFX) of flow plate in PEM fuel cell using aluminum open cellular foam material"/>
    <s v="2017 IEEE TexasÃ‚Â Ã¢â‚¬Â¦"/>
    <s v="T Wilberforce, A Al Makky"/>
    <x v="0"/>
    <s v=""/>
    <s v=""/>
    <s v=""/>
    <s v=""/>
    <s v=""/>
    <s v=""/>
    <s v=""/>
    <s v=""/>
    <s v=""/>
    <s v=""/>
    <s v=""/>
    <s v=""/>
    <s v=""/>
    <s v=""/>
    <s v=""/>
    <s v=""/>
    <s v=""/>
    <s v=""/>
    <m/>
    <s v="Aluminum"/>
    <x v="2"/>
  </r>
  <r>
    <s v="JC Blom"/>
    <n v="50"/>
    <n v="1981"/>
    <s v="No"/>
    <s v="US Patent 4"/>
    <s v="JC BlomeÃ‚Â - US Patent 4,265,659, 1981 - Google Patent"/>
    <s v="Ã¢â‚¬Â¦ per square inch per minute. The present invention provides a highly efficient ceramic foam material_x000d__x000d__x000a_for use in filtering molten metal, especially molten aluminum. The ceramic foam material of the_x000d__x000d__x000a_present invention is characterized by having an open cell structure withÃ‚Â Ã¢â‚¬Â¦"/>
    <s v="Molten metal filter"/>
    <s v="US Patent 4,265,659"/>
    <m/>
    <x v="0"/>
    <s v=""/>
    <s v=""/>
    <s v=""/>
    <s v=""/>
    <s v=""/>
    <s v=""/>
    <s v=""/>
    <s v=""/>
    <s v=""/>
    <s v=""/>
    <s v=""/>
    <s v=""/>
    <s v=""/>
    <s v=""/>
    <s v=""/>
    <s v=""/>
    <s v=""/>
    <s v=""/>
    <s v="Aluminum"/>
    <m/>
    <x v="2"/>
  </r>
  <r>
    <s v="Y Luo, S Yu, J Liu, X Zhu, Y Lu"/>
    <n v="15"/>
    <n v="2010"/>
    <s v="No"/>
    <s v="Journal of Alloys and Compounds"/>
    <s v="Y Luo, S Yu, J Liu, X Zhu, Y LuoÃ‚Â - Journal of Alloys and Compounds, 2010 - Elsevier"/>
    <s v="Ã¢â‚¬Â¦ Recently, there has been a considerable increasing interest in using metal foams as lightweight_x000d__x000d__x000a_structuralÃ‚Â Ã¢â‚¬Â¦ rate on the deformation responses of aluminum-fly ash particle composite foam is foundÃ‚Â Ã¢â‚¬Â¦_x000d__x000d__x000a_Little investigation is taken on the characterizations of open-cell composite foamsÃ‚Â Ã¢â‚¬Â¦"/>
    <s v="Compressive property and energy absorption characteristic of open-cell SiCp/AlSi9Mg composite foams"/>
    <s v="Journal of Alloys and Compounds"/>
    <s v="Y Luo, S Yu, J Liu, X Zhu"/>
    <x v="0"/>
    <s v=""/>
    <s v=""/>
    <s v=""/>
    <s v=""/>
    <s v=""/>
    <s v=""/>
    <s v=""/>
    <s v=""/>
    <s v=""/>
    <s v=""/>
    <s v=""/>
    <s v=""/>
    <s v=""/>
    <s v=""/>
    <s v=""/>
    <s v=""/>
    <s v=""/>
    <s v=""/>
    <s v="Aluminum"/>
    <m/>
    <x v="2"/>
  </r>
  <r>
    <s v="XQ Cao, ZH Wang, L ZHAO, G YAN"/>
    <n v="15"/>
    <n v="2006"/>
    <s v="No"/>
    <s v="Transactions of NonferrousÃ‚Â Ã¢â‚¬Â¦"/>
    <s v="XQ Cao, ZH Wang, L ZHAO, G YANGÃ‚Â - Transactions of NonferrousÃ‚Â Ã¢â‚¬Â¦, 2006 - Elsevier"/>
    <s v="Ã¢â‚¬Â¦ BANHART J. Manufacture, characterization and application of cellular metals and metal_x000d__x000d__x000a_foams[J]. Progress in Materials Science, 2001, 46: 559-632. PAN Yi, HU Shi-sheng, FENG Yi,_x000d__x000d__x000a_et al. Cell-size effect on mechanical property of open-cell aluminum alloy foam[JÃ‚Â Ã¢â‚¬Â¦"/>
    <s v="Effects of heat treatment on dynamic compressive properties and energy absorption characteristics of open-cell aluminum alloy foams"/>
    <s v="Transactions of NonferrousÃ‚Â Ã¢â‚¬Â¦"/>
    <s v="XQ Cao, ZH Wang, L ZHAO"/>
    <x v="1"/>
    <s v=""/>
    <s v=""/>
    <s v=""/>
    <s v=""/>
    <s v=""/>
    <s v=""/>
    <s v=""/>
    <s v=""/>
    <s v=""/>
    <s v=""/>
    <s v=""/>
    <s v=""/>
    <s v=""/>
    <s v=""/>
    <s v="Mechanical Properties"/>
    <s v=""/>
    <s v=""/>
    <s v=""/>
    <s v="Aluminum"/>
    <m/>
    <x v="2"/>
  </r>
  <r>
    <s v="P Elayiaraja, S Harish, L Wilson"/>
    <n v="19"/>
    <n v="2010"/>
    <s v="No"/>
    <s v="Experimental HeatÃ‚Â Ã¢â‚¬Â¦"/>
    <s v="P Elayiaraja, S Harish, L WilsonÃ¢â‚¬Â¦Ã‚Â - Experimental HeatÃ‚Â Ã¢â‚¬Â¦, 2010 - Taylor &amp; Franci"/>
    <s v="Ã¢â‚¬Â¦ The heat transfer coefficient of the foam blocks increases as temperature difference between_x000d__x000d__x000a_the heated wall and the ambient air increases and that the copper foam sinks perform 35-40%_x000d__x000d__x000a_better than the aluminum blocks. Hence, the use of open cell metal foams having largeÃ‚Â Ã¢â‚¬Â¦"/>
    <s v="Experimental investigation on pressure drop and heat transfer characteristics of copper metal foam heat sink"/>
    <s v="Experimental HeatÃ‚Â Ã¢â‚¬Â¦"/>
    <s v="P Elayiaraja, S Harish"/>
    <x v="0"/>
    <s v=""/>
    <s v=""/>
    <s v=""/>
    <s v=""/>
    <s v=""/>
    <s v=""/>
    <s v=""/>
    <s v=""/>
    <s v=""/>
    <s v=""/>
    <s v=""/>
    <s v=""/>
    <s v=""/>
    <s v="Pressure Drop"/>
    <s v=""/>
    <s v=""/>
    <s v=""/>
    <s v="Fluid Properties"/>
    <s v="Copper"/>
    <m/>
    <x v="7"/>
  </r>
  <r>
    <s v="M Malekjafarian, SK Sadrnezhaa"/>
    <n v="30"/>
    <n v="2012"/>
    <s v="No"/>
    <s v="Materials &amp; Design"/>
    <s v="M Malekjafarian, SK SadrnezhaadÃ‚Â - Materials &amp; Design, 2012 - Elsevier"/>
    <s v="Ã¢â‚¬Â¦ Alizadeh and Mirzaei-Aliabadi [4] have produced open cell AlÃ¢â‚¬â€œAl 2 O 3 compositeÃ‚Â Ã¢â‚¬Â¦ attracted_x000d__x000d__x000a_researchers' attention for being inexpensive and capable of manufacturing close-cell foams [6]._x000d__x000d__x000a_ThisÃ‚Â Ã¢â‚¬Â¦ Instantaneous release of the gas which contacts with the metal helps formation of theÃ‚Â Ã¢â‚¬Â¦"/>
    <s v="Closed-cell Al alloy composite foams: Production and characterization"/>
    <s v="Materials &amp; Design"/>
    <s v="M Malekjafarian"/>
    <x v="0"/>
    <s v=""/>
    <s v=""/>
    <s v=""/>
    <s v=""/>
    <s v=""/>
    <s v=""/>
    <s v=""/>
    <s v=""/>
    <s v=""/>
    <s v=""/>
    <s v=""/>
    <s v=""/>
    <s v=""/>
    <s v=""/>
    <s v=""/>
    <s v=""/>
    <s v=""/>
    <s v=""/>
    <m/>
    <m/>
    <x v="0"/>
  </r>
  <r>
    <s v="Z Wu, C Caliot, G Flamant, Z Wan"/>
    <n v="130"/>
    <n v="2011"/>
    <s v="No"/>
    <s v="International Journal of Heat and MassÃ‚Â Ã¢â‚¬Â¦"/>
    <s v="Z Wu, C Caliot, G Flamant, Z WangÃ‚Â - International Journal of Heat and MassÃ‚Â Ã¢â‚¬Â¦, 2011 - Elsevier"/>
    <s v="Ã¢â‚¬Â¦ Ceramic foams can be described as a reticulated structure of open cells with typically 12Ã¢â‚¬â€œ14Ã‚Â Ã¢â‚¬Â¦ the_x000d__x000d__x000a_face-centred model, the body-centred model [33], WeaireÃ¢â‚¬â€œPhelan's unit cell [34] andÃ‚Â Ã¢â‚¬Â¦_x000d__x000d__x000a_WeaireÃ¢â‚¬â€œPhelan's model is better able to represent the fine structure of foam materials comparedÃ‚Â Ã¢â‚¬Â¦"/>
    <s v="Numerical simulation of convective heat transfer between air flow and ceramic foams to optimise volumetric solar air receiver performances"/>
    <s v="International Journal of Heat and MassÃ‚Â Ã¢â‚¬Â¦"/>
    <s v="Z Wu, C Caliot, G Flamant"/>
    <x v="0"/>
    <s v=""/>
    <s v=""/>
    <s v=""/>
    <s v=""/>
    <s v=""/>
    <s v=""/>
    <s v=""/>
    <s v=""/>
    <s v=""/>
    <s v=""/>
    <s v=""/>
    <s v=""/>
    <s v=""/>
    <s v=""/>
    <s v=""/>
    <s v=""/>
    <s v=""/>
    <s v=""/>
    <m/>
    <m/>
    <x v="0"/>
  </r>
  <r>
    <s v="H Hu, X Weng, D Zhuang, G Ding, Z Lai, X X"/>
    <n v="24"/>
    <n v="2016"/>
    <s v="No"/>
    <s v="Applied ThermalÃ‚Â Ã¢â‚¬Â¦"/>
    <s v="H Hu, X Weng, D Zhuang, G Ding, Z Lai, X XuÃ‚Â - Applied ThermalÃ‚Â Ã¢â‚¬Â¦, 2016 - Elsevier"/>
    <s v="Ã¢â‚¬Â¦ In the present study, three open-cell metal foams with PPIs of 5, 10 and 15 will be used to analyze_x000d__x000d__x000a_the influence of structure parameters. In order to compare the performance between the metal_x000d__x000d__x000a_foam heat exchanger and conventional fin-and-tube heat exchanger underÃ‚Â Ã¢â‚¬Â¦"/>
    <s v="Heat transfer and pressure drop characteristics of wet air flow in metal foam under dehumidifying conditions"/>
    <s v="Applied ThermalÃ‚Â Ã¢â‚¬Â¦"/>
    <s v="H Hu, X Weng, D Zhuang, G Ding, Z Lai"/>
    <x v="0"/>
    <s v=""/>
    <s v=""/>
    <s v=""/>
    <s v=""/>
    <s v=""/>
    <s v=""/>
    <s v=""/>
    <s v=""/>
    <s v=""/>
    <s v=""/>
    <s v=""/>
    <s v=""/>
    <s v=""/>
    <s v="Pressure Drop"/>
    <s v=""/>
    <s v=""/>
    <s v=""/>
    <s v="Fluid Properties"/>
    <m/>
    <m/>
    <x v="0"/>
  </r>
  <r>
    <s v="CC Chen, PC Huang, HY Hwan"/>
    <n v="37"/>
    <n v="2013"/>
    <s v="No"/>
    <s v="International Journal of Heat and MassÃ‚Â Ã¢â‚¬Â¦"/>
    <s v="CC Chen, PC Huang, HY HwangÃ‚Â - International Journal of Heat and MassÃ‚Â Ã¢â‚¬Â¦, 2013 - Elsevier"/>
    <s v="Ã¢â‚¬Â¦ upon lower plate of an insulated channel utilizing the high-porosity metal foams porous layerÃ‚Â Ã¢â‚¬Â¦_x000d__x000d__x000a_The properties of porous matrix of metal foam, K and F, for momentum equation areÃ‚Â Ã¢â‚¬Â¦ a function_x000d__x000d__x000a_of porosity after modification to reflect the difference between the open cell represent andÃ‚Â Ã¢â‚¬Â¦"/>
    <s v="Enhanced forced convective cooling of heat sources by metal-foam porous layers"/>
    <s v="International Journal of Heat and MassÃ‚Â Ã¢â‚¬Â¦"/>
    <s v="CC Chen, PC Huang"/>
    <x v="0"/>
    <s v=""/>
    <s v=""/>
    <s v=""/>
    <s v=""/>
    <s v=""/>
    <s v=""/>
    <s v=""/>
    <s v=""/>
    <s v=""/>
    <s v=""/>
    <s v=""/>
    <s v=""/>
    <s v=""/>
    <s v=""/>
    <s v=""/>
    <s v=""/>
    <s v=""/>
    <s v=""/>
    <m/>
    <m/>
    <x v="0"/>
  </r>
  <r>
    <s v="NQ Zhao, B Jiang, XW Du, JJ Li, CS Shi, WX Zha"/>
    <n v="25"/>
    <n v="2006"/>
    <s v="No"/>
    <s v="Materials Letters"/>
    <s v="NQ Zhao, B Jiang, XW Du, JJ Li, CS Shi, WX ZhaoÃ‚Â - Materials Letters, 2006 - Elsevier"/>
    <s v="Ã¢â‚¬Â¦ Metal foams, especially aluminum foams, are a class of materials with low densities and novelÃ‚Â Ã¢â‚¬Â¦_x000d__x000d__x000a_A space-holder method has been used for the manufacture of the open cell stochastic foamsÃ‚Â Ã¢â‚¬Â¦ Pores_x000d__x000d__x000a_of the resulting foam Ã¢â‚¬Å“replicateÃ¢â‚¬Â the initial shape of these space-holder particlesÃ‚Â Ã¢â‚¬Â¦"/>
    <s v="Effect of Y2O3 on the mechanical properties of open cell aluminum foams"/>
    <s v="Materials Letters"/>
    <s v="NQ Zhao, B Jiang, XW Du, JJ Li, CS Shi"/>
    <x v="0"/>
    <s v=""/>
    <s v=""/>
    <s v=""/>
    <s v=""/>
    <s v=""/>
    <s v=""/>
    <s v=""/>
    <s v=""/>
    <s v=""/>
    <s v=""/>
    <s v=""/>
    <s v=""/>
    <s v=""/>
    <s v=""/>
    <s v=""/>
    <s v=""/>
    <s v=""/>
    <s v=""/>
    <s v="Aluminum"/>
    <m/>
    <x v="2"/>
  </r>
  <r>
    <s v="AM Bayomy, MZ Saghir, T Yousef"/>
    <n v="32"/>
    <n v="2016"/>
    <s v="No"/>
    <s v="International Journal of ThermalÃ‚Â Ã¢â‚¬Â¦"/>
    <s v="AM Bayomy, MZ Saghir, T YousefiÃ‚Â - International Journal of ThermalÃ‚Â Ã¢â‚¬Â¦, 2016 - Elsevier"/>
    <s v="Ã¢â‚¬Â¦ Zhao et al. [10] studied the thermal dissipation of high porosity metal foams, both_x000d__x000d__x000a_experimentally and analytically. TheyÃ‚Â Ã¢â‚¬Â¦ Zhao et al. [11], [5] presented analytical studies_x000d__x000d__x000a_of forced convection through open cell metal foam. TheyÃ‚Â Ã¢â‚¬Â¦"/>
    <s v="Electronic cooling using water flow in aluminum metal foam heat sink: Experimental and numerical approach"/>
    <s v="International Journal of ThermalÃ‚Â Ã¢â‚¬Â¦"/>
    <s v="AM Bayomy, MZ Saghir"/>
    <x v="0"/>
    <s v=""/>
    <s v=""/>
    <s v=""/>
    <s v=""/>
    <s v=""/>
    <s v=""/>
    <s v=""/>
    <s v=""/>
    <s v=""/>
    <s v=""/>
    <s v=""/>
    <s v=""/>
    <s v=""/>
    <s v=""/>
    <s v=""/>
    <s v=""/>
    <s v=""/>
    <s v=""/>
    <m/>
    <s v="Aluminum"/>
    <x v="2"/>
  </r>
  <r>
    <s v="L Santo, A Guglielmotti"/>
    <n v="11"/>
    <n v="2010"/>
    <s v="No"/>
    <s v="ASME 2010Ã‚Â Ã¢â‚¬Â¦"/>
    <s v="L Santo, A GuglielmottiÃ¢â‚¬Â¦Ã‚Â - ASME 2010Ã‚Â Ã¢â‚¬Â¦, 2010 - Ã¢â‚¬Â¦Ã‚Â .asmedigitalcollection.asme.org"/>
    <s v="Ã¢â‚¬Â¦ in the desired shape and no forming operation was considered. In fact, apart from_x000d__x000d__x000a_compression, open-cell aluminum foams show a very poor deformation. In order to study_x000d__x000d__x000a_the metal foam formability, compression tests are typically performedÃ‚Â Ã¢â‚¬Â¦"/>
    <s v="Formability of Open-Cell Aluminum Foams by Laser"/>
    <s v="ASME 2010Ã‚Â Ã¢â‚¬Â¦"/>
    <s v="L Santo"/>
    <x v="1"/>
    <s v=""/>
    <s v=""/>
    <s v=""/>
    <s v=""/>
    <s v=""/>
    <s v=""/>
    <s v=""/>
    <s v=""/>
    <s v=""/>
    <s v=""/>
    <s v=""/>
    <s v=""/>
    <s v=""/>
    <s v=""/>
    <s v="Mechanical Properties"/>
    <s v=""/>
    <s v=""/>
    <s v=""/>
    <s v="Aluminum"/>
    <m/>
    <x v="2"/>
  </r>
  <r>
    <s v="M Iasiello, S Cunsolo"/>
    <n v="27"/>
    <n v="2014"/>
    <s v="No"/>
    <s v="Journal ofÃ‚Â Ã¢â‚¬Â¦"/>
    <s v="M Iasiello, S CunsoloÃ¢â‚¬Â¦Ã‚Â - Journal ofÃ‚Â Ã¢â‚¬Â¦, 2014 - Ã¢â‚¬Â¦Ã‚Â .asmedigitalcollection.asme.org"/>
    <n v="2"/>
    <s v="Numerical analysis of heat transfer and pressure drop in metal foams for different morphological models"/>
    <s v="Journal ofÃ‚Â Ã¢â‚¬Â¦"/>
    <s v="M Iasiello"/>
    <x v="0"/>
    <s v=""/>
    <s v=""/>
    <s v=""/>
    <s v=""/>
    <s v=""/>
    <s v=""/>
    <s v=""/>
    <s v=""/>
    <s v=""/>
    <s v=""/>
    <s v=""/>
    <s v=""/>
    <s v=""/>
    <s v="Pressure Drop"/>
    <s v=""/>
    <s v=""/>
    <s v=""/>
    <s v="Fluid Properties"/>
    <m/>
    <m/>
    <x v="0"/>
  </r>
  <r>
    <s v="L Krstulov"/>
    <n v="14"/>
    <n v="2016"/>
    <s v="No"/>
    <s v="para"/>
    <s v="L KrstuloviÃ„â€¡-Opara, M Vesenjak, I Duarte, Z RenÃ¢â‚¬Â¦Ã‚Â - Materials TodayÃ‚Â Ã¢â‚¬Â¦, 2016 - Elsevier"/>
    <s v="Ã¢â‚¬Â¦ of metal foam phase (Figure 2). Page 3. 1027 Lovre KrstuloviÃ„â€¡-Opara et al. / Materials Today:_x000d__x000d__x000a_Proceedings 3 ( 2016 ) 1025 Ã¢â‚¬â€œ 1030 Fig. 2. Dynamic compression of open-cell foam with silicone_x000d__x000d__x000a_filler included. 3. Closed-cell foams Closed-cell foams can be produced by foaming ofÃ‚Â Ã¢â‚¬Â¦"/>
    <s v="Infrared thermography as a method for energy absorption evaluation of metal foams"/>
    <s v="Materials TodayÃ‚Â Ã¢â‚¬Â¦"/>
    <m/>
    <x v="1"/>
    <s v=""/>
    <s v=""/>
    <s v=""/>
    <s v=""/>
    <s v=""/>
    <s v=""/>
    <s v=""/>
    <s v=""/>
    <s v=""/>
    <s v=""/>
    <s v=""/>
    <s v=""/>
    <s v=""/>
    <s v=""/>
    <s v="Mechanical Properties"/>
    <s v=""/>
    <s v=""/>
    <s v=""/>
    <s v="Silicon"/>
    <m/>
    <x v="11"/>
  </r>
  <r>
    <s v="S Shahbeyk, N Petrinic, A Vafa"/>
    <n v="39"/>
    <n v="2007"/>
    <s v="No"/>
    <s v="International Journal of ImpactÃ‚Â Ã¢â‚¬Â¦"/>
    <s v="S Shahbeyk, N Petrinic, A VafaiÃ‚Â - International Journal of ImpactÃ‚Â Ã¢â‚¬Â¦, 2007 - Elsevier"/>
    <s v="Ã¢â‚¬Â¦ Author links open overlay panelS.Shahbeyk a N.Petrinic b A.Vafai a. Show moreÃ‚Â Ã¢â‚¬Â¦ been suggested_x000d__x000d__x000a_for foams [3], [4], [5], [6], [7]. In addition, using an ideal cell as theÃ‚Â Ã¢â‚¬Â¦ foam density, and application_x000d__x000d__x000a_of a simplified self-similar isotropic constitutive model for metal foam are addressedÃ‚Â Ã¢â‚¬Â¦"/>
    <s v="Numerical modelling of dynamically loaded metal foam-filled square columns"/>
    <s v="International Journal of ImpactÃ‚Â Ã¢â‚¬Â¦"/>
    <s v="S Shahbeyk, N Petrinic"/>
    <x v="0"/>
    <s v=""/>
    <s v=""/>
    <s v=""/>
    <s v=""/>
    <s v=""/>
    <s v=""/>
    <s v=""/>
    <s v=""/>
    <s v=""/>
    <s v=""/>
    <s v=""/>
    <s v=""/>
    <s v=""/>
    <s v=""/>
    <s v=""/>
    <s v=""/>
    <s v=""/>
    <s v=""/>
    <m/>
    <m/>
    <x v="0"/>
  </r>
  <r>
    <s v="AA Shirzadi, M Kocak, ER Wallac"/>
    <n v="19"/>
    <n v="2004"/>
    <s v="No"/>
    <s v="Science and technology ofÃ‚Â Ã¢â‚¬Â¦"/>
    <s v="AA Shirzadi, M Kocak, ER WallachÃ‚Â - Science and technology ofÃ‚Â Ã¢â‚¬Â¦, 2004 - Taylor &amp; Franci"/>
    <s v="Ã¢â‚¬Â¦ Closed cell metal foams are typically suitable for structural uses whereas open cell foams tend_x000d__x000d__x000a_to be preferredÃ‚Â Ã¢â‚¬Â¦ electric motor via a transmission system and was measured by a load cell under_x000d__x000d__x000a_theÃ‚Â Ã¢â‚¬Â¦ to commercial 316 stainless steel (bottom) at 900uC using CuÃ¢â‚¬â€œTi filler metal (SEM)Ã‚Â Ã¢â‚¬Â¦"/>
    <s v="Joining stainless steel metal foams"/>
    <s v="Science and technology ofÃ‚Â Ã¢â‚¬Â¦"/>
    <s v="AA Shirzadi, M Kocak"/>
    <x v="0"/>
    <s v=""/>
    <s v=""/>
    <s v=""/>
    <s v=""/>
    <s v=""/>
    <s v=""/>
    <s v=""/>
    <s v=""/>
    <s v=""/>
    <s v=""/>
    <s v=""/>
    <s v=""/>
    <s v=""/>
    <s v=""/>
    <s v=""/>
    <s v=""/>
    <s v=""/>
    <s v=""/>
    <s v="Copper"/>
    <m/>
    <x v="7"/>
  </r>
  <r>
    <s v="P Pinto, N Peixinho, F Silva, D Soare"/>
    <n v="34"/>
    <n v="2014"/>
    <s v="[PDF] academia.edu"/>
    <s v="Journal of Materials ProcessingÃ‚Â Ã¢â‚¬Â¦"/>
    <s v="P Pinto, N Peixinho, F Silva, D SoaresÃ‚Â - Journal of Materials ProcessingÃ‚Â Ã¢â‚¬Â¦, 2014 - Elsevier"/>
    <s v="Ã¢â‚¬Â¦ In a numerical simulation study Kou et al. (2008) proposed two types of open-cell foam_x000d__x000d__x000a_structures using uniform and dual-size base cell configurations (Fig. 1). Uniform cell_x000d__x000d__x000a_metal foams have a spherical shape and are closely compactÃ‚Â Ã¢â‚¬Â¦"/>
    <s v="Compressive properties and energy absorption of aluminum foams with modified cellular geometry"/>
    <s v="Journal of Materials ProcessingÃ‚Â Ã¢â‚¬Â¦"/>
    <s v="P Pinto, N Peixinho, F Silva"/>
    <x v="0"/>
    <s v=""/>
    <s v=""/>
    <s v=""/>
    <s v=""/>
    <s v=""/>
    <s v=""/>
    <s v=""/>
    <s v=""/>
    <s v=""/>
    <s v=""/>
    <s v=""/>
    <s v=""/>
    <s v=""/>
    <s v=""/>
    <s v=""/>
    <s v=""/>
    <s v=""/>
    <s v=""/>
    <m/>
    <s v="Aluminum"/>
    <x v="2"/>
  </r>
  <r>
    <s v="SV Ra"/>
    <n v="23"/>
    <n v="2011"/>
    <s v="[PDF] unl.edu"/>
    <s v="Materials Science and Engineering: A"/>
    <s v="SV RajÃ‚Â - Materials Science and Engineering: A, 2011 - Elsevier"/>
    <s v="Ã¢â‚¬Â¦ Open cell Ni foam, n 4 = 17.6%; n 5 = 56.8%; n 6 = 21.8%, 13.0. (Dillard et al. [32])Ã‚Â Ã¢â‚¬Â¦ 4. Summary_x000d__x000d__x000a_and conclusions. A detailed microstructural analysis of several FeCrAlY metal foams with relative_x000d__x000d__x000a_densities varying between 3 and 15%, and linear cell densities varyingÃ‚Â Ã¢â‚¬Â¦"/>
    <s v="Microstructural characterization of metal foams: An examination of the applicability of the theoretical models for modeling foams"/>
    <s v="Materials Science and Engineering: A"/>
    <m/>
    <x v="0"/>
    <s v=""/>
    <s v=""/>
    <s v=""/>
    <s v=""/>
    <s v=""/>
    <s v=""/>
    <s v=""/>
    <s v=""/>
    <s v=""/>
    <s v=""/>
    <s v=""/>
    <s v=""/>
    <s v=""/>
    <s v=""/>
    <s v=""/>
    <s v=""/>
    <s v=""/>
    <s v=""/>
    <s v="Nickel"/>
    <m/>
    <x v="1"/>
  </r>
  <r>
    <s v="SB Bhadur"/>
    <n v="32"/>
    <n v="1994"/>
    <s v="No"/>
    <s v="Advanced Performance Materials"/>
    <s v="SB BhaduriÃ‚Â - Advanced Performance Materials, 1994 - Springer"/>
    <s v="Ã¢â‚¬Â¦ P/Ps = Cl(tll) 2 (4) where Ca is a constant and l is the edge length and t is the cell wall_x000d__x000d__x000a_thickness of an open cell foamÃ‚Â Ã¢â‚¬Â¦ Cell shape Numt~er of Number of Number of laces,/ edges,_x000d__x000d__x000a_n v9 v Cc[| volume Surface urea Edge |un~h CommentsÃ‚Â Ã¢â‚¬Â¦ 1~'-~ r 1 /MetalÃ‚Â Ã¢â‚¬Â¦"/>
    <s v="Science and technology of ceramic foams"/>
    <s v="Advanced Performance Materials"/>
    <m/>
    <x v="0"/>
    <s v=""/>
    <s v=""/>
    <s v=""/>
    <s v=""/>
    <s v=""/>
    <s v=""/>
    <s v=""/>
    <s v=""/>
    <s v=""/>
    <s v=""/>
    <s v=""/>
    <s v=""/>
    <s v=""/>
    <s v=""/>
    <s v=""/>
    <s v=""/>
    <s v=""/>
    <s v=""/>
    <m/>
    <m/>
    <x v="0"/>
  </r>
  <r>
    <s v="Q Pang, ZY Xiu, GH Wu, LT Jiang, DL Sun"/>
    <n v="15"/>
    <n v="2012"/>
    <s v="No"/>
    <s v="Journal of MaterialsÃ‚Â Ã¢â‚¬Â¦"/>
    <s v="Q Pang, ZY Xiu, GH Wu, LT Jiang, DL SunÃ¢â‚¬Â¦Ã‚Â - Journal of MaterialsÃ‚Â Ã¢â‚¬Â¦, 2012 - Elsevier"/>
    <s v="Ã¢â‚¬Â¦ structure consisting of hollow triangular struts, shaped cells connected at nodes by continuous_x000d__x000d__x000a_solid metal ligaments inÃ‚Â Ã¢â‚¬Â¦ 1(a) and (b). A single cell of the foam has the approximate shape of aÃ‚Â Ã¢â‚¬Â¦_x000d__x000d__x000a_Table 1. Geometric parameters of open-cell Ni, NiÃ¢â‚¬â€œ35.2Cr and NiÃ¢â‚¬â€œ18.8CrÃ¢â‚¬â€œ11.3FeÃ¢â‚¬â€œ7.7AlÃ‚Â Ã¢â‚¬Â¦"/>
    <s v="Synthesis and properties of open-cell NiÃ¢â‚¬â€œCrÃ¢â‚¬â€œFeÃ¢â‚¬â€œAl alloy foams by pack co-deposition process"/>
    <s v="Journal of MaterialsÃ‚Â Ã¢â‚¬Â¦"/>
    <s v="Q Pang, ZY Xiu, GH Wu, LT Jiang"/>
    <x v="0"/>
    <s v=""/>
    <s v=""/>
    <s v=""/>
    <s v=""/>
    <s v=""/>
    <s v=""/>
    <s v=""/>
    <s v=""/>
    <s v=""/>
    <s v=""/>
    <s v=""/>
    <s v=""/>
    <s v=""/>
    <s v=""/>
    <s v=""/>
    <s v=""/>
    <s v=""/>
    <s v=""/>
    <m/>
    <s v="Aluminum"/>
    <x v="2"/>
  </r>
  <r>
    <s v="R Jhaver, H Tippu"/>
    <n v="78"/>
    <n v="2009"/>
    <s v="[PDF] auburn.edu"/>
    <s v="Materials Science and Engineering: A"/>
    <s v="R Jhaver, H TippurÃ‚Â - Materials Science and Engineering: A, 2009 - Elsevier"/>
    <s v="Ã¢â‚¬Â¦ The compression response of polymer syntactic foams can be further enhanced by_x000d__x000d__x000a_infiltrating the syntactic foam into lightweight open-cell preform/scaffold made of a_x000d__x000d__x000a_stronger and tougher material such as an open-cell metal foamÃ‚Â Ã¢â‚¬Â¦"/>
    <s v="Processing, compression response and finite element modeling of syntactic foam based interpenetrating phase composite (IPC)"/>
    <s v="Materials Science and Engineering: A"/>
    <s v="R Jhaver"/>
    <x v="1"/>
    <s v=""/>
    <s v=""/>
    <s v=""/>
    <s v=""/>
    <s v=""/>
    <s v=""/>
    <s v=""/>
    <s v=""/>
    <s v=""/>
    <s v=""/>
    <s v=""/>
    <s v=""/>
    <s v=""/>
    <s v=""/>
    <s v="Mechanical Properties"/>
    <s v=""/>
    <s v=""/>
    <s v=""/>
    <m/>
    <m/>
    <x v="0"/>
  </r>
  <r>
    <s v="T Braun, MN Abba"/>
    <n v="26"/>
    <n v="1982"/>
    <s v="[PDF] researchgate.net"/>
    <s v="Analytica Chimica Acta"/>
    <s v="T Braun, MN AbbasÃ‚Â - Analytica Chimica Acta, 1982 - Elsevier"/>
    <s v="Ã¢â‚¬Â¦ of the poIyether open-cell type (Greiner KG Schumstoffwerk, Kremsmiinster, Austria) and the_x000d__x000d__x000a_open- cell polyester typeÃ‚Â Ã¢â‚¬Â¦ solution to yield a PAN concen- tration of 1% (w/w) on the foam- TracersÃ‚Â Ã¢â‚¬Â¦_x000d__x000d__x000a_isotopes 65Zn, '03Hg, and 1'4Ã¢â‚¬ÂIn were obtained by irradiation of zinc metal, mercury(I1Ã‚Â Ã¢â‚¬Â¦"/>
    <s v="Unloaded polyurethane foams as solid extractants for some metal thiocyanate complexes from aqueous solution"/>
    <s v="Analytica Chimica Acta"/>
    <s v="T Braun"/>
    <x v="0"/>
    <s v=""/>
    <s v=""/>
    <s v=""/>
    <s v=""/>
    <s v=""/>
    <s v=""/>
    <s v=""/>
    <s v=""/>
    <s v=""/>
    <s v=""/>
    <s v=""/>
    <s v=""/>
    <s v=""/>
    <s v=""/>
    <s v=""/>
    <s v=""/>
    <s v=""/>
    <s v=""/>
    <m/>
    <m/>
    <x v="0"/>
  </r>
  <r>
    <s v="CP Stemmet, JN Jongmans, J Van der Schaaf"/>
    <n v="111"/>
    <n v="2005"/>
    <s v="No"/>
    <s v="Chemical EngineeringÃ‚Â Ã¢â‚¬Â¦"/>
    <s v="CP Stemmet, JN Jongmans, J Van der SchaafÃ¢â‚¬Â¦Ã‚Â - Chemical EngineeringÃ‚Â Ã¢â‚¬Â¦, 2005 - Elsevier"/>
    <s v="Ã¢â‚¬Â¦ The focus here, however, is only on the open-celled foams, more specifically in the rangeÃ‚Â Ã¢â‚¬Â¦ and_x000d__x000d__x000a_Phanikumar and Mahajan (2002) have investigated the heat transfer properties of metal foams_x000d__x000d__x000a_to beÃ‚Â Ã¢â‚¬Â¦ the use of carbon solid foams as the working electrode for an electrochemical cellÃ‚Â Ã¢â‚¬Â¦"/>
    <s v="Hydrodynamics of gasÃ¢â‚¬â€œliquid counter-current flow in solid foam packings"/>
    <s v="Chemical EngineeringÃ‚Â Ã¢â‚¬Â¦"/>
    <s v="CP Stemmet, JN Jongmans"/>
    <x v="0"/>
    <s v=""/>
    <s v=""/>
    <s v=""/>
    <s v=""/>
    <s v=""/>
    <s v=""/>
    <s v=""/>
    <s v=""/>
    <s v=""/>
    <s v=""/>
    <s v=""/>
    <s v=""/>
    <s v=""/>
    <s v=""/>
    <s v=""/>
    <s v=""/>
    <s v=""/>
    <s v=""/>
    <s v="Carbon"/>
    <m/>
    <x v="5"/>
  </r>
  <r>
    <s v="E SolÃƒÂ³rzano, JA Reglero, MA RodrÃƒÂ­gu"/>
    <n v="103"/>
    <n v="2008"/>
    <s v="[PDF] researchgate.net"/>
    <s v="ÃƒÂ©rez"/>
    <s v="E SolÃƒÂ³rzano, JA Reglero, MA RodrÃƒÂ­guez-PÃƒÂ©rezÃ¢â‚¬Â¦Ã‚Â - International journal ofÃ‚Â Ã¢â‚¬Â¦, 2008 - Elsevier"/>
    <s v="Ã¢â‚¬Â¦ Most of these papers are focused on open-cell foams, and only two of them deal with closedÃ‚Â Ã¢â‚¬Â¦ two_x000d__x000d__x000a_main objectives: firstly, to measure thermal conductivity of a collection of closed-cell AlSi7 foamsÃ‚Â Ã¢â‚¬Â¦_x000d__x000d__x000a_ability of the TPS method to detect in-homogeneities in a given metal foam, and thusÃ‚Â Ã¢â‚¬Â¦"/>
    <s v="An experimental study on the thermal conductivity of aluminium foams by using the transient plane source method"/>
    <s v="International journal ofÃ‚Â Ã¢â‚¬Â¦"/>
    <s v="E SolÃƒÂ³rzano, JA Reglero"/>
    <x v="0"/>
    <s v=""/>
    <s v=""/>
    <s v=""/>
    <s v=""/>
    <s v=""/>
    <s v=""/>
    <s v="Thermal Conductivity"/>
    <s v=""/>
    <s v=""/>
    <s v=""/>
    <s v=""/>
    <s v=""/>
    <s v=""/>
    <s v=""/>
    <s v=""/>
    <s v="Thermal Properties"/>
    <s v=""/>
    <s v=""/>
    <m/>
    <m/>
    <x v="0"/>
  </r>
  <r>
    <s v="E Afshari, M Moshar"/>
    <n v="28"/>
    <n v="2017"/>
    <s v="No"/>
    <s v="ehkordi"/>
    <s v="E Afshari, M Mosharaf-Dehkordi, H RajabianÃ‚Â - Energy, 2017 - Elsevier"/>
    <s v="Ã¢â‚¬Â¦ [17] reviewed the application of metallic porous materials in the polymeric fuel cell, including_x000d__x000d__x000a_manufacturing process and characteristics of the metal foamÃ‚Â Ã¢â‚¬Â¦ [11], [20] proposed a representative_x000d__x000d__x000a_unit cell structure (RUCS) model for the Open Pore Cellular Foams (OPCF)Ã‚Â Ã¢â‚¬Â¦"/>
    <s v="An investigation of the PEM fuel cells performance with partially restricted cathode flow channels and metal foam as a flow distributor"/>
    <s v="Energy"/>
    <s v="E Afshari"/>
    <x v="0"/>
    <s v=""/>
    <s v=""/>
    <s v=""/>
    <s v=""/>
    <s v=""/>
    <s v=""/>
    <s v=""/>
    <s v=""/>
    <s v=""/>
    <s v=""/>
    <s v=""/>
    <s v=""/>
    <s v=""/>
    <s v=""/>
    <s v=""/>
    <s v=""/>
    <s v=""/>
    <s v=""/>
    <m/>
    <m/>
    <x v="0"/>
  </r>
  <r>
    <s v="M Odabaee, K Hooma"/>
    <n v="79"/>
    <n v="2012"/>
    <s v="No"/>
    <s v="Applied Thermal Engineering"/>
    <s v="M Odabaee, K HoomanÃ‚Â - Applied Thermal Engineering, 2012 - Elsevier"/>
    <s v="Ã¢â‚¬Â¦ 735-742. [15] NC Gallego, JW KlettCarbon foams for thermal management. Carbon,_x000d__x000d__x000a_41 (7) (2003), ppÃ‚Â Ã¢â‚¬Â¦ Journal of Heat Transfer, 129 (3) (2007), pp. 273-281. [19] I._x000d__x000d__x000a_GhoshHow good is open-cell metal foam as heat transfer surfaceÃ‚Â Ã¢â‚¬Â¦"/>
    <s v="Metal foam heat exchangers for heat transfer augmentation from a tube bank"/>
    <s v="Applied Thermal Engineering"/>
    <s v="M Odabaee"/>
    <x v="0"/>
    <s v=""/>
    <s v=""/>
    <s v=""/>
    <s v=""/>
    <s v=""/>
    <s v=""/>
    <s v=""/>
    <s v=""/>
    <s v=""/>
    <s v=""/>
    <s v=""/>
    <s v=""/>
    <s v=""/>
    <s v=""/>
    <s v=""/>
    <s v=""/>
    <s v=""/>
    <s v=""/>
    <m/>
    <m/>
    <x v="0"/>
  </r>
  <r>
    <s v="P Chin, X Sun, GW Roberts, JJ Spive"/>
    <n v="68"/>
    <n v="2006"/>
    <s v="No"/>
    <s v="Applied Catalysis A: General"/>
    <s v="P Chin, X Sun, GW Roberts, JJ SpiveyÃ‚Â - Applied Catalysis A: General, 2006 - Elsevier"/>
    <s v="Ã¢â‚¬Â¦ consist of irregular open cells, as seen in Fig. 1[40]. The catalytic material is deposited on the_x000d__x000d__x000a_metal Ã¢â‚¬Å“websÃ¢â‚¬Â via a washcoating process. Foams are characterized by their pores per inch (ppi)_x000d__x000d__x000a_and cell density (ÃÂ). Pores per inch is the mean number of pores in the foam per linearÃ‚Â Ã¢â‚¬Â¦"/>
    <s v="Preferential oxidation of carbon monoxide with iron-promoted platinum catalysts supported on metal foams"/>
    <s v="Applied Catalysis A: General"/>
    <s v="P Chin, X Sun, GW Roberts"/>
    <x v="0"/>
    <s v=""/>
    <s v=""/>
    <s v=""/>
    <s v=""/>
    <s v=""/>
    <s v=""/>
    <s v=""/>
    <s v=""/>
    <s v=""/>
    <s v=""/>
    <s v=""/>
    <s v=""/>
    <s v=""/>
    <s v=""/>
    <s v=""/>
    <s v=""/>
    <s v=""/>
    <s v=""/>
    <m/>
    <s v="Carbon"/>
    <x v="5"/>
  </r>
  <r>
    <s v="J Randrianalisoa, D Baillis, CL Martin"/>
    <n v="27"/>
    <n v="2015"/>
    <s v="No"/>
    <s v="International Journal ofÃ‚Â Ã¢â‚¬Â¦"/>
    <s v="J Randrianalisoa, D Baillis, CL MartinÃ¢â‚¬Â¦Ã‚Â - International Journal ofÃ‚Â Ã¢â‚¬Â¦, 2015 - Elsevier"/>
    <s v="Ã¢â‚¬Â¦ A quantitative analysis of strut geometric features of open-cell Polyester Urethane (PU) and_x000d__x000d__x000a_aluminum (Al) foams were performed by JangÃ‚Â Ã¢â‚¬Â¦ These analyses confirmed the Plateau border shape_x000d__x000d__x000a_of struts of both metal (FigÃ‚Â Ã¢â‚¬Â¦ a is a coefficient that depends only on the type of the foamÃ‚Â Ã¢â‚¬Â¦"/>
    <s v="Microstructure effects on thermal conductivity of open-cell foams generated from the LaguerreÃ¢â‚¬â€œVoronoÃƒÂ¯ tessellation method"/>
    <s v="International Journal ofÃ‚Â Ã¢â‚¬Â¦"/>
    <s v="J Randrianalisoa, D Baillis"/>
    <x v="0"/>
    <s v=""/>
    <s v=""/>
    <s v=""/>
    <s v=""/>
    <s v=""/>
    <s v=""/>
    <s v=""/>
    <s v=""/>
    <s v=""/>
    <s v=""/>
    <s v=""/>
    <s v=""/>
    <s v=""/>
    <s v=""/>
    <s v=""/>
    <s v=""/>
    <s v=""/>
    <s v=""/>
    <s v="Aluminum"/>
    <m/>
    <x v="2"/>
  </r>
  <r>
    <s v="O Losit"/>
    <n v="15"/>
    <n v="2008"/>
    <s v="[PDF] researchgate.net"/>
    <s v="PIERS Online"/>
    <s v="O LositoÃ‚Â - PIERS Online, 2008 - researchgate.net"/>
    <s v="Ã¢â‚¬Â¦ properties and also strong impact- absorption and vibration damping capabilities [1]. However,_x000d__x000d__x000a_new employment prospects could be determined by intensive electromagnetic analysis of metal_x000d__x000d__x000a_foams. Fig. 1, shows an example of an open cell aluminium foam, produced by ERGÃ‚Â Ã¢â‚¬Â¦"/>
    <s v="[PDF][PDF] An analytical characterizzation of metal foams for shielding applications"/>
    <s v="PIERS Online"/>
    <m/>
    <x v="0"/>
    <s v=""/>
    <s v=""/>
    <s v=""/>
    <s v=""/>
    <s v=""/>
    <s v=""/>
    <s v=""/>
    <s v=""/>
    <s v=""/>
    <s v=""/>
    <s v=""/>
    <s v=""/>
    <s v=""/>
    <s v=""/>
    <s v=""/>
    <s v=""/>
    <s v=""/>
    <s v=""/>
    <m/>
    <m/>
    <x v="0"/>
  </r>
  <r>
    <s v="E Linul, L Marsavina, J KovÃƒÂ¡Ã„Âi"/>
    <n v="25"/>
    <n v="2017"/>
    <s v="No"/>
    <s v="Materials Science and Engineering: A"/>
    <s v="E Linul, L Marsavina, J KovÃƒÂ¡Ã„ÂikÃ‚Â - Materials Science and Engineering: A, 2017 - Elsevier"/>
    <s v="Ã¢â‚¬Â¦ Open-cell and closed-cell cellular materials such as polyurethane [1] and metal foams [2Ã‚Â Ã¢â‚¬Â¦ CM)_x000d__x000d__x000a_of composite sandwich beams (CSB) with low density closed-cell aluminium foamÃ‚Â Ã¢â‚¬Â¦ of Materials_x000d__x000d__x000a_and Machine Mechanics, Bratislava for manufacturing of metal foam matrix compositesÃ‚Â Ã¢â‚¬Â¦"/>
    <s v="Collapse mechanisms of metal foam matrix composites under static and dynamic loading conditions"/>
    <s v="Materials Science and Engineering: A"/>
    <s v="E Linul, L Marsavina"/>
    <x v="0"/>
    <s v=""/>
    <s v=""/>
    <s v=""/>
    <s v=""/>
    <s v=""/>
    <s v=""/>
    <s v=""/>
    <s v=""/>
    <s v=""/>
    <s v=""/>
    <s v=""/>
    <s v=""/>
    <s v=""/>
    <s v=""/>
    <s v=""/>
    <s v=""/>
    <s v=""/>
    <s v=""/>
    <m/>
    <m/>
    <x v="0"/>
  </r>
  <r>
    <s v="F Schorghuber, F Simancik, E Hart"/>
    <n v="26"/>
    <n v="1999"/>
    <s v="No"/>
    <s v="US Patent 5"/>
    <s v="F Schorghuber, F Simancik, E HartlÃ‚Â - US Patent 5,865,237, 1999 - Google Patent"/>
    <s v="Ã¢â‚¬Â¦ US20030131965A1 (en) *, 2001-12-14, 2003-07-17, Eric Keetman, Device and method for the_x000d__x000d__x000a_in-situ foaming of hollow profiles with metal foamÃ‚Â Ã¢â‚¬Â¦ US6660224B2 (en), 2001-08-16, 2003-12-09,_x000d__x000d__x000a_National Research Council Of Canada, Method of making open cell materialÃ‚Â Ã¢â‚¬Â¦"/>
    <s v="Method of producing molded bodies of a metal foam"/>
    <s v="US Patent 5,865,237"/>
    <s v="F Schorghuber, F Simancik"/>
    <x v="0"/>
    <s v=""/>
    <s v=""/>
    <s v=""/>
    <s v=""/>
    <s v=""/>
    <s v=""/>
    <s v=""/>
    <s v=""/>
    <s v=""/>
    <s v=""/>
    <s v=""/>
    <s v=""/>
    <s v=""/>
    <s v=""/>
    <s v=""/>
    <s v=""/>
    <s v=""/>
    <s v=""/>
    <m/>
    <m/>
    <x v="0"/>
  </r>
  <r>
    <s v="S Demiray, W Becker, J Hoh"/>
    <n v="13"/>
    <n v="2009"/>
    <s v="No"/>
    <s v="Materials Science and Engineering: A"/>
    <s v="S Demiray, W Becker, J HoheÃ‚Â - Materials Science and Engineering: A, 2009 - Elsevier"/>
    <s v="Ã¢â‚¬Â¦ The starting point for the microstructural modelling was an open cell AlSi7Mg sponge (see FigÃ‚Â Ã¢â‚¬Â¦_x000d__x000d__x000a_The metal foam was produced by a precision-casting technique using a precursor polyurethane_x000d__x000d__x000a_foamÃ‚Â Ã¢â‚¬Â¦ microcracks emanating from the external corners of the triangular cell strut crossÃ‚Â Ã¢â‚¬Â¦"/>
    <s v="Investigation of the fatigue behavior of open cell foams by a micromechanical 3-D model"/>
    <s v="Materials Science and Engineering: A"/>
    <s v="S Demiray, W Becker"/>
    <x v="0"/>
    <s v=""/>
    <s v=""/>
    <s v=""/>
    <s v=""/>
    <s v=""/>
    <s v=""/>
    <s v=""/>
    <s v=""/>
    <s v=""/>
    <s v=""/>
    <s v=""/>
    <s v=""/>
    <s v=""/>
    <s v=""/>
    <s v=""/>
    <s v=""/>
    <s v=""/>
    <s v=""/>
    <m/>
    <m/>
    <x v="0"/>
  </r>
  <r>
    <s v="D Chiappini, G Bella, A Festuccia"/>
    <n v="14"/>
    <n v="2015"/>
    <s v="No"/>
    <s v="Ã¢â‚¬Â¦Ã‚Â in Computational Physics"/>
    <s v="D Chiappini, G Bella, A FestucciaÃ¢â‚¬Â¦Ã‚Â - Ã¢â‚¬Â¦Ã‚Â in Computational Physics, 2015 - cambridge.org"/>
    <s v="Ã¢â‚¬Â¦ Among the different configurations of porous media, open cell metallic foams are gainingÃ‚Â Ã¢â‚¬Â¦ In order_x000d__x000d__x000a_to better understand metallic foam capabilities, a random sphere generation code has been_x000d__x000d__x000a_implemented and fluid-dynamic simulations have been carried out by means ofÃ‚Â Ã¢â‚¬Â¦"/>
    <s v="Direct numerical simulation of an open-cell metallic foam through Lattice Boltzmann method"/>
    <s v="Ã¢â‚¬Â¦Ã‚Â in Computational Physics"/>
    <s v="D Chiappini, G Bella"/>
    <x v="0"/>
    <s v=""/>
    <s v=""/>
    <s v=""/>
    <s v=""/>
    <s v=""/>
    <s v=""/>
    <s v=""/>
    <s v=""/>
    <s v=""/>
    <s v=""/>
    <s v=""/>
    <s v=""/>
    <s v=""/>
    <s v=""/>
    <s v=""/>
    <s v=""/>
    <s v=""/>
    <s v=""/>
    <m/>
    <m/>
    <x v="0"/>
  </r>
  <r>
    <s v="L Montanaro, Y Jorand, G Fantozzi, A Negr"/>
    <n v="289"/>
    <n v="1998"/>
    <s v="No"/>
    <s v="Journal of the EuropeanÃ‚Â Ã¢â‚¬Â¦"/>
    <s v="L Montanaro, Y Jorand, G Fantozzi, A NegroÃ‚Â - Journal of the EuropeanÃ‚Â Ã¢â‚¬Â¦, 1998 - Elsevier"/>
    <s v="Ã¢â‚¬Â¦ Table 1. Some characteristics of molten metal filters Tradename Composition Applications BenefitsÃ‚Â Ã¢â‚¬Â¦_x000d__x000d__x000a_Many steps must be optimized to develop a foam product having the desired performancesÃ‚Â Ã¢â‚¬Â¦ A_x000d__x000d__x000a_variety of open-cell, semi-closed and closed-cell sponge materials are suited toÃ‚Â Ã¢â‚¬Â¦"/>
    <s v="Ceramic foams by powder processing"/>
    <s v="Journal of the EuropeanÃ‚Â Ã¢â‚¬Â¦"/>
    <s v="L Montanaro, Y Jorand, G Fantozzi"/>
    <x v="0"/>
    <s v=""/>
    <s v=""/>
    <s v=""/>
    <s v=""/>
    <s v=""/>
    <s v=""/>
    <s v=""/>
    <s v=""/>
    <s v=""/>
    <s v=""/>
    <s v=""/>
    <s v=""/>
    <s v=""/>
    <s v=""/>
    <s v=""/>
    <s v=""/>
    <s v=""/>
    <s v=""/>
    <s v="Tantalum"/>
    <m/>
    <x v="6"/>
  </r>
  <r>
    <s v="E Linul, L Marsavin"/>
    <n v="22"/>
    <n v="2011"/>
    <s v="[PDF] academia.edu"/>
    <n v="201"/>
    <s v="E Linul, L Marsavina - 2011 - academia.edu"/>
    <s v="Ã¢â‚¬Â¦ 20] 2D models, where beams were considered as foam struts, theÃ‚Â Ã¢â‚¬Â¦ considered, at cell level that_x000d__x000d__x000a_the behaviour is isotropic by using constant cell dimensionsÃ‚Â Ã¢â‚¬Â¦ Simulation was performed for open_x000d__x000d__x000a_cell polyurethane foams, considering the following cases: - Quasi-constant cell length, lÃ‚Â Ã¢â‚¬Â¦"/>
    <s v="[PDF][PDF] Prediction of fracture toughness for open cell polyurethane foams by finite-element micromechanical analysis"/>
    <m/>
    <s v="E Linul"/>
    <x v="0"/>
    <s v=""/>
    <s v=""/>
    <s v=""/>
    <s v=""/>
    <s v=""/>
    <s v=""/>
    <s v=""/>
    <s v=""/>
    <s v=""/>
    <s v=""/>
    <s v=""/>
    <s v=""/>
    <s v=""/>
    <s v=""/>
    <s v=""/>
    <s v=""/>
    <s v=""/>
    <s v=""/>
    <m/>
    <m/>
    <x v="0"/>
  </r>
  <r>
    <s v="C Perrot, F Chevillotte, R Panneto"/>
    <n v="75"/>
    <n v="2008"/>
    <s v="[PDF] archives-ouvertes.fr"/>
    <s v="Journal of Applied Physics"/>
    <s v="C Perrot, F Chevillotte, R PannetonÃ‚Â - Journal of Applied Physics, 2008 - aip.scitation.org"/>
    <s v="Ã¢â‚¬Â¦ Periodic unit cell reconstruction of porous media: Application to open-cell aluminum foams Camille_x000d__x000d__x000a_Perrot, Raymond Panneton, and Xavier Olny. more... Jun 2007. Influence of pore and strut shape_x000d__x000d__x000a_on open cell metal foam bulk properties Prashant Kumar, Jean-Michel HugoÃ‚Â Ã¢â‚¬Â¦"/>
    <s v="Dynamic viscous permeability of an open-cell aluminum foam: Computations versus experiments"/>
    <s v="Journal of Applied Physics"/>
    <s v="C Perrot, F Chevillotte"/>
    <x v="0"/>
    <s v=""/>
    <s v=""/>
    <s v=""/>
    <s v=""/>
    <s v=""/>
    <s v=""/>
    <s v=""/>
    <s v=""/>
    <s v=""/>
    <s v=""/>
    <s v=""/>
    <s v=""/>
    <s v="Permeability"/>
    <s v=""/>
    <s v=""/>
    <s v=""/>
    <s v=""/>
    <s v="Fluid Properties"/>
    <s v="Aluminum"/>
    <m/>
    <x v="2"/>
  </r>
  <r>
    <s v="S Ozan, S Bilha"/>
    <n v="17"/>
    <n v="2008"/>
    <s v="No"/>
    <s v="The International Journal of Advanced ManufacturingÃ‚Â Ã¢â‚¬Â¦"/>
    <s v="S Ozan, S BilhanÃ‚Â - The International Journal of Advanced ManufacturingÃ‚Â Ã¢â‚¬Â¦, 2008 - Springer"/>
    <s v="Ã¢â‚¬Â¦ The imbedded NaCl particles are finally dissolved in hot water, leaving behind an open cell_x000d__x000d__x000a_aluminum metal foam with the sameÃ‚Â Ã¢â‚¬Â¦ The foaming evaluations (pore concentrations) are based_x000d__x000d__x000a_on the weight lost (pore volume)/ volume (perform) fractions of specimensÃ‚Â Ã¢â‚¬Â¦"/>
    <s v="Effect of fabrication parameters on the pore concentration of the aluminum metal foam, manufactured by powder metallurgy process"/>
    <s v="The International Journal of Advanced ManufacturingÃ‚Â Ã¢â‚¬Â¦"/>
    <s v="S Ozan"/>
    <x v="0"/>
    <s v=""/>
    <s v=""/>
    <s v=""/>
    <s v=""/>
    <s v=""/>
    <s v=""/>
    <s v=""/>
    <s v=""/>
    <s v=""/>
    <s v=""/>
    <s v=""/>
    <s v=""/>
    <s v=""/>
    <s v=""/>
    <s v=""/>
    <s v=""/>
    <s v=""/>
    <s v=""/>
    <s v="Aluminum"/>
    <m/>
    <x v="2"/>
  </r>
  <r>
    <s v="HR Seyf, M Layegh"/>
    <n v="60"/>
    <n v="2010"/>
    <s v="[PDF] researchgate.net"/>
    <s v="Journal of Heat Transfer"/>
    <s v="HR Seyf, M LayeghiÃ‚Â - Journal of Heat Transfer, 2010 - Ã¢â‚¬Â¦Ã‚Â .asmedigitalcollection.asme.org"/>
    <n v="2"/>
    <s v="Numerical analysis of convective heat transfer from an elliptic pin fin heat sink with and without metal foam insert"/>
    <s v="Journal of Heat Transfer"/>
    <s v="HR Seyf"/>
    <x v="0"/>
    <s v=""/>
    <s v=""/>
    <s v=""/>
    <s v=""/>
    <s v=""/>
    <s v=""/>
    <s v=""/>
    <s v=""/>
    <s v=""/>
    <s v=""/>
    <s v=""/>
    <s v=""/>
    <s v=""/>
    <s v=""/>
    <s v=""/>
    <s v=""/>
    <s v=""/>
    <s v=""/>
    <m/>
    <m/>
    <x v="0"/>
  </r>
  <r>
    <s v="N Dukhan, M Al"/>
    <n v="18"/>
    <n v="2012"/>
    <s v="No"/>
    <s v="Transport in porous media"/>
    <s v="N Dukhan, M AliÃ‚Â - Transport in porous media, 2012 - Springer"/>
    <s v="Ã¢â‚¬Â¦ As engineering materials, metal foams have been used in various applications (Zhou et al. 2002;_x000d__x000d__x000a_Ashby et al. 2000; Azzi et al. 2007). Flow characteristics and pressure drop of fluid flow in the_x000d__x000d__x000a_pores of open-cell metal foam are critical in filters, heat exchangers, catalysts and theÃ‚Â Ã¢â‚¬Â¦"/>
    <s v="Effect of confining wall on properties of gas flow through metal foam: an experimental study"/>
    <s v="Transport in porous media"/>
    <s v="N Dukhan"/>
    <x v="0"/>
    <s v=""/>
    <s v=""/>
    <s v=""/>
    <s v=""/>
    <s v=""/>
    <s v=""/>
    <s v=""/>
    <s v=""/>
    <s v=""/>
    <s v=""/>
    <s v=""/>
    <s v=""/>
    <s v=""/>
    <s v="Pressure Drop"/>
    <s v=""/>
    <s v=""/>
    <s v=""/>
    <s v="Fluid Properties"/>
    <m/>
    <m/>
    <x v="0"/>
  </r>
  <r>
    <s v="LUZSHI Shangl"/>
    <n v="19"/>
    <n v="2005"/>
    <s v="No"/>
    <s v="Mechanics and Engineering"/>
    <s v="LUZSHI ShangluÃ‚Â - Mechanics and Engineering, 2005 - en.cnki.com.c"/>
    <s v="Ã¢â‚¬Â¦ LTD, Suzhou 215011);Mechanical Performance of Foaming Plastic inÃ‚Â Ã¢â‚¬Â¦ China);Numerical modeling_x000d__x000d__x000a_of high strain compression of anisotropic elastic open-cell foams[J];Journal ofÃ‚Â Ã¢â‚¬Â¦ China);Numerical_x000d__x000d__x000a_simulation on compressive yielding behavior of closed-cell metal foam with lowÃ‚Â Ã¢â‚¬Â¦"/>
    <s v="THEORETICAL STUDIES ON MECHANICAL MODELS OF LOW DENSITY FOAM [J]"/>
    <s v="Mechanics and Engineering"/>
    <m/>
    <x v="1"/>
    <s v=""/>
    <s v=""/>
    <s v="Elastic Modulus"/>
    <s v=""/>
    <s v=""/>
    <s v=""/>
    <s v=""/>
    <s v=""/>
    <s v=""/>
    <s v=""/>
    <s v=""/>
    <s v=""/>
    <s v=""/>
    <s v=""/>
    <s v="Mechanical Properties"/>
    <s v=""/>
    <s v=""/>
    <s v=""/>
    <m/>
    <m/>
    <x v="0"/>
  </r>
  <r>
    <s v="E Tuncer, M Wegene"/>
    <n v="26"/>
    <n v="2004"/>
    <s v="[PDF] arxiv.org"/>
    <s v="Materials Letters"/>
    <s v="E Tuncer, M WegenerÃ‚Â - Materials Letters, 2004 - Elsevier"/>
    <s v="Ã¢â‚¬Â¦ Metal foams [17], [34], Numerical [5], Penrose network [23]Ã‚Â Ã¢â‚¬Â¦ The change in the relative Young's_x000d__x000d__x000a_moduli of the films is illustrated in the figure with open symbolsÃ‚Â Ã¢â‚¬Â¦ The 'U'-shaped behavior of our_x000d__x000d__x000a_data could be explained by the solid materials' cell-wall thickness [7], [36]Ã‚Â Ã¢â‚¬Â¦"/>
    <s v="Elastic properties of highly anisotropic thin poly (propylene) foams"/>
    <s v="Materials Letters"/>
    <s v="E Tuncer"/>
    <x v="0"/>
    <s v=""/>
    <s v=""/>
    <s v=""/>
    <s v=""/>
    <s v=""/>
    <s v=""/>
    <s v=""/>
    <s v=""/>
    <s v=""/>
    <s v=""/>
    <s v=""/>
    <s v=""/>
    <s v=""/>
    <s v=""/>
    <s v=""/>
    <s v=""/>
    <s v=""/>
    <s v=""/>
    <m/>
    <m/>
    <x v="0"/>
  </r>
  <r>
    <s v="J von Rickenbach, F Lucci, C Narayanan"/>
    <n v="18"/>
    <n v="2014"/>
    <s v="[PDF] psu.edu"/>
    <s v="International Journal ofÃ‚Â Ã¢â‚¬Â¦"/>
    <s v="J von Rickenbach, F Lucci, C NarayananÃ¢â‚¬Â¦Ã‚Â - International Journal ofÃ‚Â Ã¢â‚¬Â¦, 2014 - Elsevier"/>
    <s v="Ã¢â‚¬Â¦ Different approaches have been used to model ceramic foamsÃ‚Â Ã¢â‚¬Â¦ In this study we chose a Kelvin_x000d__x000d__x000a_cell model because it allows a good trade-off between accurate representation of an open_x000d__x000d__x000a_cell foam and readily adjustable geometrical parameters. 2.2Ã‚Â Ã¢â‚¬Â¦"/>
    <s v="Multi-scale modelling of mass transfer limited heterogeneous reactions in open cell foams"/>
    <s v="International Journal ofÃ‚Â Ã¢â‚¬Â¦"/>
    <s v="J von Rickenbach, F Lucci"/>
    <x v="0"/>
    <s v=""/>
    <s v=""/>
    <s v=""/>
    <s v=""/>
    <s v=""/>
    <s v=""/>
    <s v=""/>
    <s v=""/>
    <s v=""/>
    <s v=""/>
    <s v=""/>
    <s v=""/>
    <s v=""/>
    <s v=""/>
    <s v=""/>
    <s v=""/>
    <s v=""/>
    <s v=""/>
    <m/>
    <m/>
    <x v="0"/>
  </r>
  <r>
    <s v="D Edouard, M Lacroix, CP Huu, F Luc"/>
    <n v="147"/>
    <n v="2008"/>
    <s v="No"/>
    <s v="Chemical Engineering Journal"/>
    <s v="D Edouard, M Lacroix, CP Huu, F LuckÃ‚Â - Chemical Engineering Journal, 2008 - Elsevier"/>
    <s v="Ã¢â‚¬Â¦ foam porosity (Ã‰â€º) which is the volume available for the fluids flow through the open-cell structureÃ‚Â Ã¢â‚¬Â¦_x000d__x000d__x000a_using the expression Ã‰â€º = 1Ã¢Ë†â€™ÃÂ g /ÃÂ s , where ÃÂ g is the foam apparent densityÃ‚Â Ã¢â‚¬Â¦ water picnometer_x000d__x000d__x000a_[13], He multipycnometer [8]). The ratio of mass to apparent volume of foams gives ÃÂÃ‚Â Ã¢â‚¬Â¦"/>
    <s v="Pressure drop modeling on SOLID foam: State-of-the art correlation"/>
    <s v="Chemical Engineering Journal"/>
    <s v="D Edouard, M Lacroix, CP Huu"/>
    <x v="0"/>
    <s v=""/>
    <s v=""/>
    <s v=""/>
    <s v=""/>
    <s v=""/>
    <s v=""/>
    <s v=""/>
    <s v=""/>
    <s v=""/>
    <s v=""/>
    <s v=""/>
    <s v=""/>
    <s v=""/>
    <s v=""/>
    <s v=""/>
    <s v=""/>
    <s v=""/>
    <s v=""/>
    <m/>
    <m/>
    <x v="0"/>
  </r>
  <r>
    <s v="N Michailidis, F Stergioud"/>
    <n v="36"/>
    <n v="2011"/>
    <s v="No"/>
    <s v="Materials &amp; Design"/>
    <s v="N Michailidis, F StergioudiÃ‚Â - Materials &amp; Design, 2011 - Elsevier"/>
    <s v="Ã¢â‚¬Â¦ powder with respect to purity, particle size and distribution is essential for successful foamingÃ‚Â Ã¢â‚¬Â¦_x000d__x000d__x000a_raw cane sugar can be used as a new space-holder material for manufacturing open-cell metal_x000d__x000d__x000a_foamsÃ‚Â Ã¢â‚¬Â¦ The optimum range of compaction to achieve effective foam structures lies in theÃ‚Â Ã¢â‚¬Â¦"/>
    <s v="Establishment of process parameters for producing Al-foam by dissolution and powder sintering method"/>
    <s v="Materials &amp; Design"/>
    <s v="N Michailidis"/>
    <x v="0"/>
    <s v=""/>
    <s v=""/>
    <s v=""/>
    <s v=""/>
    <s v=""/>
    <s v=""/>
    <s v=""/>
    <s v=""/>
    <s v=""/>
    <s v=""/>
    <s v=""/>
    <s v=""/>
    <s v=""/>
    <s v=""/>
    <s v=""/>
    <s v=""/>
    <s v=""/>
    <s v=""/>
    <m/>
    <m/>
    <x v="0"/>
  </r>
  <r>
    <s v="JR Li, HF Cheng, JL Yu, FS Ha"/>
    <n v="35"/>
    <n v="2003"/>
    <s v="[PDF] hfcas.ac.cn"/>
    <s v="Materials Science and Engineering: A"/>
    <s v="JR Li, HF Cheng, JL Yu, FS HanÃ‚Â - Materials Science and Engineering: A, 2003 - Elsevier"/>
    <s v="Ã¢â‚¬Â¦ The open-cell aluminum foams are provided by the Institute of Solid State Physics, Chinese_x000d__x000d__x000a_Academy ofÃ‚Â Ã¢â‚¬Â¦ The relative density of aluminum foam with dual-cell size is 0.36, which contains 80%_x000d__x000d__x000a_largeÃ‚Â Ã¢â‚¬Â¦ In this method, melted liquid metal is first poured into a bed of compacted sodiumÃ‚Â Ã¢â‚¬Â¦"/>
    <s v="Effect of dual-size cell mix on the stiffness and strength of open-cell aluminum foams"/>
    <s v="Materials Science and Engineering: A"/>
    <s v="JR Li, HF Cheng, JL Yu"/>
    <x v="0"/>
    <s v=""/>
    <s v=""/>
    <s v=""/>
    <s v=""/>
    <s v=""/>
    <s v=""/>
    <s v=""/>
    <s v=""/>
    <s v=""/>
    <s v=""/>
    <s v=""/>
    <s v=""/>
    <s v=""/>
    <s v=""/>
    <s v=""/>
    <s v=""/>
    <s v=""/>
    <s v=""/>
    <s v="Aluminum"/>
    <m/>
    <x v="2"/>
  </r>
  <r>
    <s v="C Bett"/>
    <n v="31"/>
    <n v="2012"/>
    <s v="No"/>
    <s v="Materials Science and Technology"/>
    <s v="C BettsÃ‚Â - Materials Science and Technology, 2012 - Taylor &amp; Franci"/>
    <s v="Ã¢â‚¬Â¦ process.8 In 1990, Joachim Baumeister brought the compacted powder foaming process_x000d__x000d__x000a_developedÃ‚Â Ã¢â‚¬Â¦ cells crush Ã¢â‚¬â€œ this has the implication that the integrity of a metal foam core sandwichÃ‚Â Ã¢â‚¬Â¦_x000d__x000d__x000a_Furthermore, open cell foams do not trap moisture (ie they are less susceptible to corrosionÃ‚Â Ã¢â‚¬Â¦"/>
    <s v="Benefits of metal foams and developments in modelling techniques to assess their materials behaviour: a review"/>
    <s v="Materials Science and Technology"/>
    <m/>
    <x v="0"/>
    <s v=""/>
    <s v=""/>
    <s v=""/>
    <s v=""/>
    <s v=""/>
    <s v=""/>
    <s v=""/>
    <s v=""/>
    <s v=""/>
    <s v=""/>
    <s v=""/>
    <s v=""/>
    <s v=""/>
    <s v=""/>
    <s v=""/>
    <s v=""/>
    <s v=""/>
    <s v=""/>
    <m/>
    <m/>
    <x v="0"/>
  </r>
  <r>
    <s v="X Zhu, S Ai, X Lu, X Ling, L Zhu, B Li"/>
    <n v="21"/>
    <n v="2014"/>
    <s v="No"/>
    <s v="Ã¢â‚¬Â¦Ã‚Â Journal of Heat and Mass Transfer"/>
    <s v="X Zhu, S Ai, X Lu, X Ling, L Zhu, B LiuÃ‚Â - Ã¢â‚¬Â¦Ã‚Â Journal of Heat and Mass Transfer, 2014 - Elsevier"/>
    <s v="Ã¢â‚¬Â¦ Michailidis [27], [28] rebuilt the geometry of Al open-cell foam by STL surface and discussedÃ‚Â Ã¢â‚¬Â¦ Feng,_x000d__x000d__x000a_ZG Zhu, N. Tao, HW ZhengThermal conductivity of closed-cell aluminum alloyÃ‚Â Ã¢â‚¬Â¦ 7] J._x000d__x000d__x000a_BanhartManufacture, characterization and application of cellular metals and metal foams. ProgÃ‚Â Ã¢â‚¬Â¦"/>
    <s v="Thermal conductivity of closed-cell aluminum foam based on the 3D geometrical reconstruction"/>
    <s v="Ã¢â‚¬Â¦Ã‚Â Journal of Heat and Mass Transfer"/>
    <s v="X Zhu, S Ai, X Lu, X Ling, L Zhu"/>
    <x v="0"/>
    <s v=""/>
    <s v=""/>
    <s v=""/>
    <s v=""/>
    <s v=""/>
    <s v=""/>
    <s v=""/>
    <s v=""/>
    <s v=""/>
    <s v=""/>
    <s v=""/>
    <s v=""/>
    <s v=""/>
    <s v=""/>
    <s v=""/>
    <s v=""/>
    <s v=""/>
    <s v=""/>
    <m/>
    <s v="Aluminum"/>
    <x v="2"/>
  </r>
  <r>
    <s v="J Zhou, P Shrotriya, WO Soboyej"/>
    <n v="82"/>
    <n v="2004"/>
    <s v="No"/>
    <s v="Mechanics of Materials"/>
    <s v="J Zhou, P Shrotriya, WO SoboyejoÃ‚Â - Mechanics of Materials, 2004 - Elsevier"/>
    <s v="Ã¢â‚¬Â¦ However, for Duocel open-cell aluminum foams, a prior study (Zhou et al., 2002aÃ‚Â Ã¢â‚¬Â¦ J._x000d__x000d__x000a_BanhartManufacture, characterization and application of cellular metals and metal foams. Progress_x000d__x000d__x000a_inÃ‚Â Ã¢â‚¬Â¦ AG EvansExperimental analysis of deformation mechanisms in a closed-cell aluminum alloyÃ‚Â Ã¢â‚¬Â¦"/>
    <s v="Mechanisms and mechanics of compressive deformation in open-cell Al foams"/>
    <s v="Mechanics of Materials"/>
    <s v="J Zhou, P Shrotriya"/>
    <x v="1"/>
    <s v=""/>
    <s v=""/>
    <s v=""/>
    <s v=""/>
    <s v=""/>
    <s v=""/>
    <s v=""/>
    <s v=""/>
    <s v=""/>
    <s v=""/>
    <s v=""/>
    <s v=""/>
    <s v=""/>
    <s v=""/>
    <s v="Mechanical Properties"/>
    <s v=""/>
    <s v=""/>
    <s v=""/>
    <s v="Aluminum"/>
    <m/>
    <x v="2"/>
  </r>
  <r>
    <s v="KYG McCullough, NA Fleck, MF Ashb"/>
    <n v="74"/>
    <n v="1999"/>
    <s v="[PDF] semanticscholar.org"/>
    <s v="Acta Materialia"/>
    <s v="KYG McCullough, NA Fleck, MF AshbyÃ‚Â - Acta Materialia, 1999 - Elsevier"/>
    <s v="Ã¢â‚¬Â¦ The fracture behaviour of closed cell aluminium-based foams (trade-name Ã¢â‚¬Å“AlulightÃ¢â‚¬Â) is_x000d__x000d__x000a_characterized for theÃ‚Â Ã¢â‚¬Â¦ analysed, and the origins of the observed R-curve behaviour for metal foams_x000d__x000d__x000a_are exploredÃ‚Â Ã¢â‚¬Â¦ in tensile and compressive strengths due to the presence of an open hole isÃ‚Â Ã¢â‚¬Â¦"/>
    <s v="Toughness of aluminium alloy foams"/>
    <s v="Acta Materialia"/>
    <s v="KYG McCullough, NA Fleck"/>
    <x v="1"/>
    <s v="Tensile Strength"/>
    <s v=""/>
    <s v=""/>
    <s v=""/>
    <s v=""/>
    <s v=""/>
    <s v=""/>
    <s v=""/>
    <s v=""/>
    <s v=""/>
    <s v=""/>
    <s v=""/>
    <s v=""/>
    <s v=""/>
    <s v="Mechanical Properties"/>
    <s v=""/>
    <s v=""/>
    <s v=""/>
    <m/>
    <m/>
    <x v="0"/>
  </r>
  <r>
    <s v="M Iasiello, S Cunsolo, N Bianco, WKS Chiu"/>
    <n v="11"/>
    <n v="2017"/>
    <s v="No"/>
    <s v="International Journal ofÃ‚Â Ã¢â‚¬Â¦"/>
    <s v="M Iasiello, S Cunsolo, N Bianco, WKS ChiuÃ¢â‚¬Â¦Ã‚Â - International Journal ofÃ‚Â Ã¢â‚¬Â¦, 2017 - Elsevier"/>
    <s v="Ã¢â‚¬Â¦ Highlights. Ã¢â‚¬Â¢ This paper analyzes thermal developing effect in open cell metal foams. Ã¢â‚¬Â¢_x000d__x000d__x000a_The geometry is generated with reference to Lord Kelvin ideal foam model. Ã¢â‚¬Â¢ A uniform_x000d__x000d__x000a_heat flux boundary condition is applied at the solid/fluid interface. Ã¢â‚¬Â¢Ã‚Â Ã¢â‚¬Â¦"/>
    <s v="Developing thermal flow in open-cell foams"/>
    <s v="International Journal ofÃ‚Â Ã¢â‚¬Â¦"/>
    <s v="M Iasiello, S Cunsolo, N Bianco"/>
    <x v="0"/>
    <s v=""/>
    <s v=""/>
    <s v=""/>
    <s v=""/>
    <s v=""/>
    <s v=""/>
    <s v=""/>
    <s v=""/>
    <s v=""/>
    <s v=""/>
    <s v=""/>
    <s v=""/>
    <s v=""/>
    <s v=""/>
    <s v=""/>
    <s v=""/>
    <s v=""/>
    <s v=""/>
    <m/>
    <m/>
    <x v="0"/>
  </r>
  <r>
    <s v="A Bansiddhi, DC Dunan"/>
    <n v="124"/>
    <n v="2007"/>
    <s v="[PDF] northwestern.edu"/>
    <s v="Intermetallics"/>
    <s v="A Bansiddhi, DC DunandÃ‚Â - Intermetallics, 2007 - Elsevier"/>
    <s v="Ã¢â‚¬Â¦ 16 GPa) are significantly lower than predicted from Ashby's theory for open cell, cellular foamsÃ‚Â Ã¢â‚¬Â¦_x000d__x000d__x000a_for the above model, and the presence of non-load-bearing metal extrusions inÃ‚Â Ã¢â‚¬Â¦ If foam H were_x000d__x000d__x000a_mechanically cycled without intermediate shape-memory recovery, the loading stiffnessÃ‚Â Ã¢â‚¬Â¦"/>
    <s v="Shape-memory NiTi foams produced by solid-state replication with NaF"/>
    <s v="Intermetallics"/>
    <s v="A Bansiddhi"/>
    <x v="0"/>
    <s v=""/>
    <s v=""/>
    <s v=""/>
    <s v=""/>
    <s v=""/>
    <s v=""/>
    <s v=""/>
    <s v=""/>
    <s v=""/>
    <s v=""/>
    <s v=""/>
    <s v=""/>
    <s v=""/>
    <s v=""/>
    <s v=""/>
    <s v=""/>
    <s v=""/>
    <s v=""/>
    <m/>
    <s v="Nickel"/>
    <x v="1"/>
  </r>
  <r>
    <s v="J Chung, L Tully, JH Kim, G Jones"/>
    <n v="10"/>
    <n v="2006"/>
    <s v="[PDF] nasa.gov"/>
    <s v="42nd AIAA/ASME/SAEÃ‚Â Ã¢â‚¬Â¦"/>
    <s v="J Chung, L Tully, JH Kim, G JonesÃ¢â‚¬Â¦Ã‚Â - 42nd AIAA/ASME/SAEÃ‚Â Ã¢â‚¬Â¦, 2006 - arc.aiaa.org"/>
    <s v="Ã¢â‚¬Â¦ A multi-ligament cell mesh has been developed to model the porous metal foam heat exchanger._x000d__x000d__x000a_The metal foams used in the experiments were produced using advanced materialÃ‚Â Ã¢â‚¬Â¦ of thin ligaments_x000d__x000d__x000a_(0.2-0.3 mm in diameter) forming a network of interconnected open-cellsÃ‚Â Ã¢â‚¬Â¦"/>
    <s v="Evaluation of open cell foam heat transfer enhancement for liquid rocket engines"/>
    <s v="42nd AIAA/ASME/SAEÃ‚Â Ã¢â‚¬Â¦"/>
    <s v="J Chung, L Tully, JH Kim"/>
    <x v="0"/>
    <s v=""/>
    <s v=""/>
    <s v=""/>
    <s v=""/>
    <s v=""/>
    <s v=""/>
    <s v=""/>
    <s v=""/>
    <s v=""/>
    <s v=""/>
    <s v=""/>
    <s v=""/>
    <s v=""/>
    <s v=""/>
    <s v=""/>
    <s v=""/>
    <s v=""/>
    <s v=""/>
    <m/>
    <m/>
    <x v="0"/>
  </r>
  <r>
    <s v="S Qiu, S Xu, F Ma, J Yan"/>
    <n v="18"/>
    <n v="2011"/>
    <s v="No"/>
    <s v="Powder technology"/>
    <s v="S Qiu, S Xu, F Ma, J YangÃ‚Â - Powder technology, 2011 - Elsevier"/>
    <s v="Ã¢â‚¬Â¦ Open-cell foams have a sponge-like structure, typically with a pore density of 10Ã¢â‚¬â€œ100 PPI (poresÃ‚Â Ã¢â‚¬Â¦_x000d__x000d__x000a_years, in order to increase the photocatalytic efficiency, many methods, such as metal doping,_x000d__x000d__x000a_haveÃ‚Â Ã¢â‚¬Â¦ In this study, the ceramic foam was coated by the doped TiO 2 , the photocatalyticÃ‚Â Ã¢â‚¬Â¦"/>
    <s v="The photocatalytic efficiency of the metal doped TiO2 with ceramic foam as catalyst carriers"/>
    <s v="Powder technology"/>
    <s v="S Qiu, S Xu, F Ma"/>
    <x v="0"/>
    <s v=""/>
    <s v=""/>
    <s v=""/>
    <s v=""/>
    <s v=""/>
    <s v=""/>
    <s v=""/>
    <s v=""/>
    <s v=""/>
    <s v=""/>
    <s v=""/>
    <s v=""/>
    <s v=""/>
    <s v=""/>
    <s v=""/>
    <s v=""/>
    <s v=""/>
    <s v=""/>
    <m/>
    <m/>
    <x v="0"/>
  </r>
  <r>
    <s v="ARA HernÃƒÂ¡nde"/>
    <n v="18"/>
    <n v="2005"/>
    <s v="[PDF] psu.edu"/>
    <s v="University of Puerto rico"/>
    <s v="ARA HernÃƒÂ¡ndezÃ‚Â - University of Puerto rico, MayagÃƒÂ¼ez campus, 2005 - Citeseer"/>
    <s v="Ã¢â‚¬Â¦ 2 Page 17. of open cell type and others in which most of the cells are closedÃ‚Â Ã¢â‚¬Â¦ Pb, Au). 4._x000d__x000d__x000a_Manufacturing of ceramic molds from a wax or polymer foam precursorÃ‚Â Ã¢â‚¬Â¦ 1.3 Categorization of_x000d__x000d__x000a_metal foams Generally metal foams are categorized in two groups based on the liquid fractionÃ‚Â Ã¢â‚¬Â¦"/>
    <s v="[PDF][PDF] Combined flow and heat transfer characterization of open cell aluminum foams"/>
    <s v="University of Puerto rico, MayagÃƒÂ¼ez campus"/>
    <m/>
    <x v="0"/>
    <s v=""/>
    <s v=""/>
    <s v=""/>
    <s v=""/>
    <s v=""/>
    <s v=""/>
    <s v=""/>
    <s v=""/>
    <s v=""/>
    <s v=""/>
    <s v=""/>
    <s v=""/>
    <s v=""/>
    <s v=""/>
    <s v=""/>
    <s v=""/>
    <s v=""/>
    <s v=""/>
    <m/>
    <s v="Aluminum"/>
    <x v="2"/>
  </r>
  <r>
    <s v="T Abdulla, A Yerokhin, R Goodal"/>
    <n v="12"/>
    <n v="2014"/>
    <s v="No"/>
    <s v="Scripta Materialia"/>
    <s v="T Abdulla, A Yerokhin, R GoodallÃ‚Â - Scripta Materialia, 2014 - Elsevier"/>
    <s v="Ã¢â‚¬Â¦ Open cell 99.8% aluminium foams were produced using the NaCl-based replication process,_x000d__x000d__x000a_following the methodÃ‚Â Ã¢â‚¬Â¦ driven Test Frame, 0038 Model H100KS, with a 10 kN load cell) at aÃ‚Â Ã¢â‚¬Â¦ almost_x000d__x000d__x000a_identical thicknesses, and treatment 2 has a greater proportion of metal converted toÃ‚Â Ã¢â‚¬Â¦"/>
    <s v="Enhancement in specific strength of open cell aluminium foams through plasma electrolytic oxidation treatment"/>
    <s v="Scripta Materialia"/>
    <s v="T Abdulla, A Yerokhin"/>
    <x v="0"/>
    <s v=""/>
    <s v=""/>
    <s v=""/>
    <s v=""/>
    <s v=""/>
    <s v=""/>
    <s v=""/>
    <s v=""/>
    <s v=""/>
    <s v=""/>
    <s v=""/>
    <s v=""/>
    <s v=""/>
    <s v=""/>
    <s v=""/>
    <s v=""/>
    <s v=""/>
    <s v=""/>
    <m/>
    <m/>
    <x v="0"/>
  </r>
  <r>
    <s v="T Zhang, E Maire, J Adrien, PR Onck"/>
    <n v="16"/>
    <n v="2013"/>
    <s v="No"/>
    <s v="Advanced EngineeringÃ‚Â Ã¢â‚¬Â¦"/>
    <s v="T Zhang, E Maire, J Adrien, PR OnckÃ¢â‚¬Â¦Ã‚Â - Advanced EngineeringÃ‚Â Ã¢â‚¬Â¦, 2013 - Wiley Online Library"/>
    <s v="Ã¢â‚¬Â¦ This has been observed on ERG aluminumÃ¢â‚¬Âbased metal open cell foams in several of these_x000d__x000d__x000a_studies (see eg16, 17). In this paper, we will use LXCRT images of ERG foam at two different_x000d__x000d__x000a_scales during an in situ tensile test to analyze the global fracture process but also the effectÃ‚Â Ã¢â‚¬Â¦"/>
    <s v="Local tomography study of the fracture of an ERG metal foam"/>
    <s v="Advanced EngineeringÃ‚Â Ã¢â‚¬Â¦"/>
    <s v="T Zhang, E Maire, J Adrien"/>
    <x v="0"/>
    <s v="Tensile Strength"/>
    <s v=""/>
    <s v=""/>
    <s v=""/>
    <s v=""/>
    <s v=""/>
    <s v=""/>
    <s v=""/>
    <s v=""/>
    <s v=""/>
    <s v=""/>
    <s v=""/>
    <s v=""/>
    <s v=""/>
    <s v="Mechanical Properties"/>
    <s v=""/>
    <s v=""/>
    <s v=""/>
    <s v="Aluminum"/>
    <m/>
    <x v="2"/>
  </r>
  <r>
    <s v="I Duarte, M Vesenjak, L Krstulov"/>
    <n v="30"/>
    <n v="2016"/>
    <s v="No"/>
    <s v="par"/>
    <s v="I Duarte, M Vesenjak, L KrstuloviÃ„â€¡-OparaÃ‚Â - Composite Structures, 2016 - Elsevier"/>
    <s v="Ã¢â‚¬Â¦ The application of IR thermography has been already proved as a reliable tool in case of several_x000d__x000d__x000a_porous materials types, eg open-cell aluminium foams with and without silicone foam filler [19],_x000d__x000d__x000a_closed-cell metal foams [20], advanced pore morphology (APM) foamÃ‚Â Ã¢â‚¬Â¦"/>
    <s v="Compressive behaviour of unconstrained and constrained integral-skin closed-cell aluminium foam"/>
    <s v="Composite Structures"/>
    <s v="I Duarte, M Vesenjak"/>
    <x v="0"/>
    <s v=""/>
    <s v=""/>
    <s v=""/>
    <s v=""/>
    <s v=""/>
    <s v=""/>
    <s v=""/>
    <s v=""/>
    <s v=""/>
    <s v=""/>
    <s v=""/>
    <s v=""/>
    <s v=""/>
    <s v=""/>
    <s v=""/>
    <s v=""/>
    <s v=""/>
    <s v=""/>
    <s v="graph"/>
    <m/>
    <x v="3"/>
  </r>
  <r>
    <s v="A Liebscher, C Proppe, C Redenbach"/>
    <n v="17"/>
    <n v="2012"/>
    <s v="No"/>
    <s v="Probabilistic EngineeringÃ‚Â Ã¢â‚¬Â¦"/>
    <s v="A Liebscher, C Proppe, C RedenbachÃ¢â‚¬Â¦Ã‚Â - Probabilistic EngineeringÃ‚Â Ã¢â‚¬Â¦, 2012 - Elsevier"/>
    <s v="Ã¢â‚¬Â¦ Therefore, macroscopic properties of components made of metal foams might_x000d__x000d__x000a_show a large scatterÃ‚Â Ã¢â‚¬Â¦ With the help of computed tomography, statistical_x000d__x000d__x000a_characteristics of the cell geometry of open cell foams are estimatedÃ‚Â Ã¢â‚¬Â¦"/>
    <s v="Uncertainty quantification for metal foam structures by means of image analysis"/>
    <s v="Probabilistic EngineeringÃ‚Â Ã¢â‚¬Â¦"/>
    <s v="A Liebscher, C Proppe"/>
    <x v="0"/>
    <s v=""/>
    <s v=""/>
    <s v=""/>
    <s v=""/>
    <s v=""/>
    <s v=""/>
    <s v=""/>
    <s v=""/>
    <s v=""/>
    <s v=""/>
    <s v=""/>
    <s v=""/>
    <s v=""/>
    <s v=""/>
    <s v=""/>
    <s v=""/>
    <s v=""/>
    <s v=""/>
    <s v="graph"/>
    <m/>
    <x v="3"/>
  </r>
  <r>
    <s v="S Gaitanaros, S Kyriakides, AM Krayni"/>
    <n v="69"/>
    <n v="2012"/>
    <s v="[HTML] sciencedirect.com"/>
    <s v="International Journal of SolidsÃ‚Â Ã¢â‚¬Â¦"/>
    <s v="S Gaitanaros, S Kyriakides, AM KraynikÃ‚Â - International Journal of SolidsÃ‚Â Ã¢â‚¬Â¦, 2012 - Elsevier"/>
    <s v="Ã¢â‚¬Â¦ 2. Background. 2.1. Geometry of metal foams. The foams that will be modeled are the_x000d__x000d__x000a_Al-6101-T6 ERG DuocelÃ‚Â® open-cell foams analyzed in JKK08. A typical image of the_x000d__x000d__x000a_microstructure of such a foam generated using computed X-ray tomography is shown in FigÃ‚Â Ã¢â‚¬Â¦"/>
    <s v="[HTML][HTML] On the crushing response of random open-cell foams"/>
    <s v="International Journal of SolidsÃ‚Â Ã¢â‚¬Â¦"/>
    <s v="S Gaitanaros, S Kyriakides"/>
    <x v="0"/>
    <s v=""/>
    <s v=""/>
    <s v=""/>
    <s v=""/>
    <s v=""/>
    <s v=""/>
    <s v=""/>
    <s v=""/>
    <s v=""/>
    <s v=""/>
    <s v=""/>
    <s v=""/>
    <s v=""/>
    <s v=""/>
    <s v=""/>
    <s v=""/>
    <s v=""/>
    <s v=""/>
    <s v="graph"/>
    <m/>
    <x v="3"/>
  </r>
  <r>
    <s v="M Barletta, A Gisario, S Guarino"/>
    <n v="13"/>
    <n v="2009"/>
    <s v="[PDF] academia.edu"/>
    <s v="Journal ofÃ‚Â Ã¢â‚¬Â¦"/>
    <s v="M Barletta, A Gisario, S GuarinoÃ¢â‚¬Â¦Ã‚Â - Journal ofÃ‚Â Ã¢â‚¬Â¦, 2009 - Ã¢â‚¬Â¦Ã‚Â .asmedigitalcollection.asme.org"/>
    <n v="2"/>
    <s v="Production of open cell aluminum foams by using the dissolution and sintering process (DSP)"/>
    <s v="Journal ofÃ‚Â Ã¢â‚¬Â¦"/>
    <s v="M Barletta, A Gisario"/>
    <x v="0"/>
    <s v=""/>
    <s v=""/>
    <s v=""/>
    <s v=""/>
    <s v=""/>
    <s v=""/>
    <s v=""/>
    <s v=""/>
    <s v=""/>
    <s v=""/>
    <s v=""/>
    <s v=""/>
    <s v=""/>
    <s v=""/>
    <s v=""/>
    <s v=""/>
    <s v=""/>
    <s v=""/>
    <m/>
    <s v="Aluminum"/>
    <x v="2"/>
  </r>
  <r>
    <s v="R Dyga, S Witcza"/>
    <n v="22"/>
    <n v="2012"/>
    <s v="[PDF] sciencedirect.com"/>
    <s v="Procedia Engineering"/>
    <s v="R Dyga, S WitczakÃ‚Â - Procedia Engineering, 2012 - Elsevier"/>
    <s v="Ã¢â‚¬Â¦ [2] Ozmat B, Leyda B, Benson B. Thermal applications of open cell metal foamsÃ‚Â Ã¢â‚¬Â¦ Jazi HR,_x000d__x000d__x000a_Mostaghimi J, Chandra S, Pershin L, Cole T. Spray-Formed, Metal-Foam Heat ExchangersÃ‚Â Ã¢â‚¬Â¦ On_x000d__x000d__x000a_the performance of copper foaming metal in the heat exchangers of pulse tube refrigeratorÃ‚Â Ã¢â‚¬Â¦"/>
    <s v="Investigation of effective thermal conductivity aluminum foams"/>
    <s v="Procedia Engineering"/>
    <s v="R Dyga"/>
    <x v="0"/>
    <s v=""/>
    <s v=""/>
    <s v=""/>
    <s v=""/>
    <s v=""/>
    <s v=""/>
    <s v=""/>
    <s v=""/>
    <s v=""/>
    <s v=""/>
    <s v=""/>
    <s v=""/>
    <s v=""/>
    <s v=""/>
    <s v=""/>
    <s v=""/>
    <s v=""/>
    <s v=""/>
    <m/>
    <s v="Aluminum"/>
    <x v="2"/>
  </r>
  <r>
    <s v="W Zhai, X Yu, X Song, LYL Ang, F Cui, HP Lee, T L"/>
    <n v="15"/>
    <n v="2018"/>
    <s v="No"/>
    <s v="Materials &amp; Design"/>
    <s v="W Zhai, X Yu, X Song, LYL Ang, F Cui, HP Lee, T LiÃ‚Â - Materials &amp; Design, 2018 - Elsevier"/>
    <s v="Ã¢â‚¬Â¦ [14] reported that with rigid backing, open-cell Al foam had betterÃ‚Â Ã¢â‚¬Â¦ Considering only airflow resistivity,_x000d__x000d__x000a_Delany and Bazley [19] demonstrated reasonable good estimations of sound absorption_x000d__x000d__x000a_performance of metal foams using a simplified empirical model (DB model) derivedÃ‚Â Ã¢â‚¬Â¦"/>
    <s v="Microstructure-based experimental and numerical investigations on the sound absorption property of open-cell metallic foams manufactured by a template replicationÃ‚Â Ã¢â‚¬Â¦"/>
    <s v="Materials &amp; Design"/>
    <s v="W Zhai, X Yu, X Song, LYL Ang, F Cui, HP Lee"/>
    <x v="0"/>
    <s v=""/>
    <s v=""/>
    <s v=""/>
    <s v=""/>
    <s v=""/>
    <s v=""/>
    <s v=""/>
    <s v=""/>
    <s v=""/>
    <s v=""/>
    <s v=""/>
    <s v=""/>
    <s v=""/>
    <s v=""/>
    <s v=""/>
    <s v=""/>
    <s v=""/>
    <s v=""/>
    <m/>
    <m/>
    <x v="0"/>
  </r>
  <r>
    <s v="MAA Mendes, P Talukdar, S Ray, D Trimi"/>
    <n v="26"/>
    <n v="2014"/>
    <s v="No"/>
    <s v="International Journal of HeatÃ‚Â Ã¢â‚¬Â¦"/>
    <s v="MAA Mendes, P Talukdar, S Ray, D TrimisÃ‚Â - International Journal of HeatÃ‚Â Ã¢â‚¬Â¦, 2014 - Elsevier"/>
    <s v="Ã¢â‚¬Â¦ unique structural properties, such as large surface area to volume ratio of metal/ceramic foamsÃ‚Â Ã¢â‚¬Â¦_x000d__x000d__x000a_study, the same methodology has been applied for a few real ceramic foam structures, whereÃ‚Â Ã¢â‚¬Â¦_x000d__x000d__x000a_have been used in the present study for evaluating the ETC of open-cell porous foamsÃ‚Â Ã¢â‚¬Â¦"/>
    <s v="Detailed and simplified models for evaluation of effective thermal conductivity of open-cell porous foams at high temperatures in presence of thermal radiation"/>
    <s v="International Journal of HeatÃ‚Â Ã¢â‚¬Â¦"/>
    <s v="MAA Mendes, P Talukdar, S Ray"/>
    <x v="0"/>
    <s v=""/>
    <s v=""/>
    <s v=""/>
    <s v=""/>
    <s v=""/>
    <s v="Surface Area"/>
    <s v=""/>
    <s v=""/>
    <s v=""/>
    <s v=""/>
    <s v=""/>
    <s v=""/>
    <s v=""/>
    <s v=""/>
    <s v=""/>
    <s v=""/>
    <s v=""/>
    <s v=""/>
    <m/>
    <m/>
    <x v="0"/>
  </r>
  <r>
    <s v="SA Bagsha"/>
    <n v="52"/>
    <n v="1999"/>
    <s v="[PDF] researchgate.net"/>
    <s v="Chemical Communications"/>
    <s v="SA BagshawÃ‚Â - Chemical Communications, 1999 - pubs.rsc.org"/>
    <s v="Ã¢â‚¬Â¦ are formed directly from tetraethoxyorthosilicate (TEOS) or TEOS plus a basic metal salt,_x000d__x000d__x000a_solubilisedÃ‚Â Ã¢â‚¬Â¦ water-rich film of an alkylpolyethylene oxide (PEO) based nonionic surfactant_x000d__x000d__x000a_foam.11 TheÃ‚Â Ã¢â‚¬Â¦ The open-cell nature of the MMSF was demonstrated by the absorption of a brightlyÃ‚Â Ã¢â‚¬Â¦"/>
    <s v="Morphosynthesis of macrocellular mesoporous silicate foams"/>
    <s v="Chemical Communications"/>
    <m/>
    <x v="0"/>
    <s v=""/>
    <s v=""/>
    <s v=""/>
    <s v=""/>
    <s v=""/>
    <s v=""/>
    <s v=""/>
    <s v=""/>
    <s v=""/>
    <s v=""/>
    <s v=""/>
    <s v=""/>
    <s v=""/>
    <s v=""/>
    <s v=""/>
    <s v=""/>
    <s v=""/>
    <s v=""/>
    <m/>
    <m/>
    <x v="0"/>
  </r>
  <r>
    <s v="D Ruan, G Lu, LS Ong, B Wan"/>
    <n v="59"/>
    <n v="2007"/>
    <s v="No"/>
    <s v="Composites Science and Technology"/>
    <s v="D Ruan, G Lu, LS Ong, B WangÃ‚Â - Composites Science and Technology, 2007 - Elsevier"/>
    <s v="Ã¢â‚¬Â¦ Deshpande and Fleck [4] have proposed a phenomenological yield surface for metal foams,_x000d__x000d__x000a_which is a self-similarÃ‚Â Ã¢â‚¬Â¦ foams: Alporas foams (closed-cell, with relative densities of 8.4% and 16%),_x000d__x000d__x000a_Duocel foam (open-cell, with a relative density of 7%) and Alulight foams (closed-cellÃ‚Â Ã¢â‚¬Â¦"/>
    <s v="Triaxial compression of aluminium foams"/>
    <s v="Composites Science and Technology"/>
    <s v="D Ruan, G Lu, LS Ong"/>
    <x v="1"/>
    <s v=""/>
    <s v=""/>
    <s v=""/>
    <s v=""/>
    <s v=""/>
    <s v=""/>
    <s v=""/>
    <s v=""/>
    <s v=""/>
    <s v=""/>
    <s v=""/>
    <s v=""/>
    <s v=""/>
    <s v=""/>
    <s v="Mechanical Properties"/>
    <s v=""/>
    <s v=""/>
    <s v=""/>
    <m/>
    <m/>
    <x v="0"/>
  </r>
  <r>
    <s v="J Banhar"/>
    <n v="152"/>
    <n v="2013"/>
    <s v="[PDF] researchgate.net"/>
    <s v="Advanced Engineering Materials"/>
    <s v="J BanhartÃ‚Â - Advanced Engineering Materials, 2013 - Wiley Online Library"/>
    <s v="Ã¢â‚¬Â¦ a high oxide content that is melted and stirred into the melt to be foamed in open air toÃ‚Â Ã¢â‚¬Â¦ a) Panel_x000d__x000d__x000a_suspended by eggs.(b) The cell morphology exhibits a subÃ¢â‚¬Âmm sized units with cell wall_x000d__x000d__x000a_perforationsÃ‚Â Ã¢â‚¬Â¦ pure Mg,101 alloy AZ91 or AZ31 (MgÃ¯Â£Â¿AlÃ¯Â£Â¿Zn) foams.102, 103 Ca metal is againÃ‚Â Ã¢â‚¬Â¦"/>
    <s v="LightÃ¢â‚¬Âmetal foamsÃ¢â‚¬â€History of innovation and technological challenges"/>
    <s v="Advanced Engineering Materials"/>
    <m/>
    <x v="0"/>
    <s v=""/>
    <s v=""/>
    <s v=""/>
    <s v=""/>
    <s v=""/>
    <s v=""/>
    <s v=""/>
    <s v=""/>
    <s v=""/>
    <s v=""/>
    <s v=""/>
    <s v=""/>
    <s v=""/>
    <s v=""/>
    <s v=""/>
    <s v=""/>
    <s v=""/>
    <s v=""/>
    <m/>
    <m/>
    <x v="0"/>
  </r>
  <r>
    <s v="J Tian, TJ Lu, HP Hodson, DT Queheillalt"/>
    <n v="80"/>
    <n v="2007"/>
    <s v="[PDF] semanticscholar.org"/>
    <s v="International journal ofÃ‚Â Ã¢â‚¬Â¦"/>
    <s v="J Tian, TJ Lu, HP Hodson, DT QueheillaltÃ¢â‚¬Â¦Ã‚Â - International journal ofÃ‚Â Ã¢â‚¬Â¦, 2007 - Elsevier"/>
    <s v="Ã¢â‚¬Â¦ a brazing alloy in the case of the copper cores or a transient liquid phase (TLP) alloy in the case_x000d__x000d__x000a_of the stainless steel cores, creating the cellular metal coreÃ‚Â Ã¢â‚¬Â¦ 10) K cell = ÃŽâ€ P cell ÃÂ U m 2 / 2 = ÃŽâ€_x000d__x000d__x000a_P L Ã‚Â· d p Ã‚Â· 1 ÃÂ U m 2 / 2 = 1 - R open R open 2. with d p = t = 2d is the unit cell lengthÃ‚Â Ã¢â‚¬Â¦"/>
    <s v="Cross flow heat exchange of textile cellular metal core sandwich panels"/>
    <s v="International journal ofÃ‚Â Ã¢â‚¬Â¦"/>
    <s v="J Tian, TJ Lu, HP Hodson"/>
    <x v="0"/>
    <s v=""/>
    <s v=""/>
    <s v=""/>
    <s v=""/>
    <s v=""/>
    <s v=""/>
    <s v=""/>
    <s v=""/>
    <s v=""/>
    <s v=""/>
    <s v=""/>
    <s v=""/>
    <s v=""/>
    <s v=""/>
    <s v=""/>
    <s v=""/>
    <s v=""/>
    <s v=""/>
    <s v="Copper"/>
    <m/>
    <x v="7"/>
  </r>
  <r>
    <s v="DD Wal"/>
    <n v="78"/>
    <n v="1976"/>
    <s v="No"/>
    <s v="US Patent 3"/>
    <s v="DD WalzÃ‚Â - US Patent 3,946,039, 1976 - Google Patent"/>
    <s v="Ã¢â‚¬Â¦ After the wax had been drained and any windows blown open with warm air, the polyurethane_x000d__x000d__x000a_wasÃ‚Â Ã¢â‚¬Â¦ mold is pressurized in a bell jar, the pressure in the jar controlling the foam cell sizeÃ‚Â Ã¢â‚¬Â¦ carried_x000d__x000d__x000a_out with minor modifications in casting a wide variety of metals and metal alloys suchÃ‚Â Ã¢â‚¬Â¦"/>
    <s v="Reticulated foam structure"/>
    <s v="US Patent 3,946,039"/>
    <m/>
    <x v="0"/>
    <s v=""/>
    <s v=""/>
    <s v=""/>
    <s v=""/>
    <s v=""/>
    <s v=""/>
    <s v=""/>
    <s v=""/>
    <s v=""/>
    <s v=""/>
    <s v=""/>
    <s v=""/>
    <s v=""/>
    <s v=""/>
    <s v=""/>
    <s v=""/>
    <s v=""/>
    <s v=""/>
    <m/>
    <m/>
    <x v="0"/>
  </r>
  <r>
    <s v="IC Cheng, AM Hodg"/>
    <n v="32"/>
    <n v="2013"/>
    <s v="No"/>
    <s v="Scripta Materialia"/>
    <s v="IC Cheng, AM HodgeÃ‚Â - Scripta Materialia, 2013 - Elsevier"/>
    <s v="Ã¢â‚¬Â¦ (5) ÃÆ’ Ã¢Ë†â€” ÃÆ’ s = C ÃÂ Ã¢Ë†â€” ÃÂ s 3 / 2. where ÃÆ’ Ã¢Ë†â€” is the foam yield strength, ÃÆ’ s is the bulk metal_x000d__x000d__x000a_yield strength (in this case, the ligament strength), ÃÂ Ã¢Ë†â€” /ÃÂ s is the relative density and_x000d__x000d__x000a_C is a geometry constant [12]. For open cell foams, C = 0.3Ã‚Â Ã¢â‚¬Â¦"/>
    <s v="Strength scale behavior of nanoporous Ag, Pd and Cu foams"/>
    <s v="Scripta Materialia"/>
    <s v="IC Cheng"/>
    <x v="0"/>
    <s v=""/>
    <s v=""/>
    <s v=""/>
    <s v=""/>
    <s v=""/>
    <s v=""/>
    <s v=""/>
    <s v=""/>
    <s v=""/>
    <s v=""/>
    <s v=""/>
    <s v=""/>
    <s v=""/>
    <s v=""/>
    <s v=""/>
    <s v=""/>
    <s v=""/>
    <s v=""/>
    <m/>
    <s v="Silver"/>
    <x v="10"/>
  </r>
  <r>
    <s v="N Michailidis, F Stergioudi, A Tsouknidas"/>
    <n v="43"/>
    <n v="2011"/>
    <s v="No"/>
    <s v="Materials Science andÃ‚Â Ã¢â‚¬Â¦"/>
    <s v="N Michailidis, F Stergioudi, A TsouknidasÃ¢â‚¬Â¦Ã‚Â - Materials Science andÃ‚Â Ã¢â‚¬Â¦, 2011 - Elsevier"/>
    <s v="Ã¢â‚¬Â¦ tests also indicated that the mechanical behaviour of the produced Al foam was affectedÃ‚Â Ã¢â‚¬Â¦ to higher_x000d__x000d__x000a_compression properties while reduction in the powder size of metal increased considerablyÃ‚Â Ã¢â‚¬Â¦ Raw_x000d__x000d__x000a_cane sugar was used as space holder filler to manufacture open-cell Al-foamsÃ‚Â Ã¢â‚¬Â¦"/>
    <s v="Compressive response of Al-foams produced via a powder sintering process based on a leachable space-holder material"/>
    <s v="Materials Science andÃ‚Â Ã¢â‚¬Â¦"/>
    <s v="N Michailidis, F Stergioudi"/>
    <x v="1"/>
    <s v=""/>
    <s v=""/>
    <s v=""/>
    <s v=""/>
    <s v=""/>
    <s v=""/>
    <s v=""/>
    <s v=""/>
    <s v=""/>
    <s v=""/>
    <s v=""/>
    <s v=""/>
    <s v=""/>
    <s v=""/>
    <s v="Mechanical Properties"/>
    <s v=""/>
    <s v=""/>
    <s v=""/>
    <m/>
    <m/>
    <x v="0"/>
  </r>
  <r>
    <s v="TV Peter"/>
    <n v="24"/>
    <n v="1969"/>
    <s v="No"/>
    <s v="US Patent 3"/>
    <s v="TV PetersÃ‚Â - US Patent 3,475,525, 1969 - Google Patent"/>
    <s v="Ã¢â‚¬Â¦ USRE32032E (en) *, 1978-02-10, 1985-11-19, Foam Cutting Engineers, Inc. Method of densifying_x000d__x000d__x000a_open-celled polyurethane materialÃ‚Â Ã¢â‚¬Â¦ US20070051636A1 (en) *, 2005-09-07, 2007-03-08, Inco Limited,_x000d__x000d__x000a_Process for producing metal foams having uniform cell structureÃ‚Â Ã¢â‚¬Â¦"/>
    <s v="Process of reticulating polyurethane foams"/>
    <s v="US Patent 3,475,525"/>
    <m/>
    <x v="0"/>
    <s v=""/>
    <s v=""/>
    <s v=""/>
    <s v=""/>
    <s v=""/>
    <s v=""/>
    <s v=""/>
    <s v=""/>
    <s v=""/>
    <s v=""/>
    <s v=""/>
    <s v=""/>
    <s v=""/>
    <s v=""/>
    <s v=""/>
    <s v=""/>
    <s v=""/>
    <s v=""/>
    <s v="Copper"/>
    <m/>
    <x v="7"/>
  </r>
  <r>
    <s v="P Ranut, E Nobile, L Mancin"/>
    <n v="23"/>
    <n v="2015"/>
    <s v="[PDF] academia.edu"/>
    <s v="Experimental Thermal and Fluid Science"/>
    <s v="P Ranut, E Nobile, L ManciniÃ‚Â - Experimental Thermal and Fluid Science, 2015 - Elsevier"/>
    <s v="Ã¢â‚¬Â¦ Most commercially available open-cell metal foams are made of aluminum, copper and steel_x000d__x000d__x000a_alloys, and present aÃ‚Â Ã¢â‚¬Â¦ Metal foams have been on the market since the 1980s but at the beginning,_x000d__x000d__x000a_in view ofÃ‚Â Ã¢â‚¬Â¦ For the proper design of a metal foam heat transfer device, the values of theÃ‚Â Ã¢â‚¬Â¦"/>
    <s v="High resolution X-ray microtomography-based CFD simulation for the characterization of flow permeability and effective thermal conductivity of aluminum metal foams"/>
    <s v="Experimental Thermal and Fluid Science"/>
    <s v="P Ranut, E Nobile"/>
    <x v="0"/>
    <s v=""/>
    <s v=""/>
    <s v=""/>
    <s v=""/>
    <s v=""/>
    <s v=""/>
    <s v=""/>
    <s v=""/>
    <s v=""/>
    <s v=""/>
    <s v=""/>
    <s v=""/>
    <s v="Permeability"/>
    <s v=""/>
    <s v=""/>
    <s v=""/>
    <s v=""/>
    <s v="Fluid Properties"/>
    <s v="Aluminum"/>
    <m/>
    <x v="2"/>
  </r>
  <r>
    <s v="J Storm, M Abendroth, M Emmel, T Liedke"/>
    <n v="29"/>
    <n v="2013"/>
    <s v="[HTML] sciencedirect.com"/>
    <s v="International Journal ofÃ‚Â Ã¢â‚¬Â¦"/>
    <s v="J Storm, M Abendroth, M Emmel, T LiedkeÃ¢â‚¬Â¦Ã‚Â - International Journal ofÃ‚Â Ã¢â‚¬Â¦, 2013 - Elsevier"/>
    <s v="Ã¢â‚¬Â¦ This paper presents an approach to generate models of ceramic open-cell foams using simple_x000d__x000d__x000a_objects with variable thickness generated by implicit functions. This approach can also account_x000d__x000d__x000a_for cavities within struts and nodes, which are observed in many real foam structuresÃ‚Â Ã¢â‚¬Â¦"/>
    <s v="[HTML][HTML] Geometrical modelling of foam structures using implicit functions"/>
    <s v="International Journal ofÃ‚Â Ã¢â‚¬Â¦"/>
    <s v="J Storm, M Abendroth, M Emmel"/>
    <x v="0"/>
    <s v=""/>
    <s v=""/>
    <s v=""/>
    <s v=""/>
    <s v=""/>
    <s v=""/>
    <s v=""/>
    <s v=""/>
    <s v=""/>
    <s v=""/>
    <s v=""/>
    <s v=""/>
    <s v=""/>
    <s v=""/>
    <s v=""/>
    <s v=""/>
    <s v=""/>
    <s v=""/>
    <m/>
    <m/>
    <x v="0"/>
  </r>
  <r>
    <s v="J LÃƒÂ©vÃƒÂªque, D Rouzineau, M PrÃƒÂ©vost"/>
    <n v="82"/>
    <n v="2009"/>
    <s v="[PDF] univ-toulouse.fr"/>
    <s v="Chemical EngineeringÃ‚Â Ã¢â‚¬Â¦"/>
    <s v="J LÃƒÂ©vÃƒÂªque, D Rouzineau, M PrÃƒÂ©vostÃ¢â‚¬Â¦Ã‚Â - Chemical EngineeringÃ‚Â Ã¢â‚¬Â¦, 2009 - Elsevier"/>
    <s v="Ã¢â‚¬Â¦ Solid foams (either ceramic or metal-based) have been known for many years and have a wideÃ‚Â Ã¢â‚¬Â¦_x000d__x000d__x000a_This method permits the synthesis of ÃŽÂ²-SiC foams with controlled cell sizes close to the pores_x000d__x000d__x000a_perÃ‚Â Ã¢â‚¬Â¦ For this type of foam, the open void fraction is not dependent on the PPI number; inÃ‚Â Ã¢â‚¬Â¦"/>
    <s v="Hydrodynamic and mass transfer efficiency of ceramic foam packing applied to distillation"/>
    <s v="Chemical EngineeringÃ‚Â Ã¢â‚¬Â¦"/>
    <s v="J LÃƒÂ©vÃƒÂªque, D Rouzineau"/>
    <x v="0"/>
    <s v=""/>
    <s v=""/>
    <s v=""/>
    <s v=""/>
    <s v=""/>
    <s v=""/>
    <s v=""/>
    <s v=""/>
    <s v=""/>
    <s v=""/>
    <s v=""/>
    <s v=""/>
    <s v=""/>
    <s v=""/>
    <s v=""/>
    <s v=""/>
    <s v=""/>
    <s v=""/>
    <m/>
    <m/>
    <x v="0"/>
  </r>
  <r>
    <s v="N Dukhan, MA "/>
    <n v="29"/>
    <n v="2013"/>
    <s v="No"/>
    <s v="ammahi"/>
    <s v="N Dukhan, MA Al-Rammahi, AS SuleimanÃ‚Â - International Journal of HeatÃ‚Â Ã¢â‚¬Â¦, 2013 - Elsevier"/>
    <s v="Ã¢â‚¬Â¦ They used their results to study tubes filled with metal foams as heat exchangers. In a_x000d__x000d__x000a_follow-up study, Zhao et alÃ‚Â Ã¢â‚¬Â¦ In a recent comprehensive review, Zhao [17] indicated that there_x000d__x000d__x000a_is a lack of reliable experimental heat transfer data for open-cell metal foamÃ‚Â Ã¢â‚¬Â¦"/>
    <s v="Fluid temperature measurements inside metal foam and comparison to BrinkmanÃ¢â‚¬â€œDarcy flow convection analysis"/>
    <s v="International Journal of HeatÃ‚Â Ã¢â‚¬Â¦"/>
    <s v="N Dukhan"/>
    <x v="0"/>
    <s v=""/>
    <s v=""/>
    <s v=""/>
    <s v=""/>
    <s v=""/>
    <s v=""/>
    <s v=""/>
    <s v=""/>
    <s v=""/>
    <s v=""/>
    <s v=""/>
    <s v=""/>
    <s v=""/>
    <s v=""/>
    <s v=""/>
    <s v=""/>
    <s v=""/>
    <s v=""/>
    <m/>
    <m/>
    <x v="0"/>
  </r>
  <r>
    <s v="M Haag, A Wanner, H Clemens, P Zhang"/>
    <n v="19"/>
    <n v="2003"/>
    <s v="No"/>
    <s v="Ã¢â‚¬Â¦Ã‚Â Materials Transactions A"/>
    <s v="M Haag, A Wanner, H Clemens, P ZhangÃ¢â‚¬Â¦Ã‚Â - Ã¢â‚¬Â¦Ã‚Â Materials Transactions A, 2003 - Springer"/>
    <s v="Ã¢â‚¬Â¦ foam with a relative density of 0.087.[6] While the results for the open-cell foams, which exhibitedÃ‚Â Ã¢â‚¬Â¦_x000d__x000d__x000a_the section plane exhibits a high degree of contrast between the shiny metal and theÃ‚Â Ã¢â‚¬Â¦ rela- tively_x000d__x000d__x000a_narrow distribution of cell diameters, with over 80 pct of the total cell area consistingÃ‚Â Ã¢â‚¬Â¦"/>
    <s v="Creep of aluminum-based closed-cell foams"/>
    <s v="Ã¢â‚¬Â¦Ã‚Â Materials Transactions A"/>
    <s v="M Haag, A Wanner, H Clemens"/>
    <x v="0"/>
    <s v=""/>
    <s v=""/>
    <s v=""/>
    <s v=""/>
    <s v=""/>
    <s v=""/>
    <s v=""/>
    <s v=""/>
    <s v=""/>
    <s v=""/>
    <s v=""/>
    <s v=""/>
    <s v=""/>
    <s v=""/>
    <s v=""/>
    <s v=""/>
    <s v=""/>
    <s v=""/>
    <m/>
    <s v="Aluminum"/>
    <x v="2"/>
  </r>
  <r>
    <s v="M Odabaee, M De Paepe, P De Jaeger"/>
    <n v="17"/>
    <n v="2013"/>
    <s v="No"/>
    <s v="Ã¢â‚¬Â¦Ã‚Â Journal of NumericalÃ‚Â Ã¢â‚¬Â¦"/>
    <s v="M Odabaee, M De Paepe, P De JaegerÃ¢â‚¬Â¦Ã‚Â - Ã¢â‚¬Â¦Ã‚Â Journal of NumericalÃ‚Â Ã¢â‚¬Â¦, 2013 - emeraldinsight.com"/>
    <s v="Ã¢â‚¬Â¦ studies have been conducted to determine the transport properties of metal foams, see StraatmanÃ‚Â Ã¢â‚¬Â¦_x000d__x000d__x000a_Results showed that the area goodness factor of metal foam heat exchangers can be fiveÃ‚Â Ã¢â‚¬Â¦_x000d__x000d__x000a_OpenÃ¢â‚¬Âcell aluminium foam as a highly compact replacement for conventional louver findsÃ‚Â Ã¢â‚¬Â¦"/>
    <s v="Particle deposition effects on heat transfer from a metal foam-wrapped tube bundle"/>
    <s v="Ã¢â‚¬Â¦Ã‚Â Journal of NumericalÃ‚Â Ã¢â‚¬Â¦"/>
    <s v="M Odabaee, M De Paepe"/>
    <x v="0"/>
    <s v=""/>
    <s v=""/>
    <s v=""/>
    <s v=""/>
    <s v=""/>
    <s v=""/>
    <s v=""/>
    <s v=""/>
    <s v=""/>
    <s v=""/>
    <s v=""/>
    <s v=""/>
    <s v=""/>
    <s v=""/>
    <s v=""/>
    <s v=""/>
    <s v=""/>
    <s v=""/>
    <m/>
    <m/>
    <x v="0"/>
  </r>
  <r>
    <s v="K Yuge, H Muramatsu, Y Masuda, K Uekado"/>
    <n v="32"/>
    <n v="1994"/>
    <s v="No"/>
    <s v="US PatentÃ‚Â Ã¢â‚¬Â¦"/>
    <s v="K Yuge, H Muramatsu, Y Masuda, K UekadoÃ¢â‚¬Â¦Ã‚Â - US PatentÃ‚Â Ã¢â‚¬Â¦, 1994 - Google Patent"/>
    <s v="Ã¢â‚¬Â¦ The cell opening agent used may be a known powdery divalent metal salt of a saturated carboxylic_x000d__x000d__x000a_acid, preferably a fattyÃ‚Â Ã¢â‚¬Â¦ evenly mixed together by use of, for example, a high pressure foaming_x000d__x000d__x000a_machine, to readily provide an open cell rigid polyurethane foam whose cellÃ‚Â Ã¢â‚¬Â¦"/>
    <s v="Production and use of open cell rigid polyurethane foam"/>
    <s v="US PatentÃ‚Â Ã¢â‚¬Â¦"/>
    <s v="K Yuge, H Muramatsu, Y Masuda"/>
    <x v="0"/>
    <s v=""/>
    <s v=""/>
    <s v=""/>
    <s v=""/>
    <s v=""/>
    <s v=""/>
    <s v=""/>
    <s v=""/>
    <s v=""/>
    <s v=""/>
    <s v=""/>
    <s v=""/>
    <s v=""/>
    <s v=""/>
    <s v=""/>
    <s v=""/>
    <s v=""/>
    <s v=""/>
    <m/>
    <m/>
    <x v="0"/>
  </r>
  <r>
    <s v="AR Studart, UT Gonzenbach, I Akartuna"/>
    <n v="143"/>
    <n v="2007"/>
    <s v="[PDF] researchgate.net"/>
    <s v="Journal of MaterialsÃ‚Â Ã¢â‚¬Â¦"/>
    <s v="AR Studart, UT Gonzenbach, I AkartunaÃ¢â‚¬Â¦Ã‚Â - Journal of MaterialsÃ‚Â Ã¢â‚¬Â¦, 2007 - pubs.rsc.org"/>
    <s v="Ã¢â‚¬Â¦ b) Closed and (c) open-cell alumina porousÃ‚Â Ã¢â‚¬Â¦ structures, whereas the controlled destabilization_x000d__x000d__x000a_of droplets and bubbles may lead to porous structures with tailored cell openings andÃ‚Â Ã¢â‚¬Â¦ J. Banhart,_x000d__x000d__x000a_Manufacture, characterisation and application of cellular metals and metal foams, ProgÃ‚Â Ã¢â‚¬Â¦"/>
    <s v="Materials from foams and emulsions stabilized by colloidal particles"/>
    <s v="Journal of MaterialsÃ‚Â Ã¢â‚¬Â¦"/>
    <s v="AR Studart, UT Gonzenbach"/>
    <x v="0"/>
    <s v=""/>
    <s v=""/>
    <s v=""/>
    <s v=""/>
    <s v=""/>
    <s v=""/>
    <s v=""/>
    <s v=""/>
    <s v=""/>
    <s v=""/>
    <s v=""/>
    <s v=""/>
    <s v=""/>
    <s v=""/>
    <s v=""/>
    <s v=""/>
    <s v=""/>
    <s v=""/>
    <m/>
    <m/>
    <x v="0"/>
  </r>
  <r>
    <s v="N Movahedi, A Habibolahzade"/>
    <n v="16"/>
    <n v="2016"/>
    <s v="No"/>
    <s v="Materials Letters"/>
    <s v="N Movahedi, A HabibolahzadehÃ‚Â - Materials Letters, 2016 - Elsevier"/>
    <s v="Ã¢â‚¬Â¦ Open-cell metal foams are used in applications such as filtration, thermal and ionic exchangersÃ‚Â Ã¢â‚¬Â¦_x000d__x000d__x000a_instead, surface treatment studies have mainly focused on surface treatment of open-cell aluminum_x000d__x000d__x000a_foamsÃ‚Â Ã¢â‚¬Â¦ Closed-cell aluminum foams were first fabricated through casting processÃ‚Â Ã¢â‚¬Â¦"/>
    <s v="Effect of plasma electrolytic oxidation treatment on corrosion behavior of closed-cell Al-A356 alloy foam"/>
    <s v="Materials Letters"/>
    <s v="N Movahedi"/>
    <x v="0"/>
    <s v=""/>
    <s v=""/>
    <s v=""/>
    <s v=""/>
    <s v=""/>
    <s v=""/>
    <s v=""/>
    <s v=""/>
    <s v=""/>
    <s v=""/>
    <s v=""/>
    <s v=""/>
    <s v=""/>
    <s v=""/>
    <s v=""/>
    <s v=""/>
    <s v=""/>
    <s v=""/>
    <s v="Aluminum"/>
    <m/>
    <x v="2"/>
  </r>
  <r>
    <s v="U MÃƒÂ¼ller, T Imwinkelried, M Horst, M Sievers"/>
    <n v="89"/>
    <n v="2006"/>
    <s v="[PDF] semanticscholar.org"/>
    <s v="Eur CellÃ‚Â Ã¢â‚¬Â¦"/>
    <s v="U MÃƒÂ¼ller, T Imwinkelried, M Horst, M SieversÃ¢â‚¬Â¦Ã‚Â - Eur CellÃ‚Â Ã¢â‚¬Â¦, 2006 - pdfs.semanticscholar.org"/>
    <s v="Ã¢â‚¬Â¦ Since 1988 when Bagby invented the first cage device (Bagby, 1988) numerous types of implants,_x000d__x000d__x000a_made from metal, carbon fibre composites or titaniumÃ‚Â Ã¢â‚¬Â¦ DO HUMAN OSTEOBLASTS GROW INTO_x000d__x000d__x000a_OPEN-POROUS TITANIUMÃ‚Â Ã¢â‚¬Â¦ Cell Culture Experiments of Novel Titanium FoamÃ‚Â Ã¢â‚¬Â¦"/>
    <s v="[PDF][PDF] Do human osteoblasts grow into open-porous titanium"/>
    <s v="Eur CellÃ‚Â Ã¢â‚¬Â¦"/>
    <s v="U MÃƒÂ¼ller, T Imwinkelried, M Horst"/>
    <x v="0"/>
    <s v=""/>
    <s v=""/>
    <s v=""/>
    <s v=""/>
    <s v=""/>
    <s v=""/>
    <s v=""/>
    <s v=""/>
    <s v=""/>
    <s v=""/>
    <s v=""/>
    <s v=""/>
    <s v=""/>
    <s v=""/>
    <s v=""/>
    <s v=""/>
    <s v=""/>
    <s v=""/>
    <m/>
    <s v="Titanium"/>
    <x v="8"/>
  </r>
  <r>
    <s v="GA La"/>
    <n v="10"/>
    <n v="2017"/>
    <s v="No"/>
    <s v="odriguez"/>
    <s v="GA Lara-Rodriguez, IA Figueroa, MA SuarezÃ¢â‚¬Â¦Ã‚Â - Journal of MaterialsÃ‚Â Ã¢â‚¬Â¦, 2017 - Elsevier"/>
    <s v="Ã¢â‚¬Â¦ (2008) obtained a Mg foam by meltÃ‚Â Ã¢â‚¬Â¦ (1961). According to Polonsky this method is able to produce_x000d__x000d__x000a_an interconnected open-cell structure by infiltrating the molten metal under pressure through_x000d__x000d__x000a_an open pore preform (or negative of the foam) made from granular particlesÃ‚Â Ã¢â‚¬Â¦"/>
    <s v="A replication-casting device for manufacturing open-cell Mg foams"/>
    <s v="Journal of MaterialsÃ‚Â Ã¢â‚¬Â¦"/>
    <m/>
    <x v="0"/>
    <s v=""/>
    <s v=""/>
    <s v=""/>
    <s v=""/>
    <s v=""/>
    <s v=""/>
    <s v=""/>
    <s v=""/>
    <s v=""/>
    <s v=""/>
    <s v=""/>
    <s v=""/>
    <s v=""/>
    <s v=""/>
    <s v=""/>
    <s v=""/>
    <s v=""/>
    <s v=""/>
    <m/>
    <m/>
    <x v="0"/>
  </r>
  <r>
    <s v="MAA Mendes, S Ray, D Trimi"/>
    <n v="35"/>
    <n v="2014"/>
    <s v="No"/>
    <s v="International Journal of Heat and MassÃ‚Â Ã¢â‚¬Â¦"/>
    <s v="MAA Mendes, S Ray, D TrimisÃ‚Â - International Journal of Heat and MassÃ‚Â Ã¢â‚¬Â¦, 2014 - Elsevier"/>
    <s v="Ã¢â‚¬Â¦ (2a), (2b), as well as its original version, given by Eq. (1), in estimating k ÃŒÆ’ eff of real open-cell_x000d__x000d__x000a_porous foams is also investigated by considering four different foam samples (named as Foam_x000d__x000d__x000a_1, Foam 2, Foam 3 and Foam 4). Structures of these foam samples and their detailedÃ‚Â Ã¢â‚¬Â¦"/>
    <s v="An improved model for the effective thermal conductivity of open-cell porous foams"/>
    <s v="International Journal of Heat and MassÃ‚Â Ã¢â‚¬Â¦"/>
    <s v="MAA Mendes, S Ray"/>
    <x v="0"/>
    <s v=""/>
    <s v=""/>
    <s v=""/>
    <s v=""/>
    <s v=""/>
    <s v=""/>
    <s v=""/>
    <s v=""/>
    <s v=""/>
    <s v=""/>
    <s v=""/>
    <s v=""/>
    <s v=""/>
    <s v=""/>
    <s v=""/>
    <s v=""/>
    <s v=""/>
    <s v=""/>
    <m/>
    <m/>
    <x v="0"/>
  </r>
  <r>
    <s v="L Mullen, RC Stamp, WK Brooks"/>
    <n v="245"/>
    <n v="2009"/>
    <s v="[PDF] researchgate.net"/>
    <s v="Ã¢â‚¬Â¦Ã‚Â Research Part BÃ‚Â Ã¢â‚¬Â¦"/>
    <s v="L Mullen, RC Stamp, WK BrooksÃ¢â‚¬Â¦Ã‚Â - Ã¢â‚¬Â¦Ã‚Â Research Part BÃ‚Â Ã¢â‚¬Â¦, 2009 - Wiley Online Library"/>
    <s v="Ã¢â‚¬Â¦ that shows great promise.27 SLM is ordinarily used to produce solid metal components,28Ã‚Â Ã¢â‚¬Â¦ Open_x000d__x000d__x000a_cellular foam structures produced by SLM can achieve controlled pore interconnectivity and_x000d__x000d__x000a_porosities byÃ‚Â Ã¢â‚¬Â¦ The objective of this article is to describe how a unit cell approach can beÃ‚Â Ã¢â‚¬Â¦"/>
    <s v="Selective Laser Melting: A regular unit cell approach for the manufacture of porous, titanium, bone inÃ¢â‚¬Âgrowth constructs, suitable for orthopedic applications"/>
    <s v="Ã¢â‚¬Â¦Ã‚Â Research Part BÃ‚Â Ã¢â‚¬Â¦"/>
    <s v="L Mullen, RC Stamp"/>
    <x v="0"/>
    <s v=""/>
    <s v=""/>
    <s v=""/>
    <s v=""/>
    <s v=""/>
    <s v=""/>
    <s v=""/>
    <s v=""/>
    <s v=""/>
    <s v=""/>
    <s v=""/>
    <s v=""/>
    <s v=""/>
    <s v=""/>
    <s v=""/>
    <s v=""/>
    <s v=""/>
    <s v=""/>
    <m/>
    <s v="Titanium"/>
    <x v="8"/>
  </r>
  <r>
    <s v="M Kolluri, M Mukherjee, F Garc"/>
    <n v="44"/>
    <n v="2008"/>
    <s v="[PDF] helmholtz-berlin.de"/>
    <s v="oreno"/>
    <s v="M Kolluri, M Mukherjee, F Garcia-Moreno, J BanhartÃ¢â‚¬Â¦Ã‚Â - Acta materialia, 2008 - Elsevier"/>
    <s v="Ã¢â‚¬Â¦ 7] used 4% for open cell foams with aÃ‚Â Ã¢â‚¬Â¦ etc., in turn impart a large variability to the quasi-static_x000d__x000d__x000a_mechanical properties of the metal foams [27Ã‚Â Ã¢â‚¬Â¦ Turning attention to the macroscale strain_x000d__x000d__x000a_accumulation mechanisms, namely the progressive cell band collapse mechanism, observationÃ‚Â Ã¢â‚¬Â¦"/>
    <s v="Fatigue of a laterally constrained closed cell aluminum foam"/>
    <s v="Acta materialia"/>
    <s v="M Kolluri, M Mukherjee"/>
    <x v="0"/>
    <s v=""/>
    <s v=""/>
    <s v=""/>
    <s v=""/>
    <s v=""/>
    <s v=""/>
    <s v=""/>
    <s v=""/>
    <s v=""/>
    <s v=""/>
    <s v=""/>
    <s v=""/>
    <s v=""/>
    <s v=""/>
    <s v=""/>
    <s v=""/>
    <s v=""/>
    <s v=""/>
    <m/>
    <s v="Aluminum"/>
    <x v="2"/>
  </r>
  <r>
    <s v="KYG McCullough, NA Fleck"/>
    <n v="73"/>
    <n v="2000"/>
    <s v="[PDF] cam.ac.uk"/>
    <s v="Fatigue and FractureÃ‚Â Ã¢â‚¬Â¦"/>
    <s v="KYG McCullough, NA FleckÃ¢â‚¬Â¦Ã‚Â - Fatigue and FractureÃ‚Â Ã¢â‚¬Â¦, 2000 - www-mech.eng.cam.ac.uk"/>
    <s v="Ã¢â‚¬Â¦ 4(ÃÂ¸ + 2) t 2Ã‘Â+1\ Fl 4ÃÂ¸ / (T0t (6) in terms of the applied load F, the cell size 2/ and the cell edge_x000d__x000d__x000a_thickness t. Now, the load F is proportional to al2, where a is the macroscopic stress on the foam;_x000d__x000d__x000a_the overall strain rate ÃƒÂ¨ of the foam is proportional to ÃƒÂ´/l. For open cell foams, this givesÃ‚Â Ã¢â‚¬Â¦"/>
    <s v="[PDF][PDF] The stress-life fatigue behaviour of aluminium alloy foams"/>
    <s v="Fatigue and FractureÃ‚Â Ã¢â‚¬Â¦"/>
    <s v="KYG McCullough"/>
    <x v="0"/>
    <s v=""/>
    <s v=""/>
    <s v=""/>
    <s v=""/>
    <s v=""/>
    <s v=""/>
    <s v=""/>
    <s v=""/>
    <s v=""/>
    <s v=""/>
    <s v=""/>
    <s v=""/>
    <s v=""/>
    <s v=""/>
    <s v=""/>
    <s v=""/>
    <s v=""/>
    <s v=""/>
    <m/>
    <m/>
    <x v="0"/>
  </r>
  <r>
    <s v="HT Cu"/>
    <n v="47"/>
    <n v="2012"/>
    <s v="No"/>
    <s v="Applied Thermal Engineering"/>
    <s v="HT CuiÃ‚Â - Applied Thermal Engineering, 2012 - Elsevier"/>
    <s v="Ã¢â‚¬Â¦ and inter connected open-cells, Zhou and Zhao [14] experimental study on heat transfer_x000d__x000d__x000a_characteristics of PCMs embeden in open-cell metal foams and expanded graphite, Chen et_x000d__x000d__x000a_al. [15] found the temperature distribution in paraffin embeded with metal foam was moreÃ‚Â Ã¢â‚¬Â¦"/>
    <s v="Experimental investigation on the heat charging process by paraffin filled with high porosity copper foam"/>
    <s v="Applied Thermal Engineering"/>
    <m/>
    <x v="0"/>
    <s v=""/>
    <s v=""/>
    <s v=""/>
    <s v=""/>
    <s v=""/>
    <s v=""/>
    <s v=""/>
    <s v=""/>
    <s v=""/>
    <s v=""/>
    <s v=""/>
    <s v=""/>
    <s v=""/>
    <s v=""/>
    <s v=""/>
    <s v=""/>
    <s v=""/>
    <s v=""/>
    <m/>
    <s v="Copper"/>
    <x v="7"/>
  </r>
  <r>
    <s v="K Kitazono, S Nishizawa, E Sato, T Moteg"/>
    <n v="32"/>
    <n v="2004"/>
    <s v="[PDF] jst.go.jp"/>
    <s v="Materials transactions"/>
    <s v="K Kitazono, S Nishizawa, E Sato, T MotegiÃ‚Â - Materials transactions, 2004 - jstage.jst.go.j"/>
    <s v="Ã¢â‚¬Â¦ Morphol- ogy of the metal foams is classified into two types: open-cell metal foam having_x000d__x000d__x000a_interconnected poresÃ‚Â Ã¢â‚¬Â¦ Consequently, the precursor expands and forms into a closed- cell aluminum_x000d__x000d__x000a_foam. The disadvantages of the P/M route are relatively expensive metal powder and theÃ‚Â Ã¢â‚¬Â¦"/>
    <s v="Effect of ARB cycle number on cell morphology of closed-cell Al-Si alloy foam"/>
    <s v="Materials transactions"/>
    <s v="K Kitazono, S Nishizawa, E Sato"/>
    <x v="0"/>
    <s v=""/>
    <s v=""/>
    <s v=""/>
    <s v=""/>
    <s v=""/>
    <s v=""/>
    <s v=""/>
    <s v=""/>
    <s v=""/>
    <s v=""/>
    <s v=""/>
    <s v=""/>
    <s v=""/>
    <s v=""/>
    <s v=""/>
    <s v=""/>
    <s v=""/>
    <s v=""/>
    <s v="Aluminum"/>
    <m/>
    <x v="2"/>
  </r>
  <r>
    <s v="CG Aneziris, H Berek, M Hasterok"/>
    <n v="31"/>
    <n v="2010"/>
    <s v="No"/>
    <s v="AdvancedÃ‚Â Ã¢â‚¬Â¦"/>
    <s v="CG Aneziris, H Berek, M HasterokÃ¢â‚¬Â¦Ã‚Â - AdvancedÃ‚Â Ã¢â‚¬Â¦, 2010 - Wiley Online Library"/>
    <s v="Ã¢â‚¬Â¦ the composite TRIP-steel with Mg-PSZ with a face (jacket) coating at the foam macrostructures_x000d__x000d__x000a_leadsÃ‚Â Ã¢â‚¬Â¦ A. Rabiei, L. Vendra, N. Reese, N. Young, B. Neville, Porous Metals and Metal foaming_x000d__x000d__x000a_Technology, TheÃ‚Â Ã¢â‚¬Â¦ CG Aneziris et al./Novel TRIP-Steel/Mg-PSZ Composite--Open CellÃ‚Â Ã¢â‚¬Â¦"/>
    <s v="Novel TRIPÃ¢â‚¬ÂSteel/MgÃ¢â‚¬ÂPSZ CompositeÃ¢â‚¬â€œOpen Cell Foam Structures for Energy Absorption"/>
    <s v="AdvancedÃ‚Â Ã¢â‚¬Â¦"/>
    <s v="CG Aneziris, H Berek"/>
    <x v="0"/>
    <s v=""/>
    <s v=""/>
    <s v=""/>
    <s v=""/>
    <s v=""/>
    <s v=""/>
    <s v=""/>
    <s v=""/>
    <s v=""/>
    <s v=""/>
    <s v=""/>
    <s v=""/>
    <s v=""/>
    <s v=""/>
    <s v=""/>
    <s v=""/>
    <s v=""/>
    <s v=""/>
    <m/>
    <m/>
    <x v="0"/>
  </r>
  <r>
    <s v="NK Bourne, K Bennett, AM Milne, SA MacDonald"/>
    <n v="21"/>
    <n v="2008"/>
    <s v="No"/>
    <s v="Scripta Materialia"/>
    <s v="NK Bourne, K Bennett, AM Milne, SA MacDonaldÃ¢â‚¬Â¦Ã‚Â - Scripta Materialia, 2008 - Elsevier"/>
    <s v="Ã¢â‚¬Â¦ The second class do not have interconnected pores and are termed closed cell foams, and a_x000d__x000d__x000a_special class of these, syntactic foams, contain hollow particles embedded in a matrix material._x000d__x000d__x000a_This work considers the shock response of an open cell, metal foamÃ‚Â Ã¢â‚¬Â¦"/>
    <s v="The shock response of aluminium foams"/>
    <s v="Scripta Materialia"/>
    <s v="NK Bourne, K Bennett, AM Milne"/>
    <x v="0"/>
    <s v=""/>
    <s v=""/>
    <s v=""/>
    <s v=""/>
    <s v=""/>
    <s v=""/>
    <s v=""/>
    <s v=""/>
    <s v=""/>
    <s v=""/>
    <s v=""/>
    <s v=""/>
    <s v=""/>
    <s v=""/>
    <s v=""/>
    <s v=""/>
    <s v=""/>
    <s v=""/>
    <m/>
    <m/>
    <x v="0"/>
  </r>
  <r>
    <s v="SHISLLU ZiXin"/>
    <n v="11"/>
    <n v="2006"/>
    <s v="No"/>
    <s v="Journal of Mechanical Strength"/>
    <s v="SHISLLU ZiXingÃ‚Â - Journal of Mechanical Strength, 2006 - en.cnki.com.c"/>
    <s v="Ã¢â‚¬Â¦ China);Numerical simulation on compressive yielding behavior of closed-cell metal foam with_x000d__x000d__x000a_lowÃ‚Â Ã¢â‚¬Â¦ Finite element analysis of dynamic crushing behaviors of closed-cell foams based on aÃ‚Â Ã¢â‚¬Â¦_x000d__x000d__x000a_100191,China);Elastic Properties of Anisotropic Kelvin Model for Open-cell Foams[J];ActaÃ‚Â Ã¢â‚¬Â¦"/>
    <s v="FINITE ELEMENT ANALYSIS FOR THE ELASTIC MODULUS OF OPEN-CELL FOAMS BASED ON A TETRAKAIDECAHEDRON MODEL [J]"/>
    <s v="Journal of Mechanical Strength"/>
    <m/>
    <x v="1"/>
    <s v=""/>
    <s v=""/>
    <s v=""/>
    <s v=""/>
    <s v=""/>
    <s v=""/>
    <s v=""/>
    <s v=""/>
    <s v=""/>
    <s v=""/>
    <s v=""/>
    <s v=""/>
    <s v=""/>
    <s v=""/>
    <s v="Mechanical Properties"/>
    <s v=""/>
    <s v=""/>
    <s v=""/>
    <m/>
    <m/>
    <x v="0"/>
  </r>
  <r>
    <s v="CC Tseng, RL Sikorski, R Viskanta"/>
    <n v="14"/>
    <n v="2012"/>
    <s v="No"/>
    <s v="Journal of the AmericanÃ‚Â Ã¢â‚¬Â¦"/>
    <s v="CC Tseng, RL Sikorski, R ViskantaÃ¢â‚¬Â¦Ã‚Â - Journal of the AmericanÃ‚Â Ã¢â‚¬Â¦, 2012 - Wiley Online Library"/>
    <s v="Ã¢â‚¬Â¦ Ghosh7 studied heat transfer in a metal foam and discussed the effect of area density as functionsÃ‚Â Ã¢â‚¬Â¦_x000d__x000d__x000a_dependent thermal conductivity of a foam affects thermal energy transport through the foam_x000d__x000d__x000a_skeletons.9Ã‚Â Ã¢â‚¬Â¦ Doermann and Sacadura12 studied heat transfer in open-cell carbon foamsÃ‚Â Ã¢â‚¬Â¦"/>
    <s v="Effect of Foam Properties on Heat Transfer in High Temperature OpenÃ¢â‚¬ÂCell Foam Inserts"/>
    <s v="Journal of the AmericanÃ‚Â Ã¢â‚¬Â¦"/>
    <s v="CC Tseng, RL Sikorski"/>
    <x v="0"/>
    <s v=""/>
    <s v=""/>
    <s v=""/>
    <s v=""/>
    <s v=""/>
    <s v=""/>
    <s v="Thermal Conductivity"/>
    <s v=""/>
    <s v=""/>
    <s v=""/>
    <s v=""/>
    <s v=""/>
    <s v=""/>
    <s v=""/>
    <s v=""/>
    <s v="Thermal Properties"/>
    <s v=""/>
    <s v=""/>
    <s v="Carbon"/>
    <m/>
    <x v="5"/>
  </r>
  <r>
    <s v="MAA Mendes, P Goetze, P Talukdar, E Werzner"/>
    <n v="16"/>
    <n v="2016"/>
    <s v="No"/>
    <s v="International Journal ofÃ‚Â Ã¢â‚¬Â¦"/>
    <s v="MAA Mendes, P Goetze, P Talukdar, E WerznerÃ¢â‚¬Â¦Ã‚Â - International Journal ofÃ‚Â Ã¢â‚¬Â¦, 2016 - Elsevier"/>
    <s v="Ã¢â‚¬Â¦ may be utilized for example, as: burner stabilizers [1], [2], [3], catalyst carriers [4], heat exchangers_x000d__x000d__x000a_[5] or even metal melt filters [6]. In this context, the accurate evaluation of thermo-physical_x000d__x000d__x000a_properties of the foam, particularly theÃ‚Â Ã¢â‚¬Â¦ [15] predicted ETC of open-cell mullite andÃ‚Â Ã¢â‚¬Â¦"/>
    <s v="Measurement and simplified numerical prediction of effective thermal conductivity of open-cell ceramic foams at high temperature"/>
    <s v="International Journal ofÃ‚Â Ã¢â‚¬Â¦"/>
    <s v="MAA Mendes, P Goetze, P Talukdar"/>
    <x v="0"/>
    <s v=""/>
    <s v=""/>
    <s v=""/>
    <s v=""/>
    <s v=""/>
    <s v=""/>
    <s v=""/>
    <s v=""/>
    <s v=""/>
    <s v=""/>
    <s v=""/>
    <s v=""/>
    <s v=""/>
    <s v=""/>
    <s v=""/>
    <s v=""/>
    <s v=""/>
    <s v=""/>
    <m/>
    <m/>
    <x v="0"/>
  </r>
  <r>
    <s v="BT Tsai, CJ Tseng, ZS Liu, CH Wang, CI Lee"/>
    <n v="66"/>
    <n v="2012"/>
    <s v="[PDF] academia.edu"/>
    <s v="International Journal ofÃ‚Â Ã¢â‚¬Â¦"/>
    <s v="BT Tsai, CJ Tseng, ZS Liu, CH Wang, CI LeeÃ¢â‚¬Â¦Ã‚Â - International Journal ofÃ‚Â Ã¢â‚¬Â¦, 2012 - Elsevier"/>
    <s v="Ã¢â‚¬Â¦ the current density usually maximizes at air STO = 3 or 4, the current density of this metal foam_x000d__x000d__x000a_fuel cellÃ‚Â Ã¢â‚¬Â¦ 6, the cell performance increases with the operating pressureÃ‚Â Ã¢â‚¬Â¦ to 3 atm, current density_x000d__x000d__x000a_is further increased to 2430 mA cm Ã¢Ë†â€™2 . As pressure increases, the open circuit voltageÃ‚Â Ã¢â‚¬Â¦"/>
    <s v="Effects of flow field design on the performance of a PEM fuel cell with metal foam as the flow distributor"/>
    <s v="International Journal ofÃ‚Â Ã¢â‚¬Â¦"/>
    <s v="BT Tsai, CJ Tseng, ZS Liu, CH Wang"/>
    <x v="0"/>
    <s v=""/>
    <s v=""/>
    <s v=""/>
    <s v=""/>
    <s v=""/>
    <s v=""/>
    <s v=""/>
    <s v=""/>
    <s v=""/>
    <s v=""/>
    <s v=""/>
    <s v=""/>
    <s v=""/>
    <s v=""/>
    <s v=""/>
    <s v=""/>
    <s v=""/>
    <s v=""/>
    <m/>
    <m/>
    <x v="0"/>
  </r>
  <r>
    <s v="C Gaillard, JF Despois, A Mortense"/>
    <n v="121"/>
    <n v="2004"/>
    <s v="[PDF] epfl.ch"/>
    <s v="Materials Science and EngineeringÃ‚Â Ã¢â‚¬Â¦"/>
    <s v="C Gaillard, JF Despois, A MortensenÃ‚Â - Materials Science and EngineeringÃ‚Â Ã¢â‚¬Â¦, 2004 - Elsevier"/>
    <s v="Ã¢â‚¬Â¦ palette of methods for the production of metal foams; these are comprehensively reviewed in_x000d__x000d__x000a_several recent publications [1], [2]. Amongst current foam-production methods, the replication_x000d__x000d__x000a_technique is well suited for the production of uniform and fine open-cell foams of lowerÃ‚Â Ã¢â‚¬Â¦"/>
    <s v="Processing of NaCl powders of controlled size and shape for the microstructural tailoring of aluminium foams"/>
    <s v="Materials Science and EngineeringÃ‚Â Ã¢â‚¬Â¦"/>
    <s v="C Gaillard, JF Despois"/>
    <x v="0"/>
    <s v=""/>
    <s v=""/>
    <s v=""/>
    <s v=""/>
    <s v=""/>
    <s v=""/>
    <s v=""/>
    <s v=""/>
    <s v=""/>
    <s v=""/>
    <s v=""/>
    <s v=""/>
    <s v=""/>
    <s v=""/>
    <s v=""/>
    <s v=""/>
    <s v=""/>
    <s v=""/>
    <m/>
    <m/>
    <x v="0"/>
  </r>
  <r>
    <s v="G Tondi, CW Oo, A Pizzi, A Trosa"/>
    <n v="96"/>
    <n v="2009"/>
    <s v="No"/>
    <s v="Industrial crops andÃ‚Â Ã¢â‚¬Â¦"/>
    <s v="G Tondi, CW Oo, A Pizzi, A TrosaÃ¢â‚¬Â¦Ã‚Â - Industrial crops andÃ‚Â Ã¢â‚¬Â¦, 2009 - Elsevier"/>
    <s v="Ã¢â‚¬Â¦ was cut out and the remaining structure has been left for at least 24 h loosing the blowing agent_x000d__x000d__x000a_entrapped into the open-cell networkÃ‚Â Ã¢â‚¬Â¦ A 20 mm Ãƒâ€” 20 mm Ãƒâ€” 20 mm specimen of foam was forcedly_x000d__x000d__x000a_immersed into a 150-ml closed container filled by each metal ion waterÃ‚Â Ã¢â‚¬Â¦"/>
    <s v="Metal adsorption of tannin based rigid foams"/>
    <s v="Industrial crops andÃ‚Â Ã¢â‚¬Â¦"/>
    <s v="G Tondi, CW Oo, A Pizzi"/>
    <x v="0"/>
    <s v=""/>
    <s v=""/>
    <s v=""/>
    <s v=""/>
    <s v=""/>
    <s v=""/>
    <s v=""/>
    <s v=""/>
    <s v=""/>
    <s v=""/>
    <s v=""/>
    <s v=""/>
    <s v=""/>
    <s v=""/>
    <s v=""/>
    <s v=""/>
    <s v=""/>
    <s v=""/>
    <m/>
    <m/>
    <x v="0"/>
  </r>
  <r>
    <s v="R Dyga, M PÃ…â€šacze"/>
    <n v="14"/>
    <n v="2015"/>
    <s v="No"/>
    <s v="Experimental thermal and fluid science"/>
    <s v="R Dyga, M PÃ…â€šaczekÃ‚Â - Experimental thermal and fluid science, 2015 - Elsevier"/>
    <s v="Ã¢â‚¬Â¦ These blocks are interconnected by open walls, while the edges of the cells form a skeleton ofÃ‚Â Ã¢â‚¬Â¦_x000d__x000d__x000a_The size of the ligaments is several times smaller from cell dimensions (FigÃ‚Â Ã¢â‚¬Â¦ porosity, the thermal_x000d__x000d__x000a_conductivity of foams is several times smaller than the conductivity of metal from whichÃ‚Â Ã¢â‚¬Â¦"/>
    <s v="Heat transfer through metal foamÃ¢â‚¬â€œfluid system"/>
    <s v="Experimental thermal and fluid science"/>
    <s v="R Dyga"/>
    <x v="0"/>
    <s v=""/>
    <s v=""/>
    <s v=""/>
    <s v=""/>
    <s v=""/>
    <s v=""/>
    <s v=""/>
    <s v=""/>
    <s v=""/>
    <s v=""/>
    <s v=""/>
    <s v=""/>
    <s v=""/>
    <s v=""/>
    <s v=""/>
    <s v=""/>
    <s v=""/>
    <s v=""/>
    <m/>
    <m/>
    <x v="0"/>
  </r>
  <r>
    <s v="S Mancin, C Zilio, A Diani, L Rossett"/>
    <n v="105"/>
    <n v="2012"/>
    <s v="No"/>
    <s v="Experimental thermal and fluidÃ‚Â Ã¢â‚¬Â¦"/>
    <s v="S Mancin, C Zilio, A Diani, L RossettoÃ‚Â - Experimental thermal and fluidÃ‚Â Ã¢â‚¬Â¦, 2012 - Elsevier"/>
    <s v="Ã¢â‚¬Â¦ analyzed the mass transfer and pressure drop properties of alumina open-cell foams with poreÃ‚Â Ã¢â‚¬Â¦_x000d__x000d__x000a_Carbon and metal foams have been largely investigated due to their interesting capabilitiesÃ‚Â Ã¢â‚¬Â¦_x000d__x000d__x000a_Gallego and Klett [6] performed several comparisons between carbon foam and aluminumÃ‚Â Ã¢â‚¬Â¦"/>
    <s v="Experimental air heat transfer and pressure drop through copper foams"/>
    <s v="Experimental thermal and fluidÃ‚Â Ã¢â‚¬Â¦"/>
    <s v="S Mancin, C Zilio, A Diani"/>
    <x v="0"/>
    <s v=""/>
    <s v=""/>
    <s v=""/>
    <s v=""/>
    <s v=""/>
    <s v=""/>
    <s v=""/>
    <s v=""/>
    <s v=""/>
    <s v=""/>
    <s v=""/>
    <s v=""/>
    <s v=""/>
    <s v="Pressure Drop"/>
    <s v=""/>
    <s v=""/>
    <s v=""/>
    <s v="Fluid Properties"/>
    <m/>
    <s v="Copper"/>
    <x v="7"/>
  </r>
  <r>
    <s v="A Baroutaji, JG Carton, J Stokes, AG Olab"/>
    <n v="13"/>
    <n v="2017"/>
    <s v="[PDF] openrepository.com"/>
    <s v="international journal ofÃ‚Â Ã¢â‚¬Â¦"/>
    <s v="A Baroutaji, JG Carton, J Stokes, AG OlabiÃ‚Â - international journal ofÃ‚Â Ã¢â‚¬Â¦, 2017 - Elsevier"/>
    <s v="Ã¢â‚¬Â¦ The use of metal foam eliminated the need for some supplementary components such as current_x000d__x000d__x000a_collectors which are used with the conventional flow plateÃ‚Â Ã¢â‚¬Â¦ Fuel cell component, Material,_x000d__x000d__x000a_PropertiesÃ‚Â Ã¢â‚¬Â¦ Flow plate/Current collector, Nickel open cellular foam, Ã¢â‚¬Â¢ 24 Pores/cm. Ã¢â‚¬Â¢Ã‚Â Ã¢â‚¬Â¦"/>
    <s v="Application of Open Pore Cellular Foam for air breathing PEM fuel cell"/>
    <s v="international journal ofÃ‚Â Ã¢â‚¬Â¦"/>
    <s v="A Baroutaji, JG Carton, J Stokes"/>
    <x v="0"/>
    <s v=""/>
    <s v=""/>
    <s v=""/>
    <s v=""/>
    <s v=""/>
    <s v=""/>
    <s v=""/>
    <s v=""/>
    <s v=""/>
    <s v=""/>
    <s v=""/>
    <s v=""/>
    <s v=""/>
    <s v=""/>
    <s v=""/>
    <s v=""/>
    <s v=""/>
    <s v=""/>
    <s v="Copper"/>
    <m/>
    <x v="7"/>
  </r>
  <r>
    <s v="XH Yang, SW Ren, WB Wang, X Liu, FX Xin"/>
    <n v="18"/>
    <n v="2015"/>
    <s v="No"/>
    <s v="Composites Science andÃ‚Â Ã¢â‚¬Â¦"/>
    <s v="XH Yang, SW Ren, WB Wang, X Liu, FX XinÃ¢â‚¬Â¦Ã‚Â - Composites Science andÃ‚Â Ã¢â‚¬Â¦, 2015 - Elsevier"/>
    <s v="Ã¢â‚¬Â¦ Thus, the JCA model requires five parameters to determine the SAC of open-cell_x000d__x000d__x000a_foams: foam porosity Ãâ€¢, tortuosity factor ÃŽÂ± Ã¢Ë†Å¾ , flow permeability q 0 , viscous_x000d__x000d__x000a_characteristic length ÃŽâ€º and thermal characteristic length ÃŽâ€ºÃ¢â‚¬Â². OtherÃ‚Â Ã¢â‚¬Â¦"/>
    <s v="A simplistic unit cell model for sound absorption of cellular foams with fully/semi-open cells"/>
    <s v="Composites Science andÃ‚Â Ã¢â‚¬Â¦"/>
    <s v="XH Yang, SW Ren, WB Wang, X Liu"/>
    <x v="0"/>
    <s v=""/>
    <s v=""/>
    <s v=""/>
    <s v=""/>
    <s v=""/>
    <s v=""/>
    <s v=""/>
    <s v=""/>
    <s v=""/>
    <s v=""/>
    <s v=""/>
    <s v=""/>
    <s v="Permeability"/>
    <s v=""/>
    <s v=""/>
    <s v=""/>
    <s v=""/>
    <s v="Fluid Properties"/>
    <m/>
    <m/>
    <x v="0"/>
  </r>
  <r>
    <s v="J Kim, N Cunningha"/>
    <n v="33"/>
    <n v="2010"/>
    <s v="No"/>
    <s v="Journal of Power Sources"/>
    <s v="J Kim, N CunninghamÃ‚Â - Journal of Power Sources, 2010 - Elsevier"/>
    <s v="Ã¢â‚¬Â¦ As an alternative to the metal foam, carbon foam exhibits advantageous characteristics such_x000d__x000d__x000a_as high corrosion-resistance, good thermalÃ‚Â Ã¢â‚¬Â¦ the cathode was previously suggested by Senn and_x000d__x000d__x000a_Poulikakos [7], and a concept of foam fuel cell based on open cell vitreous carbonÃ‚Â Ã¢â‚¬Â¦"/>
    <s v="Development of porous carbon foam polymer electrolyte membrane fuel cell"/>
    <s v="Journal of Power Sources"/>
    <s v="J Kim"/>
    <x v="0"/>
    <s v=""/>
    <s v=""/>
    <s v=""/>
    <s v=""/>
    <s v=""/>
    <s v=""/>
    <s v=""/>
    <s v=""/>
    <s v=""/>
    <s v=""/>
    <s v=""/>
    <s v=""/>
    <s v=""/>
    <s v=""/>
    <s v=""/>
    <s v=""/>
    <s v=""/>
    <s v=""/>
    <s v="Carbon"/>
    <m/>
    <x v="5"/>
  </r>
  <r>
    <s v="V Goussery, Y Bienvenu, S Forest"/>
    <n v="17"/>
    <n v="2004"/>
    <s v="[PDF] mines-paristech.fr"/>
    <s v="AdvancedÃ‚Â Ã¢â‚¬Â¦"/>
    <s v="V Goussery, Y Bienvenu, S ForestÃ¢â‚¬Â¦Ã‚Â - AdvancedÃ‚Â Ã¢â‚¬Â¦, 2004 - Wiley Online Library"/>
    <s v="Ã¢â‚¬Â¦ 14) and also provided correct results for another foam with a relative density of 0.029Ã‚Â Ã¢â‚¬Â¦ and its_x000d__x000d__x000a_influence on the mechanical properties of nickel foils and open-cell foams gave theÃ‚Â Ã¢â‚¬Â¦ Cellular Solids_x000d__x000d__x000a_and Metal Foaming Technology, (eds: J. Banhart, NA Fleck, A. Mortensen), MIT PressÃ‚Â Ã¢â‚¬Â¦"/>
    <s v="Grain Size Effects on the Mechanical Behavior of OpenÃ¢â‚¬Âcell Nickel Foams"/>
    <s v="AdvancedÃ‚Â Ã¢â‚¬Â¦"/>
    <s v="V Goussery, Y Bienvenu"/>
    <x v="0"/>
    <s v=""/>
    <s v=""/>
    <s v=""/>
    <s v=""/>
    <s v=""/>
    <s v=""/>
    <s v=""/>
    <s v=""/>
    <s v=""/>
    <s v=""/>
    <s v=""/>
    <s v=""/>
    <s v=""/>
    <s v=""/>
    <s v=""/>
    <s v=""/>
    <s v=""/>
    <s v=""/>
    <s v="Nickel"/>
    <m/>
    <x v="1"/>
  </r>
  <r>
    <s v="A Jung, E Lach, S Diebel"/>
    <n v="30"/>
    <n v="2014"/>
    <s v="[PDF] academia.edu"/>
    <s v="International Journal of Impact Engineering"/>
    <s v="A Jung, E Lach, S DiebelsÃ‚Â - International Journal of Impact Engineering, 2014 - Elsevier"/>
    <s v="Ã¢â‚¬Â¦ It could be shown that fibre-metal sandwich structures with closed-cell aluminium foam core offerÃ‚Â Ã¢â‚¬Â¦_x000d__x000d__x000a_[19] investigated the ballistic performance of metallic sandwich structures with closed-cell_x000d__x000d__x000a_aluminium foam core asÃ‚Â Ã¢â‚¬Â¦ Tests on open-cell aluminium foams were done by Hanssen et alÃ‚Â Ã¢â‚¬Â¦"/>
    <s v="New hybrid foam materials for impact protection"/>
    <s v="International Journal of Impact Engineering"/>
    <s v="A Jung, E Lach"/>
    <x v="0"/>
    <s v=""/>
    <s v=""/>
    <s v=""/>
    <s v=""/>
    <s v=""/>
    <s v=""/>
    <s v=""/>
    <s v=""/>
    <s v=""/>
    <s v=""/>
    <s v=""/>
    <s v=""/>
    <s v=""/>
    <s v=""/>
    <s v=""/>
    <s v=""/>
    <s v=""/>
    <s v=""/>
    <m/>
    <m/>
    <x v="0"/>
  </r>
  <r>
    <s v="H Wang, R Li, Y Wu, XM Chu, XJ Liu, TG Nieh"/>
    <n v="11"/>
    <n v="2013"/>
    <s v="No"/>
    <s v="Composites Science andÃ‚Â Ã¢â‚¬Â¦"/>
    <s v="H Wang, R Li, Y Wu, XM Chu, XJ Liu, TG NiehÃ¢â‚¬Â¦Ã‚Â - Composites Science andÃ‚Â Ã¢â‚¬Â¦, 2013 - Elsevier"/>
    <s v="Ã¢â‚¬Â¦ currently underway to vary the morphology and density of the Cu foam to optimizeÃ‚Â Ã¢â‚¬Â¦ We successfully_x000d__x000d__x000a_fabricate a Ti-based BMG composite by liquid metal infiltration into aÃ‚Â Ã¢â‚¬Â¦ Higashi, J. WadsworthEffect_x000d__x000d__x000a_of cell morphology on the compressive properties of open-cell aluminum foamsÃ‚Â Ã¢â‚¬Â¦"/>
    <s v="Plasticity improvement in a bulk metallic glass composed of an open-cell Cu foam as the skeleton"/>
    <s v="Composites Science andÃ‚Â Ã¢â‚¬Â¦"/>
    <s v="H Wang, R Li, Y Wu, XM Chu, XJ Liu"/>
    <x v="1"/>
    <s v=""/>
    <s v=""/>
    <s v=""/>
    <s v=""/>
    <s v=""/>
    <s v=""/>
    <s v=""/>
    <s v=""/>
    <s v=""/>
    <s v=""/>
    <s v=""/>
    <s v=""/>
    <s v=""/>
    <s v=""/>
    <s v="Mechanical Properties"/>
    <s v=""/>
    <s v=""/>
    <s v=""/>
    <s v="Copper"/>
    <m/>
    <x v="7"/>
  </r>
  <r>
    <s v="S Venkataraman, RT Haftka, B Sankar, H Zhu"/>
    <n v="20"/>
    <n v="2004"/>
    <s v="[PDF] ufl.edu"/>
    <s v="AIAA journal"/>
    <s v="S Venkataraman, RT Haftka, B Sankar, H ZhuÃ¢â‚¬Â¦Ã‚Â - AIAA journal, 2004 - arc.aiaa.org"/>
    <s v="Ã¢â‚¬Â¦ Derivations and results are presented in the body of the paper for open-cell foams and in the_x000d__x000d__x000a_Appendix for closed-cell foams. Effective Thermal Conductivity of Metal Foam An analytical model_x000d__x000d__x000a_of the heat transfer through the foam is re- quired to investigate the optimum design ofÃ‚Â Ã¢â‚¬Â¦"/>
    <s v="Optimal functionally graded metallic foam thermal insulation"/>
    <s v="AIAA journal"/>
    <s v="S Venkataraman, RT Haftka, B Sankar"/>
    <x v="0"/>
    <s v=""/>
    <s v=""/>
    <s v=""/>
    <s v=""/>
    <s v=""/>
    <s v=""/>
    <s v=""/>
    <s v=""/>
    <s v=""/>
    <s v=""/>
    <s v=""/>
    <s v=""/>
    <s v=""/>
    <s v=""/>
    <s v=""/>
    <s v=""/>
    <s v=""/>
    <s v=""/>
    <m/>
    <m/>
    <x v="0"/>
  </r>
  <r>
    <s v="M AlvarezÃ¢â‚¬ÂLainez"/>
    <n v="42"/>
    <n v="2008"/>
    <s v="[PDF] eyoungindustry.com"/>
    <s v="Journal of PolymerÃ‚Â Ã¢â‚¬Â¦"/>
    <s v="M AlvarezÃ¢â‚¬ÂLainezÃ¢â‚¬Â¦Ã‚Â - Journal of PolymerÃ‚Â Ã¢â‚¬Â¦, 2008 - Wiley Online Library"/>
    <s v="Ã¢â‚¬Â¦ as foaming agent, dycumil peroxide as crosslinking agent, and calcium carbonate as filler.22,_x000d__x000d__x000a_25 After the foams blocks are produced, the cells are opened by mechanical deformation. This_x000d__x000d__x000a_procedure26-28 allows obtaining a 100% openÃ¢â‚¬Âcell polyolefinÃ¢â‚¬Âbased foamÃ‚Â Ã¢â‚¬Â¦"/>
    <s v="Thermal conductivity of openÃ¢â‚¬Âcell polyolefin foams"/>
    <s v="Journal of PolymerÃ‚Â Ã¢â‚¬Â¦"/>
    <m/>
    <x v="0"/>
    <s v=""/>
    <s v=""/>
    <s v=""/>
    <s v=""/>
    <s v=""/>
    <s v=""/>
    <s v=""/>
    <s v=""/>
    <s v=""/>
    <s v=""/>
    <s v=""/>
    <s v=""/>
    <s v=""/>
    <s v=""/>
    <s v=""/>
    <s v=""/>
    <s v=""/>
    <s v=""/>
    <s v="Carbon"/>
    <m/>
    <x v="5"/>
  </r>
  <r>
    <s v="T Fiedler, N White, M Dahari, K Hooma"/>
    <n v="22"/>
    <n v="2014"/>
    <s v="[PDF] researchgate.net"/>
    <s v="Ã¢â‚¬Â¦Ã‚Â journal of heat and mass transfer"/>
    <s v="T Fiedler, N White, M Dahari, K HoomanÃ‚Â - Ã¢â‚¬Â¦Ã‚Â journal of heat and mass transfer, 2014 - Elsevier"/>
    <s v="Ã¢â‚¬Â¦ bonding methods on the thermal contact resistance of open-cell aluminum foam. Int. J. Heat Mass_x000d__x000d__x000a_Transfer, 55 (2012), pp. 6200-6210. Google Scholar. [21] T. Fiedler, I. Belova, G. MurchCritical_x000d__x000d__x000a_analysis of the experimental determination of the thermal resistance of metal foams. IntÃ‚Â Ã¢â‚¬Â¦"/>
    <s v="On the electrical and thermal contact resistance of metal foam"/>
    <s v="Ã¢â‚¬Â¦Ã‚Â journal of heat and mass transfer"/>
    <s v="T Fiedler, N White, M Dahari"/>
    <x v="0"/>
    <s v=""/>
    <s v=""/>
    <s v=""/>
    <s v=""/>
    <s v=""/>
    <s v=""/>
    <s v=""/>
    <s v="Thermal Resistivity"/>
    <s v=""/>
    <s v=""/>
    <s v=""/>
    <s v=""/>
    <s v=""/>
    <s v=""/>
    <s v=""/>
    <s v="Thermal Properties"/>
    <s v=""/>
    <s v=""/>
    <s v="Aluminum"/>
    <m/>
    <x v="2"/>
  </r>
  <r>
    <s v="S Glorius, B Nies, J Farack, P Quadbeck"/>
    <n v="12"/>
    <n v="2011"/>
    <s v="[PDF] fraunhofer.de"/>
    <s v="AdvancedÃ‚Â Ã¢â‚¬Â¦"/>
    <s v="S Glorius, B Nies, J Farack, P QuadbeckÃ¢â‚¬Â¦Ã‚Â - AdvancedÃ‚Â Ã¢â‚¬Â¦, 2011 - Wiley Online Library"/>
    <s v="Ã¢â‚¬Â¦ The combination of openÃ¢â‚¬Âcell metal foams with highÃ¢â‚¬Âstrength mineral bone cements opens new_x000d__x000d__x000a_opportunities forÃ‚Â Ã¢â‚¬Â¦ corroding iron could be completely avoided by coating the iron foams with aÃ‚Â Ã¢â‚¬Â¦ The_x000d__x000d__x000a_use of the ironÃ¢â‚¬Âbased metal foam and its calcium phosphateÃ¢â‚¬Âcoated bioactivatedÃ‚Â Ã¢â‚¬Â¦"/>
    <s v="Metal FoamÃ¢â‚¬â€œBone cement Composites: mechanical and biological properties and perspectives for bone implant design"/>
    <s v="AdvancedÃ‚Â Ã¢â‚¬Â¦"/>
    <s v="S Glorius, B Nies, J Farack"/>
    <x v="0"/>
    <s v=""/>
    <s v=""/>
    <s v=""/>
    <s v=""/>
    <s v=""/>
    <s v=""/>
    <s v=""/>
    <s v=""/>
    <s v=""/>
    <s v=""/>
    <s v=""/>
    <s v=""/>
    <s v=""/>
    <s v=""/>
    <s v=""/>
    <s v=""/>
    <s v=""/>
    <s v=""/>
    <s v="Iron"/>
    <m/>
    <x v="4"/>
  </r>
  <r>
    <s v="H Ji, DP Sellan, MT Pettes, X Kong, J Ji, L Shi"/>
    <n v="218"/>
    <n v="2014"/>
    <s v="[PDF] researchgate.net"/>
    <s v="Energy &amp;Ã‚Â Ã¢â‚¬Â¦"/>
    <s v="H Ji, DP Sellan, MT Pettes, X Kong, J Ji, L ShiÃ¢â‚¬Â¦Ã‚Â - Energy &amp;Ã‚Â Ã¢â‚¬Â¦, 2014 - pubs.rsc.org"/>
    <s v="Ã¢â‚¬Â¦ compared to aluminium and copper, the UGF is expected to outperform the metal foams to anÃ‚Â Ã¢â‚¬Â¦_x000d__x000d__x000a_carbon nanotubes that anchor to the foam struts and extend into the foam pore, 39Ã‚Â Ã¢â‚¬Â¦ surface passed_x000d__x000d__x000a_through the unfilled UGF samples because they have an open-cell structure and areÃ‚Â Ã¢â‚¬Â¦"/>
    <s v="Enhanced thermal conductivity of phase change materials with ultrathin-graphite foams for thermal energy storage"/>
    <s v="Energy &amp;Ã‚Â Ã¢â‚¬Â¦"/>
    <s v="H Ji, DP Sellan, MT Pettes, X Kong, J Ji"/>
    <x v="0"/>
    <s v=""/>
    <s v=""/>
    <s v=""/>
    <s v=""/>
    <s v=""/>
    <s v=""/>
    <s v=""/>
    <s v=""/>
    <s v=""/>
    <s v=""/>
    <s v=""/>
    <s v=""/>
    <s v=""/>
    <s v=""/>
    <s v=""/>
    <s v=""/>
    <s v=""/>
    <s v=""/>
    <m/>
    <s v="Graphite"/>
    <x v="12"/>
  </r>
  <r>
    <s v="V Kathare, JH Davidson, FA Kulack"/>
    <n v="29"/>
    <n v="2008"/>
    <s v="No"/>
    <s v="Ã¢â‚¬Â¦Ã‚Â Journal of Heat and Mass Transfer"/>
    <s v="V Kathare, JH Davidson, FA KulackiÃ‚Â - Ã¢â‚¬Â¦Ã‚Â Journal of Heat and Mass Transfer, 2008 - Elsevier"/>
    <s v="Ã¢â‚¬Â¦ Metal foams produce a much different convective heat transfer problem for buoyant flow owing_x000d__x000d__x000a_to their ligamentÃ‚Â Ã¢â‚¬Â¦ Net heat flux through the metal foamÃ¢â‚¬â€œwater medium was determined by_x000d__x000d__x000a_subtracting heat loss through theÃ‚Â Ã¢â‚¬Â¦ Open cell copper foam disks made by ERG Aerospace, IncÃ‚Â Ã¢â‚¬Â¦"/>
    <s v="Natural convection in water-saturated metal foam"/>
    <s v="Ã¢â‚¬Â¦Ã‚Â Journal of Heat and Mass Transfer"/>
    <s v="V Kathare, JH Davidson"/>
    <x v="0"/>
    <s v=""/>
    <s v=""/>
    <s v=""/>
    <s v=""/>
    <s v=""/>
    <s v=""/>
    <s v=""/>
    <s v=""/>
    <s v=""/>
    <s v=""/>
    <s v=""/>
    <s v=""/>
    <s v=""/>
    <s v=""/>
    <s v=""/>
    <s v=""/>
    <s v=""/>
    <s v=""/>
    <s v="Copper"/>
    <m/>
    <x v="7"/>
  </r>
  <r>
    <s v="IDJ Dupere, AP Dowling, TJ L"/>
    <n v="18"/>
    <n v="2004"/>
    <s v="No"/>
    <s v="ASME 2004Ã‚Â Ã¢â‚¬Â¦"/>
    <s v="IDJ Dupere, AP Dowling, TJ LuÃ‚Â - ASME 2004Ã‚Â Ã¢â‚¬Â¦, 2004 - Ã¢â‚¬Â¦Ã‚Â .asmedigitalcollection.asme.org"/>
    <s v="Ã¢â‚¬Â¦ a number of viscous models developed by the authors for the propagation of sound through_x000d__x000d__x000a_open-cell metal foams with anÃ‚Â Ã¢â‚¬Â¦ All Proceedings. Foams (Chemistry); Sound absorption. Multi_x000d__x000d__x000a_Functional Behavioural Analysis of Al-SiC Metal Matrix Composite Foam Produced byÃ‚Â Ã¢â‚¬Â¦"/>
    <s v="The absorption of sound in cellular foams"/>
    <s v="ASME 2004Ã‚Â Ã¢â‚¬Â¦"/>
    <s v="IDJ Dupere, AP Dowling"/>
    <x v="0"/>
    <s v=""/>
    <s v=""/>
    <s v=""/>
    <s v=""/>
    <s v=""/>
    <s v=""/>
    <s v=""/>
    <s v=""/>
    <s v=""/>
    <s v=""/>
    <s v=""/>
    <s v=""/>
    <s v=""/>
    <s v=""/>
    <s v=""/>
    <s v=""/>
    <s v=""/>
    <s v=""/>
    <m/>
    <m/>
    <x v="0"/>
  </r>
  <r>
    <s v="RAW Mine"/>
    <n v="65"/>
    <n v="2008"/>
    <s v="No"/>
    <s v="Strain"/>
    <s v="RAW MinesÃ‚Â - Strain, 2008 - Wiley Online Library"/>
    <s v="Ã¢â‚¬Â¦ [13] suggest a twoÃ¢â‚¬Âparameter approach for metal foam, which includesÃ‚Â Ã¢â‚¬Â¦ structures have been_x000d__x000d__x000a_proposed to characterise elastic and collapse behaviour of Rohacell foam [18, 19Ã‚Â Ã¢â‚¬Â¦ the truncated_x000d__x000d__x000a_octahedral geometry in the form of a framework, which can be used for openÃ¢â‚¬Âcell foamsÃ‚Â Ã¢â‚¬Â¦"/>
    <s v="On the Characterisation of Foam and MicroÃ¢â‚¬Âlattice Materials used in Sandwich Construction1"/>
    <s v="Strain"/>
    <m/>
    <x v="0"/>
    <s v=""/>
    <s v=""/>
    <s v="Elastic Modulus"/>
    <s v=""/>
    <s v=""/>
    <s v=""/>
    <s v=""/>
    <s v=""/>
    <s v=""/>
    <s v=""/>
    <s v=""/>
    <s v=""/>
    <s v=""/>
    <s v=""/>
    <s v="Mechanical Properties"/>
    <s v=""/>
    <s v=""/>
    <s v=""/>
    <m/>
    <m/>
    <x v="0"/>
  </r>
  <r>
    <s v="NJ Mill"/>
    <n v="51"/>
    <n v="2006"/>
    <s v="[PDF] birmingham.ac.uk"/>
    <s v="Cellular polymers"/>
    <s v="NJ MillsÃ‚Â - Cellular polymers, 2006 - journals.sagepub.com"/>
    <s v="Ã¢â‚¬Â¦ Dynamic FEA of the impact compression of closed-cell (metal) foams(9), using a Kelvin foam_x000d__x000d__x000a_with aÃ‚Â Ã¢â‚¬Â¦ high, predicted that the upper impacted cell collapsed before the lower cell, ie thatÃ‚Â Ã¢â‚¬Â¦_x000d__x000d__x000a_Consequently, attempts were made to predict strain inhomogeneity in an open cell foam modelÃ‚Â Ã¢â‚¬Â¦"/>
    <s v="Finite element models for the viscoelasticity of open-cell polyurethane foam"/>
    <s v="Cellular polymers"/>
    <m/>
    <x v="1"/>
    <s v=""/>
    <s v=""/>
    <s v="Elastic Modulus"/>
    <s v=""/>
    <s v=""/>
    <s v=""/>
    <s v=""/>
    <s v=""/>
    <s v=""/>
    <s v=""/>
    <s v=""/>
    <s v=""/>
    <s v=""/>
    <s v=""/>
    <s v="Mechanical Properties"/>
    <s v=""/>
    <s v=""/>
    <s v=""/>
    <m/>
    <m/>
    <x v="0"/>
  </r>
  <r>
    <s v="C KÃƒÂ¡dÃƒÂ¡r, F ChmelÃƒÂ­k, J Lendvai, G VÃƒÂ¶rÃƒÂ¶s"/>
    <n v="13"/>
    <n v="2007"/>
    <s v="No"/>
    <s v="Materials Science andÃ‚Â Ã¢â‚¬Â¦"/>
    <s v="C KÃƒÂ¡dÃƒÂ¡r, F ChmelÃƒÂ­k, J Lendvai, G VÃƒÂ¶rÃƒÂ¶sÃ¢â‚¬Â¦Ã‚Â - Materials Science andÃ‚Â Ã¢â‚¬Â¦, 2007 - Elsevier"/>
    <s v="Ã¢â‚¬Â¦ The salt grains are leached out after cooling in order to obtain open-cell foamsÃ‚Â Ã¢â‚¬Â¦ while for small_x000d__x000d__x000a_pores foams (with thinner cell-edges) the microstructure of the cell-edge materialÃ‚Â Ã¢â‚¬Â¦ K. Nijhof. J._x000d__x000d__x000a_Banhart, MF Ashby, NA Fleck (Eds.), Cellular Metals and Metal Foaming Technology, MITÃ‚Â Ã¢â‚¬Â¦"/>
    <s v="Acoustic emission of metal foams during tension"/>
    <s v="Materials Science andÃ‚Â Ã¢â‚¬Â¦"/>
    <s v="C KÃƒÂ¡dÃƒÂ¡r, F ChmelÃƒÂ­k, J Lendvai"/>
    <x v="0"/>
    <s v=""/>
    <s v=""/>
    <s v=""/>
    <s v=""/>
    <s v=""/>
    <s v=""/>
    <s v=""/>
    <s v=""/>
    <s v=""/>
    <s v=""/>
    <s v=""/>
    <s v=""/>
    <s v=""/>
    <s v=""/>
    <s v=""/>
    <s v=""/>
    <s v=""/>
    <s v=""/>
    <s v="Nickel"/>
    <m/>
    <x v="1"/>
  </r>
  <r>
    <s v="ZM Ali, LJ Gibso"/>
    <n v="52"/>
    <n v="2013"/>
    <s v="[PDF] mit.edu"/>
    <s v="Soft Matter"/>
    <s v="ZM Ali, LJ GibsonÃ‚Â - Soft Matter, 2013 - pubs.rsc.org"/>
    <s v="Ã¢â‚¬Â¦ Models for the plastic stress plateau of open cell foams give: 20Ã‚Â Ã¢â‚¬Â¦ of the solid cell wall material,_x000d__x000d__x000a_respectively, and C 2 is a dimensionless constant related to the cell geometry ofÃ‚Â Ã¢â‚¬Â¦ It is obtained_x000d__x000d__x000a_by fitting eqn (4) to data; for many polymer and metal foams that fail plastically C 2 Ã¢Ë†Â¼ 0.3Ã‚Â Ã¢â‚¬Â¦"/>
    <s v="The structure and mechanics of nanofibrillar cellulose foams"/>
    <s v="Soft Matter"/>
    <s v="ZM Ali"/>
    <x v="0"/>
    <s v=""/>
    <s v=""/>
    <s v=""/>
    <s v=""/>
    <s v="Plasticity"/>
    <s v=""/>
    <s v=""/>
    <s v=""/>
    <s v=""/>
    <s v=""/>
    <s v=""/>
    <s v=""/>
    <s v=""/>
    <s v=""/>
    <s v="Mechanical Properties"/>
    <s v=""/>
    <s v=""/>
    <s v=""/>
    <m/>
    <m/>
    <x v="0"/>
  </r>
  <r>
    <s v="M Taherishargh, MA Sulong, IV Belova"/>
    <n v="42"/>
    <n v="2015"/>
    <s v="[PDF] academia.edu"/>
    <s v="Materials &amp; DesignÃ‚Â Ã¢â‚¬Â¦"/>
    <s v="M Taherishargh, MA Sulong, IV BelovaÃ¢â‚¬Â¦Ã‚Â - Materials &amp; DesignÃ‚Â Ã¢â‚¬Â¦, 2015 - Elsevier"/>
    <s v="Ã¢â‚¬Â¦ voxels and a voxel side length of 35.32 ÃŽÂ¼m was loaded into the open-source softwareÃ‚Â Ã¢â‚¬Â¦ that the_x000d__x000d__x000a_dependency of the coefficient n on density is influenced by the cell sizeÃ‚Â Ã¢â‚¬Â¦ and the energy absorption_x000d__x000d__x000a_are often considered as the most important mechanical properties of metal foamsÃ‚Â Ã¢â‚¬Â¦"/>
    <s v="On the particle size effect in expanded perlite aluminium syntactic foam"/>
    <s v="Materials &amp; DesignÃ‚Â Ã¢â‚¬Â¦"/>
    <s v="M Taherishargh, MA Sulong"/>
    <x v="0"/>
    <s v=""/>
    <s v=""/>
    <s v=""/>
    <s v=""/>
    <s v=""/>
    <s v=""/>
    <s v=""/>
    <s v=""/>
    <s v=""/>
    <s v=""/>
    <s v=""/>
    <s v=""/>
    <s v=""/>
    <s v=""/>
    <s v=""/>
    <s v=""/>
    <s v=""/>
    <s v=""/>
    <m/>
    <m/>
    <x v="0"/>
  </r>
  <r>
    <s v="S Mao, N Love, A Leanos, G Rodrigu"/>
    <n v="21"/>
    <n v="2014"/>
    <s v="No"/>
    <s v="el"/>
    <s v="S Mao, N Love, A Leanos, G Rodriguez-MeloÃ‚Â - Applied ThermalÃ‚Â Ã¢â‚¬Â¦, 2014 - Elsevier"/>
    <s v="Ã¢â‚¬Â¦ A typical size and layout of metal foams for air-cooled condensers (ACCs) are shown_x000d__x000d__x000a_in Fig. 1. It is a single row open-cell metal foam used for compact heat exchanger_x000d__x000d__x000a_with aluminum or copper for both foams and tubes. TheÃ‚Â Ã¢â‚¬Â¦"/>
    <s v="Correlation studies of hydrodynamics and heat transfer in metal foam heat exchangers"/>
    <s v="Applied ThermalÃ‚Â Ã¢â‚¬Â¦"/>
    <s v="S Mao, N Love, A Leanos"/>
    <x v="0"/>
    <s v=""/>
    <s v=""/>
    <s v=""/>
    <s v=""/>
    <s v=""/>
    <s v=""/>
    <s v=""/>
    <s v=""/>
    <s v=""/>
    <s v=""/>
    <s v=""/>
    <s v=""/>
    <s v=""/>
    <s v=""/>
    <s v=""/>
    <s v=""/>
    <s v=""/>
    <s v=""/>
    <s v="Aluminum"/>
    <m/>
    <x v="2"/>
  </r>
  <r>
    <s v="ES Park, SD Post"/>
    <n v="41"/>
    <n v="1989"/>
    <s v="No"/>
    <s v="US Patent 4"/>
    <s v="ES Park, SD PosteÃ‚Â - US Patent 4,808,558, 1989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4,808,558"/>
    <s v="ES Park"/>
    <x v="0"/>
    <s v=""/>
    <s v=""/>
    <s v=""/>
    <s v=""/>
    <s v=""/>
    <s v=""/>
    <s v=""/>
    <s v=""/>
    <s v=""/>
    <s v=""/>
    <s v=""/>
    <s v=""/>
    <s v=""/>
    <s v=""/>
    <s v=""/>
    <s v=""/>
    <s v=""/>
    <s v=""/>
    <m/>
    <m/>
    <x v="0"/>
  </r>
  <r>
    <s v="J Zeschky, J Lo, T HÃƒÂ¶fner, P Grei"/>
    <n v="39"/>
    <n v="2005"/>
    <s v="No"/>
    <s v="Materials Science and Engineering: A"/>
    <s v="J Zeschky, J Lo, T HÃƒÂ¶fner, P GreilÃ‚Â - Materials Science and Engineering: A, 2005 - Elsevier"/>
    <s v="Ã¢â‚¬Â¦ 4. Conclusion. Open cell SiÃ¢â‚¬â€œOÃ¢â‚¬â€œC ceramic foams were fabricated in a single step manufacturing_x000d__x000d__x000a_process using an in situ foaming process of filler loaded poly silsequioxaneÃ‚Â Ã¢â‚¬Â¦ Oxidizing the foam_x000d__x000d__x000a_surface prior to metal melt infiltration provided a debonding free interfaceÃ‚Â Ã¢â‚¬Â¦"/>
    <s v="Mg alloy infiltrated SiÃ¢â‚¬â€œOÃ¢â‚¬â€œC ceramic foams"/>
    <s v="Materials Science and Engineering: A"/>
    <s v="J Zeschky, J Lo, T HÃƒÂ¶fner"/>
    <x v="0"/>
    <s v=""/>
    <s v=""/>
    <s v=""/>
    <s v=""/>
    <s v=""/>
    <s v=""/>
    <s v=""/>
    <s v=""/>
    <s v=""/>
    <s v=""/>
    <s v=""/>
    <s v=""/>
    <s v=""/>
    <s v=""/>
    <s v=""/>
    <s v=""/>
    <s v=""/>
    <s v=""/>
    <m/>
    <m/>
    <x v="0"/>
  </r>
  <r>
    <s v="AN Pestryakov, VV Lunin, AN Devochkin"/>
    <n v="84"/>
    <n v="2002"/>
    <s v="No"/>
    <s v="Applied Catalysis AÃ‚Â Ã¢â‚¬Â¦"/>
    <s v="AN Pestryakov, VV Lunin, AN DevochkinÃ¢â‚¬Â¦Ã‚Â - Applied Catalysis AÃ‚Â Ã¢â‚¬Â¦, 2002 - Elsevier"/>
    <s v="Ã¢â‚¬Â¦ up to four bridges forming on the whole three-dimensional network-cellular open-porosity frame_x000d__x000d__x000a_with the cell packing resembling the densest packing of spheres. This structure ensures a higher_x000d__x000d__x000a_degree of bonding and rigidity of the entire structure of the foam-metal and isotropyÃ‚Â Ã¢â‚¬Â¦"/>
    <s v="Selective oxidation of alcohols over foam-metal catalysts"/>
    <s v="Applied Catalysis AÃ‚Â Ã¢â‚¬Â¦"/>
    <s v="AN Pestryakov, VV Lunin"/>
    <x v="0"/>
    <s v=""/>
    <s v=""/>
    <s v=""/>
    <s v=""/>
    <s v=""/>
    <s v=""/>
    <s v=""/>
    <s v=""/>
    <s v=""/>
    <s v=""/>
    <s v=""/>
    <s v=""/>
    <s v=""/>
    <s v=""/>
    <s v=""/>
    <s v=""/>
    <s v=""/>
    <s v=""/>
    <m/>
    <m/>
    <x v="0"/>
  </r>
  <r>
    <s v="Y Sun, R BurgueÃƒÂ±o, W Wang, I Le"/>
    <n v="14"/>
    <n v="2014"/>
    <s v="No"/>
    <s v="Materials Science and Engineering: A"/>
    <s v="Y Sun, R BurgueÃƒÂ±o, W Wang, I LeeÃ‚Â - Materials Science and Engineering: A, 2014 - Elsevier"/>
    <s v="Ã¢â‚¬Â¦ Lately, increased attention has been paid to the development of hybrid metal foams by coating_x000d__x000d__x000a_or reinforcing conventional open-cell foams through electrodeposition to enhance or tailor their_x000d__x000d__x000a_mechanical performance [1], [2], [3], [4]. Different hybrid foam systems have beenÃ‚Â Ã¢â‚¬Â¦"/>
    <s v="Effect of annealing on the mechanical properties of nano-copper reinforced open-cell aluminum foams"/>
    <s v="Materials Science and Engineering: A"/>
    <s v="Y Sun, R BurgueÃƒÂ±o, W Wang"/>
    <x v="0"/>
    <s v=""/>
    <s v=""/>
    <s v=""/>
    <s v=""/>
    <s v=""/>
    <s v=""/>
    <s v=""/>
    <s v=""/>
    <s v=""/>
    <s v=""/>
    <s v=""/>
    <s v=""/>
    <s v=""/>
    <s v=""/>
    <s v=""/>
    <s v=""/>
    <s v=""/>
    <s v=""/>
    <m/>
    <s v="Copper"/>
    <x v="7"/>
  </r>
  <r>
    <s v="H Xu, L Gong, S Huang, M X"/>
    <n v="26"/>
    <n v="2014"/>
    <s v="[PDF] nsfc.gov.cn"/>
    <s v="International Journal of Heat and MassÃ‚Â Ã¢â‚¬Â¦"/>
    <s v="H Xu, L Gong, S Huang, M XuÃ‚Â - International Journal of Heat and MassÃ‚Â Ã¢â‚¬Â¦, 2014 - Elsevier"/>
    <s v="Ã¢â‚¬Â¦ Author links open overlay panelHuijinXuLiangGong ShanboHuangMinghaiXu. Show moreÃ‚Â Ã¢â‚¬Â¦ Since_x000d__x000d__x000a_highly-porous metal foam with 3-D micro-cell structure can offer substantialÃ‚Â Ã¢â‚¬Â¦ Moreover, metal foams_x000d__x000d__x000a_own some other advantages, such as light weight, high thermal conductivity, fairÃ‚Â Ã¢â‚¬Â¦"/>
    <s v="Non-equilibrium heat transfer in metal-foam solar collector with no-slip boundary condition"/>
    <s v="International Journal of Heat and MassÃ‚Â Ã¢â‚¬Â¦"/>
    <s v="H Xu, L Gong, S Huang"/>
    <x v="0"/>
    <s v=""/>
    <s v=""/>
    <s v=""/>
    <s v=""/>
    <s v=""/>
    <s v=""/>
    <s v="Thermal Conductivity"/>
    <s v=""/>
    <s v=""/>
    <s v=""/>
    <s v=""/>
    <s v=""/>
    <s v=""/>
    <s v=""/>
    <s v=""/>
    <s v="Thermal Properties"/>
    <s v=""/>
    <s v=""/>
    <m/>
    <m/>
    <x v="0"/>
  </r>
  <r>
    <s v="K Kitazono, R Suzuki, Y Inu"/>
    <n v="19"/>
    <n v="2009"/>
    <s v="No"/>
    <s v="journal of materials processing technology"/>
    <s v="K Kitazono, R Suzuki, Y InuiÃ‚Â - journal of materials processing technology, 2009 - Elsevier"/>
    <s v="Ã¢â‚¬Â¦ According to this equation, the strength of metal foams increases with increasing L/d. AnÃ‚Â Ã¢â‚¬Â¦ These_x000d__x000d__x000a_results indicate that the polyester resin at the open surface pores suppressed theÃ‚Â Ã¢â‚¬Â¦ The cell_x000d__x000d__x000a_morphology of alloyed aluminum foams is inhomogeneous compared to normal aluminumÃ‚Â Ã¢â‚¬Â¦"/>
    <s v="Novel strengthening method of closed-cell aluminum foams through surface treatment by resin"/>
    <s v="journal of materials processing technology"/>
    <s v="K Kitazono, R Suzuki"/>
    <x v="0"/>
    <s v=""/>
    <s v=""/>
    <s v=""/>
    <s v=""/>
    <s v=""/>
    <s v=""/>
    <s v=""/>
    <s v=""/>
    <s v=""/>
    <s v=""/>
    <s v=""/>
    <s v=""/>
    <s v=""/>
    <s v=""/>
    <s v=""/>
    <s v=""/>
    <s v=""/>
    <s v=""/>
    <s v="Aluminum"/>
    <m/>
    <x v="2"/>
  </r>
  <r>
    <s v="MA Navacerrada, P FernÃƒÂ¡ndez, C DÃƒÂ­az, A Pedrer"/>
    <n v="30"/>
    <n v="2013"/>
    <s v="[PDF] upm.es"/>
    <s v="Applied Acoustics"/>
    <s v="MA Navacerrada, P FernÃƒÂ¡ndez, C DÃƒÂ­az, A PedreroÃ‚Â - Applied Acoustics, 2013 - Elsevier"/>
    <s v="Ã¢â‚¬Â¦ open cells are connected to each other in space. The majority of metallic foams on the market_x000d__x000d__x000a_are closed-cell aluminium foams manufactured by various different processes. In some methods_x000d__x000d__x000a_the liquid metal can be foamed directly by injecting a gas; in other techniques the foamÃ‚Â Ã¢â‚¬Â¦"/>
    <s v="Thermal and acoustic properties of aluminium foams manufactured by the infiltration process"/>
    <s v="Applied Acoustics"/>
    <s v="MA Navacerrada, P FernÃƒÂ¡ndez, C DÃƒÂ­az"/>
    <x v="0"/>
    <s v=""/>
    <s v=""/>
    <s v=""/>
    <s v=""/>
    <s v=""/>
    <s v=""/>
    <s v=""/>
    <s v=""/>
    <s v=""/>
    <s v=""/>
    <s v=""/>
    <s v=""/>
    <s v=""/>
    <s v=""/>
    <s v=""/>
    <s v=""/>
    <s v=""/>
    <s v=""/>
    <m/>
    <m/>
    <x v="0"/>
  </r>
  <r>
    <s v="CA Biffi, D Colombo, A Tuiss"/>
    <n v="10"/>
    <n v="2014"/>
    <s v="No"/>
    <s v="Optics and Lasers in Engineering"/>
    <s v="CA Biffi, D Colombo, A TuissiÃ‚Â - Optics and Lasers in Engineering, 2014 - Elsevier"/>
    <s v="Ã¢â‚¬Â¦ S. Arnaboldi, P. Bassani, F. Passaretti, A. Redaelli, A. TuissiFunctional characterization of shape_x000d__x000d__x000a_memory CuZnAl open-cell foams by molten metal infiltrationÃ‚Â Ã¢â‚¬Â¦ 31-39. [10] HW SeeligerManufacture_x000d__x000d__x000a_of aluminum foam sandwich (AFS) components. Adv Eng Mater, 4Ã¢â‚¬â€œ10 (2002), ppÃ‚Â Ã¢â‚¬Â¦"/>
    <s v="Laser beam welding of CuZn open-cell foams"/>
    <s v="Optics and Lasers in Engineering"/>
    <s v="CA Biffi, D Colombo"/>
    <x v="0"/>
    <s v=""/>
    <s v=""/>
    <s v=""/>
    <s v=""/>
    <s v=""/>
    <s v=""/>
    <s v=""/>
    <s v=""/>
    <s v=""/>
    <s v=""/>
    <s v=""/>
    <s v=""/>
    <s v=""/>
    <s v=""/>
    <s v=""/>
    <s v=""/>
    <s v=""/>
    <s v=""/>
    <s v="Copper"/>
    <m/>
    <x v="7"/>
  </r>
  <r>
    <s v="CY Zhao, TJ Lu, HP Hodso"/>
    <n v="11"/>
    <n v="2004"/>
    <s v="No"/>
    <s v="Proceedings of the InstitutionÃ‚Â Ã¢â‚¬Â¦"/>
    <s v="CY Zhao, TJ Lu, HP HodsonÃ‚Â - Proceedings of the InstitutionÃ‚Â Ã¢â‚¬Â¦, 2004 - journals.sagepub.com"/>
    <s v="Ã¢â‚¬Â¦ mechanisms in open-celled cellular metal foams. The metal foam will be considered as a_x000d__x000d__x000a_semitransparent medium capable of absorbing, emitting and scattering thermal radiation. The_x000d__x000d__x000a_spectral transmittance and reflectance of FeÃ¢â‚¬â€œCrÃ¢â‚¬â€œAlÃ¢â‚¬â€œY foams with different cell sizes but fixedÃ‚Â Ã¢â‚¬Â¦"/>
    <s v="Measurements of thermal radiation in ultralight metal foams with open cells"/>
    <s v="Proceedings of the InstitutionÃ‚Â Ã¢â‚¬Â¦"/>
    <s v="CY Zhao, TJ Lu"/>
    <x v="0"/>
    <s v=""/>
    <s v=""/>
    <s v=""/>
    <s v=""/>
    <s v=""/>
    <s v=""/>
    <s v=""/>
    <s v=""/>
    <s v=""/>
    <s v=""/>
    <s v=""/>
    <s v=""/>
    <s v=""/>
    <s v=""/>
    <s v=""/>
    <s v=""/>
    <s v=""/>
    <s v=""/>
    <s v="Iron"/>
    <m/>
    <x v="4"/>
  </r>
  <r>
    <s v="N Michailidis, F Stergioudi, A Tsouknida"/>
    <n v="35"/>
    <n v="2011"/>
    <s v="No"/>
    <s v="Materials Science andÃ‚Â Ã¢â‚¬Â¦"/>
    <s v="N Michailidis, F Stergioudi, A TsouknidasÃ‚Â - Materials Science andÃ‚Â Ã¢â‚¬Â¦, 2011 - Elsevier"/>
    <s v="Ã¢â‚¬Â¦ edges, corrugations and curvature of cell walls, and non-uniform foam density, may be degrading_x000d__x000d__x000a_the stiffness and strength. Experimental data suggests that n 1 = 2, n 2 = 1.5 for open-cell foams,_x000d__x000d__x000a_C 1 is a constant of 0.1Ã¢â‚¬â€œ4 and C 2 is a constant of 0.1Ã¢â‚¬â€œ1 for metal foams [13], [19]Ã‚Â Ã¢â‚¬Â¦"/>
    <s v="Deformation and energy absorption properties of powder-metallurgy produced Al foams"/>
    <s v="Materials Science andÃ‚Â Ã¢â‚¬Â¦"/>
    <s v="N Michailidis, F Stergioudi"/>
    <x v="0"/>
    <s v=""/>
    <s v=""/>
    <s v=""/>
    <s v=""/>
    <s v=""/>
    <s v=""/>
    <s v=""/>
    <s v=""/>
    <s v=""/>
    <s v=""/>
    <s v=""/>
    <s v=""/>
    <s v=""/>
    <s v=""/>
    <s v=""/>
    <s v=""/>
    <s v=""/>
    <s v=""/>
    <m/>
    <m/>
    <x v="0"/>
  </r>
  <r>
    <s v="D MiedziÃ…â€žska, T Niezgoda, R Gielet"/>
    <n v="23"/>
    <n v="2012"/>
    <s v="No"/>
    <s v="Computational Materials Science"/>
    <s v="D MiedziÃ…â€žska, T Niezgoda, R GieletaÃ‚Â - Computational Materials Science, 2012 - Elsevier"/>
    <s v="Ã¢â‚¬Â¦ Highlights. Ã¢â€“Âº Method of numerical modeling for open and closed cell aluminum foams is shown. Ã¢â€“Âº_x000d__x000d__x000a_The research was carried out with the use of CT-scanningÃ‚Â Ã¢â‚¬Â¦ Previous article in issue; Next article_x000d__x000d__x000a_in issue. Keywords. Metal foam. Fem. Microstructure. 1. IntroductionÃ‚Â Ã¢â‚¬Â¦"/>
    <s v="Numerical and experimental aluminum foam microstructure testing with the use of computed tomography"/>
    <s v="Computational Materials Science"/>
    <s v="D MiedziÃ…â€žska, T Niezgoda"/>
    <x v="0"/>
    <s v=""/>
    <s v=""/>
    <s v=""/>
    <s v=""/>
    <s v=""/>
    <s v=""/>
    <s v=""/>
    <s v=""/>
    <s v=""/>
    <s v=""/>
    <s v=""/>
    <s v=""/>
    <s v=""/>
    <s v=""/>
    <s v=""/>
    <s v=""/>
    <s v=""/>
    <s v=""/>
    <s v="Aluminum"/>
    <m/>
    <x v="2"/>
  </r>
  <r>
    <s v="DX Sun, YY Zha"/>
    <n v="54"/>
    <n v="2003"/>
    <s v="[PDF] liv.ac.uk"/>
    <s v="Metallurgical and Materials Transactions B"/>
    <s v="DX Sun, YY ZhaoÃ‚Â - Metallurgical and Materials Transactions B, 2003 - Springer"/>
    <s v="Ã¢â‚¬Â¦ All the foam specimens for mechanical tests were ground the energy absorption of open-cell_x000d__x000d__x000a_Al foams. into a cylindrical shape with a cross-sectional area ofÃ‚Â Ã¢â‚¬Â¦ 13. DX Sun, T. Fung, and YY Zhao:_x000d__x000d__x000a_in Cellular Metals and Metal ever, some cell walls may become too thin relative to theÃ‚Â Ã¢â‚¬Â¦"/>
    <s v="Static and dynamic energy absorption of Al foams produced by the sintering and dissolution process"/>
    <s v="Metallurgical and Materials Transactions B"/>
    <s v="DX Sun"/>
    <x v="0"/>
    <s v=""/>
    <s v=""/>
    <s v=""/>
    <s v=""/>
    <s v=""/>
    <s v=""/>
    <s v=""/>
    <s v=""/>
    <s v=""/>
    <s v=""/>
    <s v=""/>
    <s v=""/>
    <s v=""/>
    <s v=""/>
    <s v=""/>
    <s v=""/>
    <s v=""/>
    <s v=""/>
    <m/>
    <m/>
    <x v="0"/>
  </r>
  <r>
    <s v="E Fletche"/>
    <n v="15"/>
    <n v="1974"/>
    <s v="No"/>
    <s v="US Patent 3"/>
    <s v="E FletcherÃ‚Â - US Patent 3,834,847, 1974 - Google Patent"/>
    <s v="Ã¢â‚¬Â¦ means but these have been abandoned since they plug readily and deteriorate rapidly in the_x000d__x000d__x000a_spinning cellÃ‚Â Ã¢â‚¬Â¦ a detail of the structure of this invention consisting of a sheet of porous open-celled_x000d__x000d__x000a_foam 28Ã‚Â Ã¢â‚¬Â¦ 2 can be left in place and the foam sheet can replace only the metal screensÃ‚Â Ã¢â‚¬Â¦"/>
    <s v="Open cell foam device for gas distribution in filament quenching chimneys"/>
    <s v="US Patent 3,834,847"/>
    <m/>
    <x v="0"/>
    <s v=""/>
    <s v=""/>
    <s v=""/>
    <s v=""/>
    <s v=""/>
    <s v=""/>
    <s v=""/>
    <s v=""/>
    <s v=""/>
    <s v=""/>
    <s v=""/>
    <s v=""/>
    <s v=""/>
    <s v=""/>
    <s v=""/>
    <s v=""/>
    <s v=""/>
    <s v=""/>
    <m/>
    <m/>
    <x v="0"/>
  </r>
  <r>
    <s v="D Li, L Dong, RS Lake"/>
    <n v="28"/>
    <n v="2013"/>
    <s v="[PDF] psu.edu"/>
    <s v="physica status solidi (b)"/>
    <s v="D Li, L Dong, RS LakesÃ‚Â - physica status solidi (b), 2013 - Wiley Online Library"/>
    <s v="Ã¢â‚¬Â¦ The conventional foam shows the open cells with a size of approximately 1 mm in diameterÃ‚Â Ã¢â‚¬Â¦_x000d__x000d__x000a_Sufficient compression results in an inward bulging reÃ¢â‚¬Âentrant cell structureÃ‚Â Ã¢â‚¬Â¦ Ductile metal foam_x000d__x000d__x000a_can therefore be processed to a reÃ¢â‚¬Âentrant structure at ambient temperatureÃ‚Â Ã¢â‚¬Â¦"/>
    <s v="The properties of copper foams with negative Poisson's ratio via resonant ultrasound spectroscopy"/>
    <s v="physica status solidi (b)"/>
    <s v="D Li, L Dong"/>
    <x v="1"/>
    <s v=""/>
    <s v=""/>
    <s v=""/>
    <s v=""/>
    <s v=""/>
    <s v=""/>
    <s v=""/>
    <s v=""/>
    <s v=""/>
    <s v=""/>
    <s v=""/>
    <s v=""/>
    <s v=""/>
    <s v=""/>
    <s v="Mechanical Properties"/>
    <s v=""/>
    <s v=""/>
    <s v=""/>
    <m/>
    <s v="Copper"/>
    <x v="7"/>
  </r>
  <r>
    <s v="G Ercolino, S Karimi, P Stelmachowski"/>
    <n v="16"/>
    <n v="2017"/>
    <s v="No"/>
    <s v="Chemical EngineeringÃ‚Â Ã¢â‚¬Â¦"/>
    <s v="G Ercolino, S Karimi, P StelmachowskiÃ¢â‚¬Â¦Ã‚Â - Chemical EngineeringÃ‚Â Ã¢â‚¬Â¦, 2017 - Elsevier"/>
    <s v="Ã¢â‚¬Â¦ particulate filters, stationary emission control systems, woodstove combustors, molten metal filters,_x000d__x000d__x000a_indoorÃ‚Â Ã¢â‚¬Â¦ Monolith/foam based structures offer a series of advantages compared to packedÃ‚Â Ã¢â‚¬Â¦ Compared_x000d__x000d__x000a_to monoliths, open cell foams offer an attractive alternative as catalyst supportsÃ‚Â Ã¢â‚¬Â¦"/>
    <s v="Catalytic combustion of residual methane on alumina monoliths and open cell foams coated with Pd/Co3O4"/>
    <s v="Chemical EngineeringÃ‚Â Ã¢â‚¬Â¦"/>
    <s v="G Ercolino, S Karimi"/>
    <x v="0"/>
    <s v=""/>
    <s v=""/>
    <s v=""/>
    <s v=""/>
    <s v=""/>
    <s v=""/>
    <s v=""/>
    <s v=""/>
    <s v=""/>
    <s v=""/>
    <s v=""/>
    <s v=""/>
    <s v=""/>
    <s v=""/>
    <s v=""/>
    <s v=""/>
    <s v=""/>
    <s v=""/>
    <m/>
    <s v="Palladium"/>
    <x v="9"/>
  </r>
  <r>
    <s v="K Kitazono, E Sato, K Kuribayash"/>
    <n v="119"/>
    <n v="2004"/>
    <s v="No"/>
    <s v="Scripta Materialia"/>
    <s v="K Kitazono, E Sato, K KuribayashiÃ‚Â - Scripta Materialia, 2004 - Elsevier"/>
    <s v="Ã¢â‚¬Â¦ Author links open overlayÃ‚Â Ã¢â‚¬Â¦ These cracks are likely to have an adverse effect on the mechanical_x000d__x000d__x000a_properties of the aluminum foam. 4. Conclusions. A new manufacturing process for closed-cell_x000d__x000d__x000a_metal foams is demonstrated, based on the advanced application of the ARB processÃ‚Â Ã¢â‚¬Â¦"/>
    <s v="Novel manufacturing process of closed-cell aluminum foam by accumulative roll-bonding"/>
    <s v="Scripta Materialia"/>
    <s v="K Kitazono, E Sato"/>
    <x v="0"/>
    <s v=""/>
    <s v=""/>
    <s v=""/>
    <s v=""/>
    <s v=""/>
    <s v=""/>
    <s v=""/>
    <s v=""/>
    <s v=""/>
    <s v=""/>
    <s v=""/>
    <s v=""/>
    <s v=""/>
    <s v=""/>
    <s v=""/>
    <s v=""/>
    <s v=""/>
    <s v=""/>
    <s v="Aluminum"/>
    <m/>
    <x v="2"/>
  </r>
  <r>
    <s v="T Shimizu, K Matsuzak"/>
    <n v="11"/>
    <n v="2007"/>
    <s v="No"/>
    <s v="Materials science forum"/>
    <s v="T Shimizu, K MatsuzakiÃ‚Â - Materials science forum, 2007 - Trans Tech Publ"/>
    <s v="Ã¢â‚¬Â¦ foam template and the template is burned out during the sintering process [3]. Also, a process_x000d__x000d__x000a_has been developed that involves mixing a metal powder with polyurethane precursors and then_x000d__x000d__x000a_foaming [4]. However, in these processes, structure of the foams are open cellÃ‚Â Ã¢â‚¬Â¦"/>
    <s v="Metal foam production process using hydro-gel and its improvement"/>
    <s v="Materials science forum"/>
    <s v="T Shimizu"/>
    <x v="0"/>
    <s v=""/>
    <s v=""/>
    <s v=""/>
    <s v=""/>
    <s v=""/>
    <s v=""/>
    <s v=""/>
    <s v=""/>
    <s v=""/>
    <s v=""/>
    <s v=""/>
    <s v=""/>
    <s v=""/>
    <s v=""/>
    <s v=""/>
    <s v=""/>
    <s v=""/>
    <s v=""/>
    <m/>
    <m/>
    <x v="0"/>
  </r>
  <r>
    <s v="A Cavallini, S Mancin, L Rossetto"/>
    <n v="26"/>
    <n v="2009"/>
    <s v="No"/>
    <s v="Experimental HeatÃ‚Â Ã¢â‚¬Â¦"/>
    <s v="A Cavallini, S Mancin, L RossettoÃ¢â‚¬Â¦Ã‚Â - Experimental HeatÃ‚Â Ã¢â‚¬Â¦, 2009 - Taylor &amp; Franci"/>
    <s v="Ã¢â‚¬Â¦ particularly open-cell metal foams, have been proposed as possible substitutes for traditional_x000d__x000d__x000a_finned surfaces in electronics cooling applications. This article presents the heat transfer and_x000d__x000d__x000a_pressure drops measurements obtained during air flow through an aluminum foam, whichÃ‚Â Ã¢â‚¬Â¦"/>
    <s v="Air flow in aluminum foam: heat transfer and pressure drops measurements"/>
    <s v="Experimental HeatÃ‚Â Ã¢â‚¬Â¦"/>
    <s v="A Cavallini, S Mancin"/>
    <x v="0"/>
    <s v=""/>
    <s v=""/>
    <s v=""/>
    <s v=""/>
    <s v=""/>
    <s v=""/>
    <s v=""/>
    <s v=""/>
    <s v=""/>
    <s v=""/>
    <s v=""/>
    <s v=""/>
    <s v=""/>
    <s v="Pressure Drop"/>
    <s v=""/>
    <s v=""/>
    <s v=""/>
    <s v="Fluid Properties"/>
    <s v="Aluminum"/>
    <m/>
    <x v="2"/>
  </r>
  <r>
    <s v="A Inayat, H Freund, T Zeiser, W Schwiege"/>
    <n v="106"/>
    <n v="2011"/>
    <s v="No"/>
    <s v="Chemical Engineering Science"/>
    <s v="A Inayat, H Freund, T Zeiser, W SchwiegerÃ‚Â - Chemical Engineering Science, 2011 - Elsevier"/>
    <s v="Ã¢â‚¬Â¦ The resulting highly porous structure provides a mega tortuous flow path through open windows_x000d__x000d__x000a_which connect theÃ‚Â Ã¢â‚¬Â¦ The foam matrices can be described by their morphological parameters, namely_x000d__x000d__x000a_cell and window diameter, strutÃ‚Â Ã¢â‚¬Â¦ In their study on metal foams, Bhattacharya et alÃ‚Â Ã¢â‚¬Â¦"/>
    <s v="Determining the specific surface area of ceramic foams: The tetrakaidecahedra model revisited"/>
    <s v="Chemical Engineering Science"/>
    <s v="A Inayat, H Freund, T Zeiser"/>
    <x v="0"/>
    <s v=""/>
    <s v=""/>
    <s v=""/>
    <s v=""/>
    <s v=""/>
    <s v="Surface Area"/>
    <s v=""/>
    <s v=""/>
    <s v=""/>
    <s v=""/>
    <s v=""/>
    <s v=""/>
    <s v=""/>
    <s v=""/>
    <s v=""/>
    <s v=""/>
    <s v=""/>
    <s v=""/>
    <m/>
    <m/>
    <x v="0"/>
  </r>
  <r>
    <s v="P Kumar, F Topi"/>
    <n v="12"/>
    <n v="2014"/>
    <s v="No"/>
    <s v="Chemical Engineering Science"/>
    <s v="P Kumar, F TopinÃ‚Â - Chemical Engineering Science, 2014 - Elsevier"/>
    <s v="Ã¢â‚¬Â¦ Knowledge of flow properties induced by open cell foams is essential to the successful design_x000d__x000d__x000a_and operation ofÃ‚Â Ã¢â‚¬Â¦ investigates the impact on flow properties of the geometrical characteristics of_x000d__x000d__x000a_metal foams in theÃ‚Â Ã¢â‚¬Â¦ An analytical model is proposed to characterize the foam matrix fullyÃ‚Â Ã¢â‚¬Â¦"/>
    <s v="Investigation of fluid flow properties in open cell foams: Darcy and weak inertia regimes"/>
    <s v="Chemical Engineering Science"/>
    <s v="P Kumar"/>
    <x v="0"/>
    <s v=""/>
    <s v=""/>
    <s v=""/>
    <s v=""/>
    <s v=""/>
    <s v=""/>
    <s v=""/>
    <s v=""/>
    <s v=""/>
    <s v=""/>
    <s v=""/>
    <s v=""/>
    <s v=""/>
    <s v=""/>
    <s v=""/>
    <s v=""/>
    <s v=""/>
    <s v=""/>
    <m/>
    <m/>
    <x v="0"/>
  </r>
  <r>
    <s v="M Ghafarian, D Moheb"/>
    <n v="22"/>
    <n v="2013"/>
    <s v="No"/>
    <s v="alhori"/>
    <s v="M Ghafarian, D Mohebbi-Kalhori, J SadegiÃ‚Â - International Journal ofÃ‚Â Ã¢â‚¬Â¦, 2013 - Elsevier"/>
    <s v="Ã¢â‚¬Â¦ addition, a high mixing capacity in the metal foam matrixes led to the ability to generate turbulent_x000d__x000d__x000a_flow in different stream patterns and heat transfer enhancement [7]. Generally, the metal foams_x000d__x000d__x000a_can be identified based on their characteristics. An open cell in the foam structure hasÃ‚Â Ã¢â‚¬Â¦"/>
    <s v="Analysis of heat transfer in oscillating flow through a channel filled with metal foam using computational fluid dynamics"/>
    <s v="International Journal ofÃ‚Â Ã¢â‚¬Â¦"/>
    <s v="M Ghafarian"/>
    <x v="0"/>
    <s v=""/>
    <s v=""/>
    <s v=""/>
    <s v=""/>
    <s v=""/>
    <s v=""/>
    <s v=""/>
    <s v=""/>
    <s v=""/>
    <s v=""/>
    <s v=""/>
    <s v="Capacitance"/>
    <s v=""/>
    <s v=""/>
    <s v=""/>
    <s v=""/>
    <s v="Electrical Properties"/>
    <s v=""/>
    <m/>
    <m/>
    <x v="0"/>
  </r>
  <r>
    <s v="M Weisma"/>
    <n v="36"/>
    <n v="1985"/>
    <s v="No"/>
    <s v="US Patent 4"/>
    <s v="M WeismanÃ‚Â - US Patent 4,525,386, 1985 - Google Patent"/>
    <s v="Ã¢â‚¬Â¦ Carbon, metal powder, or silver-coated glass spheres can be used as electrically-conductive_x000d__x000d__x000a_fillers in plastics to carry off static electricityÃ‚Â Ã¢â‚¬Â¦ US4830883A (en) *, 1986-09-09, 1989-05-16, Hexcel_x000d__x000d__x000a_Corporation, Polyimide foam precursor and its use in reinforcing open-cell materialsÃ‚Â Ã¢â‚¬Â¦"/>
    <s v="Technique for property enhancement of open-cell foam material"/>
    <s v="US Patent 4,525,386"/>
    <m/>
    <x v="0"/>
    <s v=""/>
    <s v=""/>
    <s v=""/>
    <s v=""/>
    <s v="Plasticity"/>
    <s v=""/>
    <s v=""/>
    <s v=""/>
    <s v=""/>
    <s v=""/>
    <s v=""/>
    <s v=""/>
    <s v=""/>
    <s v=""/>
    <s v="Mechanical Properties"/>
    <s v=""/>
    <s v=""/>
    <s v=""/>
    <s v="Silver"/>
    <m/>
    <x v="10"/>
  </r>
  <r>
    <s v="HX Peng, Z Fan, JRG Evans, JJC Busfiel"/>
    <n v="216"/>
    <n v="2000"/>
    <s v="[PDF] bris.ac.uk"/>
    <s v="Journal of the EuropeanÃ‚Â Ã¢â‚¬Â¦"/>
    <s v="HX Peng, Z Fan, JRG Evans, JJC BusfieldÃ‚Â - Journal of the EuropeanÃ‚Â Ã¢â‚¬Â¦, 2000 - Elsevier"/>
    <s v="Ã¢â‚¬Â¦ These include molten metal filtration, hot gas filtration, catalyst supports, and such foams are_x000d__x000d__x000a_nowÃ‚Â Ã¢â‚¬Â¦ can also be applied to the biaxial elongational mode which is involved in foam productionÃ‚Â Ã¢â‚¬Â¦_x000d__x000d__x000a_Open cell ceramic foams with fine (150 ÃŽÂ¼m) cell size, uniform cell size distribution and aÃ‚Â Ã¢â‚¬Â¦"/>
    <s v="Microstructure of ceramic foams"/>
    <s v="Journal of the EuropeanÃ‚Â Ã¢â‚¬Â¦"/>
    <s v="HX Peng, Z Fan, JRG Evans"/>
    <x v="0"/>
    <s v=""/>
    <s v=""/>
    <s v=""/>
    <s v=""/>
    <s v=""/>
    <s v=""/>
    <s v=""/>
    <s v=""/>
    <s v=""/>
    <s v=""/>
    <s v=""/>
    <s v=""/>
    <s v=""/>
    <s v=""/>
    <s v=""/>
    <s v=""/>
    <s v=""/>
    <s v=""/>
    <m/>
    <m/>
    <x v="0"/>
  </r>
  <r>
    <s v="N Dukhan, KP Pate"/>
    <n v="10"/>
    <n v="2010"/>
    <s v="No"/>
    <s v="AIP Conference Proceedings"/>
    <s v="N Dukhan, KP PatelÃ‚Â - AIP Conference Proceedings, 2010 - aip.scitation.org"/>
    <s v="Ã¢â‚¬Â¦ exact solutions of the transport equations inside the pores of metal foam [4,5]. In general,_x000d__x000d__x000a_researchers rely heavily on experiments to assess porous metal's flow characteristicsÃ‚Â Ã¢â‚¬Â¦ and_x000d__x000d__x000a_Poulikakos [11] measured the hydraulic and thermal performance of open-cell aluminum foamÃ‚Â Ã¢â‚¬Â¦"/>
    <s v="Entrance and exit effects for fluid flow in metal foam"/>
    <s v="AIP Conference Proceedings"/>
    <s v="N Dukhan"/>
    <x v="0"/>
    <s v=""/>
    <s v=""/>
    <s v=""/>
    <s v=""/>
    <s v=""/>
    <s v=""/>
    <s v=""/>
    <s v=""/>
    <s v=""/>
    <s v=""/>
    <s v=""/>
    <s v=""/>
    <s v=""/>
    <s v=""/>
    <s v=""/>
    <s v=""/>
    <s v=""/>
    <s v=""/>
    <s v="Aluminum"/>
    <m/>
    <x v="2"/>
  </r>
  <r>
    <s v="AD Moghadam, BF Schultz, JB Ferguson, E Omrani"/>
    <n v="90"/>
    <n v="2014"/>
    <s v="[PDF] researchgate.net"/>
    <s v="Jom"/>
    <s v="AD Moghadam, BF Schultz, JB Ferguson, E OmraniÃ¢â‚¬Â¦Ã‚Â - Jom, 2014 - Springer"/>
    <s v="Ã¢â‚¬Â¦ 19, 20, 21, 22, 23 Incorporating stiff and strong shells in metal matrices leadsÃ‚Â Ã¢â‚¬Â¦ Microstructure of_x000d__x000d__x000a_A356 alloy matrix syntactic foam filled with SiC hollow particlesÃ‚Â Ã¢â‚¬Â¦ a much better combination of_x000d__x000d__x000a_specific energy absorption and specific plateau strength compared with open cell foamsÃ‚Â Ã¢â‚¬Â¦"/>
    <s v="Functional metal matrix composites: self-lubricating, self-healing, and nanocomposites-an outlook"/>
    <s v="Jom"/>
    <s v="AD Moghadam, BF Schultz, JB Ferguson"/>
    <x v="0"/>
    <s v=""/>
    <s v=""/>
    <s v=""/>
    <s v=""/>
    <s v=""/>
    <s v=""/>
    <s v=""/>
    <s v=""/>
    <s v=""/>
    <s v=""/>
    <s v=""/>
    <s v=""/>
    <s v=""/>
    <s v=""/>
    <s v=""/>
    <s v=""/>
    <s v=""/>
    <s v=""/>
    <m/>
    <m/>
    <x v="0"/>
  </r>
  <r>
    <s v="H CHENG, X HUANG, G CHE"/>
    <n v="19"/>
    <n v="2001"/>
    <s v="No"/>
    <s v="Light Alloy Fabrication Technology"/>
    <s v="H CHENG, X HUANG, G CHENÃ‚Â - Light Alloy Fabrication Technology, 2001 - en.cnki.com.c"/>
    <s v="Ã¢â‚¬Â¦ Sciences,HefeiÃ®â€”Â§230031,Anhui,China);The dynamic compressive behaviors of an open-cell_x000d__x000d__x000a_aluminum foamÃ‚Â Ã¢â‚¬Â¦ Hebei University of Technology,Tianjin 300130,China);Preparation of Foam_x000d__x000d__x000a_Aluminum byÃ‚Â Ã¢â‚¬Â¦ 3, Dou Zuoyong,Jiang Longtao,Wu Gaohui (Center for Metal Matrix CompositesÃ‚Â Ã¢â‚¬Â¦"/>
    <s v="Study on Technology of Making Foam Aluminium Alloy by Pressure Die"/>
    <s v="Light Alloy Fabrication Technology"/>
    <s v="H CHENG, X HUANG"/>
    <x v="1"/>
    <s v=""/>
    <s v=""/>
    <s v=""/>
    <s v=""/>
    <s v=""/>
    <s v=""/>
    <s v=""/>
    <s v=""/>
    <s v=""/>
    <s v=""/>
    <s v=""/>
    <s v=""/>
    <s v=""/>
    <s v=""/>
    <s v="Mechanical Properties"/>
    <s v=""/>
    <s v=""/>
    <s v=""/>
    <s v="Aluminum"/>
    <m/>
    <x v="2"/>
  </r>
  <r>
    <s v="E Linul, N Movahedi, L Marsavin"/>
    <n v="24"/>
    <n v="2018"/>
    <s v="No"/>
    <s v="Journal of Alloys and Compounds"/>
    <s v="E Linul, N Movahedi, L MarsavinaÃ‚Â - Journal of Alloys and Compounds, 2018 - Elsevier"/>
    <s v="Ã¢â‚¬Â¦ Author links open overlay panelEmanoilLinul a NimaMovahedi b LiviuMarsavina a. Show moreÃ‚Â Ã¢â‚¬Â¦_x000d__x000d__x000a_In this research, the closed cell aluminum-alloy foam prepared via casting route was_x000d__x000d__x000a_experimentallyÃ‚Â Ã¢â‚¬Â¦ molten aluminum and mixed for 10 min at 500 rpm to make viscose molten metalÃ‚Â Ã¢â‚¬Â¦"/>
    <s v="The temperature and anisotropy effect on compressive behavior of cylindrical closed-cell aluminum-alloy foams"/>
    <s v="Journal of Alloys and Compounds"/>
    <s v="E Linul, N Movahedi"/>
    <x v="1"/>
    <s v=""/>
    <s v=""/>
    <s v=""/>
    <s v=""/>
    <s v=""/>
    <s v=""/>
    <s v=""/>
    <s v=""/>
    <s v=""/>
    <s v=""/>
    <s v=""/>
    <s v=""/>
    <s v=""/>
    <s v=""/>
    <s v="Mechanical Properties"/>
    <s v=""/>
    <s v=""/>
    <s v=""/>
    <m/>
    <s v="Aluminum"/>
    <x v="2"/>
  </r>
  <r>
    <s v="IO Salyer, N Wynne, MA Swan"/>
    <n v="47"/>
    <n v="2004"/>
    <s v="No"/>
    <s v="US Patent 6"/>
    <s v="IO Salyer, N Wynne, MA SwankÃ‚Â - US Patent 6,765,031, 2004 - Google Patent"/>
    <s v="Ã¢â‚¬Â¦ is loaded with PCM by enclosing the open cell foam in a metal mold onÃ‚Â Ã¢â‚¬Â¦ The micropore cell foam_x000d__x000d__x000a_composite is sealed and the enclosed foam composite may be evacuated asÃ‚Â Ã¢â‚¬Â¦ Yet another method_x000d__x000d__x000a_for imbibing micropore open cell foams is particularly useful in imbibing open cellÃ‚Â Ã¢â‚¬Â¦"/>
    <s v="Micropore open cell foam composite and method for manufacturing same"/>
    <s v="US Patent 6,765,031"/>
    <s v="IO Salyer, N Wynne"/>
    <x v="0"/>
    <s v=""/>
    <s v=""/>
    <s v=""/>
    <s v=""/>
    <s v=""/>
    <s v=""/>
    <s v=""/>
    <s v=""/>
    <s v=""/>
    <s v=""/>
    <s v=""/>
    <s v=""/>
    <s v=""/>
    <s v=""/>
    <s v=""/>
    <s v=""/>
    <s v=""/>
    <s v=""/>
    <m/>
    <m/>
    <x v="0"/>
  </r>
  <r>
    <s v="VC Srivastava, KL Saho"/>
    <n v="46"/>
    <n v="2007"/>
    <s v="[PDF] researchgate.net"/>
    <s v="Materials Scien"/>
    <s v="VC Srivastava, KL SahooÃ‚Â - Materials Science-Poland, 2007 - researchgate.net"/>
    <s v="Ã¢â‚¬Â¦ Open structures are obtained by just sintering the hollow spheres, whereas closed cell_x000d__x000d__x000a_structures can be generated by filling the interstices between the spheres with a metal powder_x000d__x000d__x000a_followed by sintering. This kind of foam is known as syntactic foamÃ‚Â Ã¢â‚¬Â¦"/>
    <s v="[PDF][PDF] Processing, stabilization and applications of metallic foams. Art of science"/>
    <s v="Materials Science-Poland"/>
    <s v="VC Srivastava"/>
    <x v="0"/>
    <s v=""/>
    <s v=""/>
    <s v=""/>
    <s v=""/>
    <s v=""/>
    <s v=""/>
    <s v=""/>
    <s v=""/>
    <s v=""/>
    <s v=""/>
    <s v=""/>
    <s v=""/>
    <s v=""/>
    <s v=""/>
    <s v=""/>
    <s v=""/>
    <s v=""/>
    <s v=""/>
    <m/>
    <m/>
    <x v="0"/>
  </r>
  <r>
    <s v="Z Wang, Z Li, J Ning, L Zha"/>
    <n v="36"/>
    <n v="2009"/>
    <s v="No"/>
    <s v="Materials &amp; Design"/>
    <s v="Z Wang, Z Li, J Ning, L ZhaoÃ‚Â - Materials &amp; Design, 2009 - Elsevier"/>
    <s v="Ã¢â‚¬Â¦ seen that the research on the effect of heat treatments on the metal foam performances isÃ‚Â Ã¢â‚¬Â¦ the_x000d__x000d__x000a_influence of heat treatments on the energy dissipating behaviour of aluminium alloy foamsÃ‚Â Ã¢â‚¬Â¦_x000d__x000d__x000a_quasi-static and dynamic compressive tests are carried out on the open cell aluminum alloyÃ‚Â Ã¢â‚¬Â¦"/>
    <s v="Effect of heat treatments on the crushing behaviour and energy absorbing performance of aluminium alloy foams"/>
    <s v="Materials &amp; Design"/>
    <s v="Z Wang, Z Li, J Ning"/>
    <x v="1"/>
    <s v=""/>
    <s v=""/>
    <s v=""/>
    <s v=""/>
    <s v=""/>
    <s v=""/>
    <s v=""/>
    <s v=""/>
    <s v=""/>
    <s v=""/>
    <s v=""/>
    <s v=""/>
    <s v=""/>
    <s v=""/>
    <s v="Mechanical Properties"/>
    <s v=""/>
    <s v=""/>
    <s v=""/>
    <s v="Aluminum"/>
    <m/>
    <x v="2"/>
  </r>
  <r>
    <s v="M Kolluri, S Karthikeyan, U Ramamurt"/>
    <n v="20"/>
    <n v="2007"/>
    <s v="[PDF] researchgate.net"/>
    <s v="Metallurgical and MaterialsÃ‚Â Ã¢â‚¬Â¦"/>
    <s v="M Kolluri, S Karthikeyan, U RamamurtyÃ‚Â - Metallurgical and MaterialsÃ‚Â Ã¢â‚¬Â¦, 2007 - Springer"/>
    <s v="Ã¢â‚¬Â¦ Open image in new window Fig. 3. FigÃ‚Â Ã¢â‚¬Â¦ scaling relations, which connect mechanical properties_x000d__x000d__x000a_of the foams to the respective properties of their parent metal through theÃ‚Â Ã¢â‚¬Â¦ by considering the_x000d__x000d__x000a_micromechanics of deformation.[1,17,18] By considering the bending of the cell edges andÃ‚Â Ã¢â‚¬Â¦"/>
    <s v="Effect of lateral constraint on the mechanical properties of a closed-cell Al foam: I. Experiments"/>
    <s v="Metallurgical and MaterialsÃ‚Â Ã¢â‚¬Â¦"/>
    <s v="M Kolluri, S Karthikeyan"/>
    <x v="0"/>
    <s v=""/>
    <s v=""/>
    <s v=""/>
    <s v=""/>
    <s v=""/>
    <s v=""/>
    <s v=""/>
    <s v=""/>
    <s v=""/>
    <s v=""/>
    <s v=""/>
    <s v=""/>
    <s v=""/>
    <s v=""/>
    <s v=""/>
    <s v=""/>
    <s v=""/>
    <s v=""/>
    <m/>
    <m/>
    <x v="0"/>
  </r>
  <r>
    <s v="X Xia, W Zhao, X Feng, H Feng, X Zhan"/>
    <n v="17"/>
    <n v="2013"/>
    <s v="No"/>
    <s v="Materials &amp; Design"/>
    <s v="X Xia, W Zhao, X Feng, H Feng, X ZhangÃ‚Â - Materials &amp; Design, 2013 - Elsevier"/>
    <s v="Ã¢â‚¬Â¦ investigated the T4 and T6 on the compressive properties of open cell AZ91 foams, results showed_x000d__x000d__x000a_that peak stress and plateauÃ‚Â Ã¢â‚¬Â¦ study was to explore the effects of homogenizing heat treatment_x000d__x000d__x000a_on the compressive properties of closed-cell AZ31 MgÃ‚Â Ã¢â‚¬Â¦ Preparation of metal foamsÃ‚Â Ã¢â‚¬Â¦"/>
    <s v="Effect of homogenizing heat treatment on the compressive properties of closed-cell Mg alloy foams"/>
    <s v="Materials &amp; Design"/>
    <s v="X Xia, W Zhao, X Feng, H Feng"/>
    <x v="1"/>
    <s v=""/>
    <s v=""/>
    <s v=""/>
    <s v=""/>
    <s v=""/>
    <s v=""/>
    <s v=""/>
    <s v=""/>
    <s v=""/>
    <s v=""/>
    <s v=""/>
    <s v=""/>
    <s v=""/>
    <s v=""/>
    <s v="Mechanical Properties"/>
    <s v=""/>
    <s v=""/>
    <s v=""/>
    <m/>
    <m/>
    <x v="0"/>
  </r>
  <r>
    <s v="N Dukhan, N Rayess, J Hadle"/>
    <n v="27"/>
    <n v="2010"/>
    <s v="No"/>
    <s v="Mechanics of Materials"/>
    <s v="N Dukhan, N Rayess, J HadleyÃ‚Â - Mechanics of Materials, 2010 - Elsevier"/>
    <s v="Ã¢â‚¬Â¦ 1, are highly porous open-cell metallic structures with air pockets comprising 88Ã¢â‚¬â€œ97% of theÃ‚Â Ã¢â‚¬Â¦ As_x000d__x000d__x000a_such, they can weigh as little as 3% of a comparable volume of solid metal. The construction_x000d__x000d__x000a_of the AFPC had both polypropylene and aluminum foam occupying the same volumeÃ‚Â Ã¢â‚¬Â¦"/>
    <s v="Characterization of aluminum foamÃ¢â‚¬â€œpolypropylene interpenetrating phase composites: flexural test results"/>
    <s v="Mechanics of Materials"/>
    <s v="N Dukhan, N Rayess"/>
    <x v="0"/>
    <s v=""/>
    <s v=""/>
    <s v=""/>
    <s v=""/>
    <s v=""/>
    <s v=""/>
    <s v=""/>
    <s v=""/>
    <s v=""/>
    <s v=""/>
    <s v=""/>
    <s v=""/>
    <s v=""/>
    <s v=""/>
    <s v=""/>
    <s v=""/>
    <s v=""/>
    <s v=""/>
    <s v="Aluminum"/>
    <m/>
    <x v="2"/>
  </r>
  <r>
    <s v="TJ Lu, M Kepets, AP Dowlin"/>
    <n v="15"/>
    <n v="2008"/>
    <s v="[PDF] scichina.com"/>
    <s v="Science in China Series E: TechnologicalÃ‚Â Ã¢â‚¬Â¦"/>
    <s v="TJ Lu, M Kepets, AP DowlingÃ‚Â - Science in China Series E: TechnologicalÃ‚Â Ã¢â‚¬Â¦, 2008 - Springer"/>
    <s v="Ã¢â‚¬Â¦ The primary goal of this research has been to characterize the low Reynolds number fluidic prop-_x000d__x000d__x000a_erties of a sintered open-cell metal foam. The static flow resistance of sintered FeCrAlY foams_x000d__x000d__x000a_was modelled based on the flow past isolated inclined cylinders and spheres atÃ‚Â Ã¢â‚¬Â¦"/>
    <s v="Acoustic properties of sintered FeCrAlY foams with open cells (I): Static flow resistance"/>
    <s v="Science in China Series E: TechnologicalÃ‚Â Ã¢â‚¬Â¦"/>
    <s v="TJ Lu, M Kepets"/>
    <x v="0"/>
    <s v=""/>
    <s v=""/>
    <s v=""/>
    <s v=""/>
    <s v=""/>
    <s v=""/>
    <s v=""/>
    <s v=""/>
    <s v=""/>
    <s v=""/>
    <s v=""/>
    <s v=""/>
    <s v=""/>
    <s v=""/>
    <s v=""/>
    <s v=""/>
    <s v=""/>
    <s v=""/>
    <s v="Iron"/>
    <m/>
    <x v="4"/>
  </r>
  <r>
    <s v="S Angel, W Bleck, PF Scholz"/>
    <n v="28"/>
    <n v="2004"/>
    <s v="No"/>
    <s v="steel researchÃ‚Â Ã¢â‚¬Â¦"/>
    <s v="S Angel, W Bleck, PF ScholzÃ¢â‚¬Â¦Ã‚Â - steel researchÃ‚Â Ã¢â‚¬Â¦, 2004 - Wiley Online Library"/>
    <s v="Ã¢â‚¬Â¦ 2]. This paper presents a powder metallurgy method to produce an open-cell metallic foam byÃ‚Â Ã¢â‚¬Â¦_x000d__x000d__x000a_The influence of density and cell structure is compared in static compression testsÃ‚Â Ã¢â‚¬Â¦ The metal-_x000d__x000d__x000a_acid reaction according to equation (1) generates gaseous hydrogen, which causes theÃ‚Â Ã¢â‚¬Â¦"/>
    <s v="Influence of Powder Morphology and Chemical Composition on Metallic Foams produced by SlipReactionFoamSintering (SRFS)Ã¢â‚¬ÂProcess"/>
    <s v="steel researchÃ‚Â Ã¢â‚¬Â¦"/>
    <s v="S Angel, W Bleck"/>
    <x v="1"/>
    <s v=""/>
    <s v=""/>
    <s v=""/>
    <s v=""/>
    <s v=""/>
    <s v=""/>
    <s v=""/>
    <s v=""/>
    <s v=""/>
    <s v=""/>
    <s v=""/>
    <s v=""/>
    <s v=""/>
    <s v=""/>
    <s v="Mechanical Properties"/>
    <s v=""/>
    <s v=""/>
    <s v=""/>
    <m/>
    <m/>
    <x v="0"/>
  </r>
  <r>
    <s v="DL Burris, WG Sawye"/>
    <n v="23"/>
    <n v="2008"/>
    <s v="[PDF] udel.edu"/>
    <s v="Wear"/>
    <s v="DL Burris, WG SawyerÃ‚Â - Wear, 2008 - Elsevier"/>
    <s v="Ã¢â‚¬Â¦ Aluminum has excellent strength, stiffness and thermal conductivity, and is available in the form_x000d__x000d__x000a_of continuous open cell foams with varying densities, poreÃ‚Â Ã¢â‚¬Â¦ The metal foam is infiltrated with PEEK_x000d__x000d__x000a_at approximately 400 Ã‚Â°C, by slowly pressing the foam into a relatively low viscosityÃ‚Â Ã¢â‚¬Â¦"/>
    <s v="Hierarchically constructed metal foam/polymer composite for high thermal conductivity"/>
    <s v="Wear"/>
    <s v="DL Burris"/>
    <x v="0"/>
    <s v=""/>
    <s v=""/>
    <s v=""/>
    <s v=""/>
    <s v=""/>
    <s v=""/>
    <s v="Thermal Conductivity"/>
    <s v=""/>
    <s v=""/>
    <s v=""/>
    <s v=""/>
    <s v=""/>
    <s v=""/>
    <s v=""/>
    <s v=""/>
    <s v="Thermal Properties"/>
    <s v=""/>
    <s v=""/>
    <m/>
    <m/>
    <x v="0"/>
  </r>
  <r>
    <s v="B Jiang, Z Wang, N Zha"/>
    <n v="108"/>
    <n v="2007"/>
    <s v="No"/>
    <s v="Scripta materialia"/>
    <s v="B Jiang, Z Wang, N ZhaoÃ‚Â - Scripta materialia, 2007 - Elsevier"/>
    <s v="Ã¢â‚¬Â¦ of the compressive property and the control precision of the relative density of the open cell_x000d__x000d__x000a_aluminum foams with spherical pores improve when the pore size of the foam decreasesÃ‚Â Ã¢â‚¬Â¦ Gibson_x000d__x000d__x000a_and Ashby [9] analyzed the collapse stress of a porous metal using a simple modelÃ‚Â Ã¢â‚¬Â¦"/>
    <s v="Effect of pore size and relative density on the mechanical properties of open cell aluminum foams"/>
    <s v="Scripta materialia"/>
    <s v="B Jiang, Z Wang"/>
    <x v="1"/>
    <s v=""/>
    <s v=""/>
    <s v=""/>
    <s v=""/>
    <s v=""/>
    <s v=""/>
    <s v=""/>
    <s v=""/>
    <s v=""/>
    <s v=""/>
    <s v=""/>
    <s v=""/>
    <s v=""/>
    <s v=""/>
    <s v="Mechanical Properties"/>
    <s v=""/>
    <s v=""/>
    <s v=""/>
    <s v="Aluminum"/>
    <m/>
    <x v="2"/>
  </r>
  <r>
    <s v="NA Fleck, OB Olurin, C Chen, MF Ashb"/>
    <n v="66"/>
    <n v="2001"/>
    <s v="[PDF] cam.ac.uk"/>
    <s v="Ã¢â‚¬Â¦Ã‚Â of the Mechanics and Physics ofÃ‚Â Ã¢â‚¬Â¦"/>
    <s v="NA Fleck, OB Olurin, C Chen, MF AshbyÃ‚Â - Ã¢â‚¬Â¦Ã‚Â of the Mechanics and Physics ofÃ‚Â Ã¢â‚¬Â¦, 2001 - Elsevier"/>
    <s v="Ã¢â‚¬Â¦ Metallic foam manufacturing techniques include solid state powder methods, gas-blowing_x000d__x000d__x000a_processes, liquid state processing, casting with a blowing agent and metal deposition onto aÃ‚Â Ã¢â‚¬Â¦ Inco_x000d__x000d__x000a_nickel foam, of relative density ÃÂ ÃŒâ€ž =4.3% , is an open cell foam manufactured byÃ‚Â Ã¢â‚¬Â¦"/>
    <s v="The effect of hole size upon the strength of metallic and polymeric foams"/>
    <s v="Ã¢â‚¬Â¦Ã‚Â of the Mechanics and Physics ofÃ‚Â Ã¢â‚¬Â¦"/>
    <s v="NA Fleck, OB Olurin, C Chen"/>
    <x v="0"/>
    <s v=""/>
    <s v=""/>
    <s v=""/>
    <s v=""/>
    <s v=""/>
    <s v=""/>
    <s v=""/>
    <s v=""/>
    <s v=""/>
    <s v=""/>
    <s v=""/>
    <s v=""/>
    <s v=""/>
    <s v=""/>
    <s v=""/>
    <s v=""/>
    <s v=""/>
    <s v=""/>
    <s v="Nickel"/>
    <m/>
    <x v="1"/>
  </r>
  <r>
    <s v="P Gilso"/>
    <n v="511"/>
    <n v="1999"/>
    <s v="No"/>
    <s v="US Patent 5"/>
    <s v="P GilsonÃ‚Â - US Patent 5,904,703, 1999 - Google Patent"/>
    <s v="Ã¢â‚¬Â¦ Particularly when used for closure of septal defects, the inclusion of metal elements that are_x000d__x000d__x000a_electrically conductive can disrupt the electrophysiological operation of the heartÃ‚Â Ã¢â‚¬Â¦ It will be_x000d__x000d__x000a_appreciated that the use of an open cell polymer foam to form the device according toÃ‚Â Ã¢â‚¬Â¦"/>
    <s v="Occluder device formed from an open cell foam material"/>
    <s v="US Patent 5,904,703"/>
    <m/>
    <x v="0"/>
    <s v=""/>
    <s v=""/>
    <s v=""/>
    <s v=""/>
    <s v=""/>
    <s v=""/>
    <s v=""/>
    <s v=""/>
    <s v=""/>
    <s v=""/>
    <s v="Electrical Conductivity"/>
    <s v=""/>
    <s v=""/>
    <s v=""/>
    <s v=""/>
    <s v=""/>
    <s v="Electrical Properties"/>
    <s v=""/>
    <m/>
    <m/>
    <x v="0"/>
  </r>
  <r>
    <s v="YQ Sun, T Ga"/>
    <n v="70"/>
    <n v="2002"/>
    <s v="No"/>
    <s v="Metallurgical and Materials Transactions A"/>
    <s v="YQ Sun, T GaoÃ‚Â - Metallurgical and Materials Transactions A, 2002 - Springer"/>
    <s v="Ã¢â‚¬Â¦ foam is an aggregate of bubbles enveloped by liquid films. capacity, an open_x000d__x000d__x000a_microstructure, and a large, internal surfaceÃ‚Â Ã¢â‚¬Â¦ the surface energy, leading to the coarsening_x000d__x000d__x000a_of the cellÃ‚Â Ã¢â‚¬Â¦ and properties of metal foams, is understudied and not wellÃ‚Â Ã¢â‚¬Â¦"/>
    <s v="The optimum wetting angle for the stabilization of liquid-metal foams by ceramic particles: Experimental simulations"/>
    <s v="Metallurgical and Materials Transactions A"/>
    <s v="YQ Sun"/>
    <x v="0"/>
    <s v=""/>
    <s v=""/>
    <s v=""/>
    <s v=""/>
    <s v=""/>
    <s v=""/>
    <s v=""/>
    <s v=""/>
    <s v=""/>
    <s v=""/>
    <s v=""/>
    <s v="Capacitance"/>
    <s v=""/>
    <s v=""/>
    <s v=""/>
    <s v=""/>
    <s v="Electrical Properties"/>
    <s v=""/>
    <m/>
    <m/>
    <x v="0"/>
  </r>
  <r>
    <s v="ME Dizlek, M Guden, U Turkan"/>
    <n v="23"/>
    <n v="2009"/>
    <s v="[PDF] iyte.edu.tr"/>
    <s v="Journal of materialsÃ‚Â Ã¢â‚¬Â¦"/>
    <s v="ME Dizlek, M Guden, U TurkanÃ¢â‚¬Â¦Ã‚Â - Journal of materialsÃ‚Â Ã¢â‚¬Â¦, 2009 - Springer"/>
    <s v="Ã¢â‚¬Â¦ the foams however show partly sintered compact behavior and partly foamed metal behaviorÃ‚Â Ã¢â‚¬Â¦_x000d__x000d__x000a_10 ÃŽÂ¼m) in the cell walls and, therefore, showed compression behaviors similar to those of open_x000d__x000d__x000a_cell foamsÃ‚Â Ã¢â‚¬Â¦ 15 that Powder 2 foam sintered at 1,350 Ã‚Â°C shows a yield strength similar toÃ‚Â Ã¢â‚¬Â¦"/>
    <s v="Processing and compression testing of Ti6Al4V foams for biomedical applications"/>
    <s v="Journal of materialsÃ‚Â Ã¢â‚¬Â¦"/>
    <s v="ME Dizlek, M Guden"/>
    <x v="1"/>
    <s v=""/>
    <s v=""/>
    <s v=""/>
    <s v=""/>
    <s v=""/>
    <s v=""/>
    <s v=""/>
    <s v=""/>
    <s v=""/>
    <s v=""/>
    <s v=""/>
    <s v=""/>
    <s v=""/>
    <s v=""/>
    <s v="Mechanical Properties"/>
    <s v=""/>
    <s v=""/>
    <s v=""/>
    <m/>
    <m/>
    <x v="0"/>
  </r>
  <r>
    <s v="G Groppi, L Giani, E Troncon"/>
    <n v="50"/>
    <n v="2007"/>
    <s v="No"/>
    <s v="Industrial &amp; engineering chemistryÃ‚Â Ã¢â‚¬Â¦"/>
    <s v="G Groppi, L Giani, E TronconiÃ‚Â - Industrial &amp; engineering chemistryÃ‚Â Ã¢â‚¬Â¦, 2007 - ACS Publicatio"/>
    <s v="Ã¢â‚¬Â¦ investigated in this work were cut from a panel of 20 ppi nominal cell density and 0.15Ã‚Â Ã¢â‚¬Â¦ Their_x000d__x000d__x000a_average pore diameter and accessible open void fraction are reported in the second and thirdÃ‚Â Ã¢â‚¬Â¦_x000d__x000d__x000a_Table 1. Geometric Properties of the Ceramic Foam (This Work) and of Metallic Foams 4Ã‚Â Ã¢â‚¬Â¦"/>
    <s v="Generalized correlation for gas/solid mass-transfer coefficients in metallic and ceramic foams"/>
    <s v="Industrial &amp; engineering chemistryÃ‚Â Ã¢â‚¬Â¦"/>
    <s v="G Groppi, L Giani"/>
    <x v="0"/>
    <s v=""/>
    <s v=""/>
    <s v=""/>
    <s v=""/>
    <s v=""/>
    <s v=""/>
    <s v=""/>
    <s v=""/>
    <s v=""/>
    <s v=""/>
    <s v=""/>
    <s v=""/>
    <s v=""/>
    <s v=""/>
    <s v=""/>
    <s v=""/>
    <s v=""/>
    <s v=""/>
    <s v="Tantalum"/>
    <m/>
    <x v="6"/>
  </r>
  <r>
    <s v="SB Bonabi, JK Khabushan, R Kahani, AH Raou"/>
    <n v="21"/>
    <n v="2014"/>
    <s v="No"/>
    <s v="Materials &amp; Design"/>
    <s v="SB Bonabi, JK Khabushan, R Kahani, AH RaoufÃ‚Â - Materials &amp; Design, 2014 - Elsevier"/>
    <s v="Ã¢â‚¬Â¦ Fig. 4. Shows structural digital image a, b, c, d of matrix, LECA, cells wall, open cell and close_x000d__x000d__x000a_cell of produced metallic compositeÃ‚Â Ã¢â‚¬Â¦ Metal foam density is a very important factor which effects_x000d__x000d__x000a_on its final mechanical properties such as yield strength and elastic modulus [3], [35]Ã‚Â Ã¢â‚¬Â¦"/>
    <s v="Fabrication of metallic composite foam using ceramic porous spheres Ã¢â‚¬Å“Light Expanded Clay AggregateÃ¢â‚¬Â via casting process"/>
    <s v="Materials &amp; Design"/>
    <s v="SB Bonabi, JK Khabushan, R Kahani"/>
    <x v="0"/>
    <s v=""/>
    <s v=""/>
    <s v="Elastic Modulus"/>
    <s v=""/>
    <s v=""/>
    <s v=""/>
    <s v=""/>
    <s v=""/>
    <s v=""/>
    <s v=""/>
    <s v=""/>
    <s v=""/>
    <s v=""/>
    <s v=""/>
    <s v="Mechanical Properties"/>
    <s v=""/>
    <s v=""/>
    <s v=""/>
    <m/>
    <s v="Silver"/>
    <x v="10"/>
  </r>
  <r>
    <s v="RML Tin"/>
    <n v="32"/>
    <n v="1988"/>
    <s v="No"/>
    <s v="US Patent 4"/>
    <s v="RML TingÃ‚Â - US Patent 4,743,485, 1988 - Google Patent"/>
    <s v="Ã¢â‚¬Â¦ 3. A gas venting channel as recited in claim 1 wherein said gas venting channel is formed by_x000d__x000d__x000a_bonding a string of open cell urethane foam rods onto said inner surface of said exterior metal_x000d__x000d__x000a_skin before foaming, said foam rod having sufficient size to prevent total absorption ofÃ‚Â Ã¢â‚¬Â¦"/>
    <s v="Vented composite foam panel"/>
    <s v="US Patent 4,743,485"/>
    <m/>
    <x v="0"/>
    <s v=""/>
    <s v=""/>
    <s v=""/>
    <s v=""/>
    <s v=""/>
    <s v=""/>
    <s v=""/>
    <s v=""/>
    <s v=""/>
    <s v=""/>
    <s v=""/>
    <s v=""/>
    <s v=""/>
    <s v=""/>
    <s v=""/>
    <s v=""/>
    <s v=""/>
    <s v=""/>
    <m/>
    <m/>
    <x v="0"/>
  </r>
  <r>
    <s v="DP Haack, CL Lin, M Specker"/>
    <n v="31"/>
    <n v="2004"/>
    <s v="No"/>
    <s v="US Patent 6"/>
    <s v="DP Haack, CL Lin, M SpeckertÃ‚Â - US Patent 6,706,239, 2004 - Google Patent"/>
    <s v="Ã¢â‚¬Â¦ but are not limited to, foams comprising polyurethane, polyester, polyether, cellulose and any_x000d__x000d__x000a_other reticulated (open-cell) organic foamÃ‚Â Ã¢â‚¬Â¦ in the context of the present invention, refers to any_x000d__x000d__x000a_method of applying a powdered metal composition to a polymeric foam or incorporatingÃ‚Â Ã¢â‚¬Â¦"/>
    <s v="Method of co-forming metal foam articles and the articles formed by the method thereof"/>
    <s v="US Patent 6,706,239"/>
    <s v="DP Haack, CL Lin"/>
    <x v="0"/>
    <s v=""/>
    <s v=""/>
    <s v=""/>
    <s v=""/>
    <s v=""/>
    <s v=""/>
    <s v=""/>
    <s v=""/>
    <s v=""/>
    <s v=""/>
    <s v=""/>
    <s v=""/>
    <s v=""/>
    <s v=""/>
    <s v=""/>
    <s v=""/>
    <s v=""/>
    <s v=""/>
    <m/>
    <m/>
    <x v="0"/>
  </r>
  <r>
    <s v="A Kumar, RG Redd"/>
    <n v="142"/>
    <n v="2003"/>
    <s v="[PDF] academia.edu"/>
    <s v="Journal of power sources"/>
    <s v="A Kumar, RG ReddyÃ‚Â - Journal of power sources, 2003 - Elsevier"/>
    <s v="Ã¢â‚¬Â¦ The use of foam materials with an open-porous structure in this regard seems promisingÃ‚Â Ã¢â‚¬Â¦ of a_x000d__x000d__x000a_three-dimensional steady-state numerical mass-transfer model for PEMFC with metal foam in_x000d__x000d__x000a_theÃ‚Â Ã¢â‚¬Â¦ mass-transfer unified model for PEMFC was developed to predict the cell performanceÃ‚Â Ã¢â‚¬Â¦"/>
    <s v="Modeling of polymer electrolyte membrane fuel cell with metal foam in the flow-field of the bipolar/end plates"/>
    <s v="Journal of power sources"/>
    <s v="A Kumar"/>
    <x v="0"/>
    <s v=""/>
    <s v=""/>
    <s v=""/>
    <s v=""/>
    <s v=""/>
    <s v=""/>
    <s v=""/>
    <s v=""/>
    <s v=""/>
    <s v=""/>
    <s v=""/>
    <s v=""/>
    <s v=""/>
    <s v=""/>
    <s v=""/>
    <s v=""/>
    <s v=""/>
    <s v=""/>
    <m/>
    <m/>
    <x v="0"/>
  </r>
  <r>
    <s v="P Parthasarathy, P Habisreuther, N Zarzali"/>
    <n v="20"/>
    <n v="2013"/>
    <s v="No"/>
    <s v="Chemical EngineeringÃ‚Â Ã¢â‚¬Â¦"/>
    <s v="P Parthasarathy, P Habisreuther, N ZarzalisÃ‚Â - Chemical EngineeringÃ‚Â Ã¢â‚¬Â¦, 2013 - Elsevier"/>
    <s v="Ã¢â‚¬Â¦ ceramic, metal or polymeric material are highly porous, monolithic materials with excellent mixing_x000d__x000d__x000a_properties. Their open-cell structure consists of stiff, interconnected struts building a continuous_x000d__x000d__x000a_network. In literature, these structures are typically named as foams. But, as foam isÃ‚Â Ã¢â‚¬Â¦"/>
    <s v="Evaluation of longitudinal dispersion coefficient in open-cell foams using transient direct pore level simulation"/>
    <s v="Chemical EngineeringÃ‚Â Ã¢â‚¬Â¦"/>
    <s v="P Parthasarathy, P Habisreuther"/>
    <x v="0"/>
    <s v=""/>
    <s v=""/>
    <s v=""/>
    <s v=""/>
    <s v=""/>
    <s v=""/>
    <s v=""/>
    <s v=""/>
    <s v=""/>
    <s v=""/>
    <s v=""/>
    <s v=""/>
    <s v=""/>
    <s v=""/>
    <s v=""/>
    <s v=""/>
    <s v=""/>
    <s v=""/>
    <m/>
    <m/>
    <x v="0"/>
  </r>
  <r>
    <s v="IC Cheng, AM Hodg"/>
    <n v="42"/>
    <n v="2012"/>
    <s v="No"/>
    <s v="Advanced engineering materials"/>
    <s v="IC Cheng, AM HodgeÃ‚Â - Advanced engineering materials, 2012 - Wiley Online Library"/>
    <s v="Ã¢â‚¬Â¦ electrical conductivity, and potential applications.1-4 Specifically, nanoporous foams are promisingÃ‚Â Ã¢â‚¬Â¦_x000d__x000d__x000a_properties can be observed.7-13 Among the nanoporous metal foam systems, nanoporousÃ‚Â Ã¢â‚¬Â¦ The_x000d__x000d__x000a_processing of openÃ¢â‚¬Âcell nanoporous foams (porosity Ã¢â€°Â¥60%) has been a rapidlyÃ‚Â Ã¢â‚¬Â¦"/>
    <s v="Morphology, oxidation, and mechanical behavior of nanoporous Cu foams"/>
    <s v="Advanced engineering materials"/>
    <s v="IC Cheng"/>
    <x v="0"/>
    <s v=""/>
    <s v=""/>
    <s v=""/>
    <s v=""/>
    <s v=""/>
    <s v=""/>
    <s v=""/>
    <s v=""/>
    <s v=""/>
    <s v=""/>
    <s v="Electrical Conductivity"/>
    <s v=""/>
    <s v=""/>
    <s v=""/>
    <s v=""/>
    <s v=""/>
    <s v="Electrical Properties"/>
    <s v=""/>
    <m/>
    <s v="Copper"/>
    <x v="7"/>
  </r>
  <r>
    <s v="PJ Tan, SR Reid, JJ Harrigan, Z Zou, S L"/>
    <n v="270"/>
    <n v="2005"/>
    <s v="No"/>
    <s v="Ã¢â‚¬Â¦Ã‚Â of the Mechanics and Physics ofÃ‚Â Ã¢â‚¬Â¦"/>
    <s v="PJ Tan, SR Reid, JJ Harrigan, Z Zou, S LiÃ‚Â - Ã¢â‚¬Â¦Ã‚Â of the Mechanics and Physics ofÃ‚Â Ã¢â‚¬Â¦, 2005 - Elsevier"/>
    <s v="Ã¢â‚¬Â¦ Open or closed cells, ClosedÃ‚Â Ã¢â‚¬Â¦ The direct-impact technique is advocated for metal foam testing_x000d__x000d__x000a_because, unlike a SHPB test, no assumptions regarding the deformationÃ‚Â Ã¢â‚¬Â¦ 5 shows typical_x000d__x000d__x000a_quasi-static stressÃ¢â‚¬â€œstrain curves for small cell specimens (at 16% relative density) with (uniaxialÃ‚Â Ã¢â‚¬Â¦"/>
    <s v="Dynamic compressive strength properties of aluminium foams. Part IÃ¢â‚¬â€experimental data and observations"/>
    <s v="Ã¢â‚¬Â¦Ã‚Â of the Mechanics and Physics ofÃ‚Â Ã¢â‚¬Â¦"/>
    <s v="PJ Tan, SR Reid, JJ Harrigan, Z Zou"/>
    <x v="1"/>
    <s v=""/>
    <s v=""/>
    <s v=""/>
    <s v=""/>
    <s v=""/>
    <s v=""/>
    <s v=""/>
    <s v=""/>
    <s v=""/>
    <s v=""/>
    <s v=""/>
    <s v=""/>
    <s v=""/>
    <s v=""/>
    <s v="Mechanical Properties"/>
    <s v=""/>
    <s v=""/>
    <s v=""/>
    <m/>
    <m/>
    <x v="0"/>
  </r>
  <r>
    <s v="ES Park, SD Post"/>
    <n v="25"/>
    <n v="1991"/>
    <s v="No"/>
    <s v="US Patent 5"/>
    <s v="ES Park, SD PosteÃ‚Â - US Patent 5,061,660, 1991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5,061,660"/>
    <s v="ES Park"/>
    <x v="0"/>
    <s v=""/>
    <s v=""/>
    <s v=""/>
    <s v=""/>
    <s v=""/>
    <s v=""/>
    <s v=""/>
    <s v=""/>
    <s v=""/>
    <s v=""/>
    <s v=""/>
    <s v=""/>
    <s v=""/>
    <s v=""/>
    <s v=""/>
    <s v=""/>
    <s v=""/>
    <s v=""/>
    <m/>
    <m/>
    <x v="0"/>
  </r>
  <r>
    <s v="KR Vaidyanathan, JL Lombardi, J Walish"/>
    <n v="48"/>
    <n v="2003"/>
    <s v="No"/>
    <s v="US PatentÃ‚Â Ã¢â‚¬Â¦"/>
    <s v="KR Vaidyanathan, JL Lombardi, J WalishÃ¢â‚¬Â¦Ã‚Â - US PatentÃ‚Â Ã¢â‚¬Â¦, 2003 - Google Patent"/>
    <s v="Ã¢â‚¬Â¦ In this method, a foaming agent is added to a metal powder that is then mixedÃ‚Â Ã¢â‚¬Â¦ Furthermore, the_x000d__x000d__x000a_GASAR process allows the use of only one pore or cell orientation in aÃ‚Â Ã¢â‚¬Â¦ with oriented porosity,_x000d__x000d__x000a_none of those processes are capable of creating a combination of open and closed cellÃ‚Â Ã¢â‚¬Â¦"/>
    <s v="Method for preparation of metallic foam products and products made"/>
    <s v="US PatentÃ‚Â Ã¢â‚¬Â¦"/>
    <s v="KR Vaidyanathan, JL Lombardi"/>
    <x v="0"/>
    <s v=""/>
    <s v=""/>
    <s v=""/>
    <s v=""/>
    <s v=""/>
    <s v=""/>
    <s v=""/>
    <s v=""/>
    <s v=""/>
    <s v=""/>
    <s v=""/>
    <s v=""/>
    <s v=""/>
    <s v=""/>
    <s v=""/>
    <s v=""/>
    <s v=""/>
    <s v=""/>
    <m/>
    <m/>
    <x v="0"/>
  </r>
  <r>
    <s v="A OriÃ…Ë†ÃƒÂ¡k, R OriÃ…Ë†ÃƒÂ¡kovÃƒÂ¡, ZO KrÃƒÂ¡lovÃƒÂ¡"/>
    <n v="24"/>
    <n v="2014"/>
    <s v="[PDF] researchgate.net"/>
    <s v="Journal of PorousÃ‚Â Ã¢â‚¬Â¦"/>
    <s v="A OriÃ…Ë†ÃƒÂ¡k, R OriÃ…Ë†ÃƒÂ¡kovÃƒÂ¡, ZO KrÃƒÂ¡lovÃƒÂ¡Ã¢â‚¬Â¦Ã‚Â - Journal of PorousÃ‚Â Ã¢â‚¬Â¦, 2014 - Springer"/>
    <s v="Ã¢â‚¬Â¦ foam template was transferred to the metal foam by replication method based on powder sintering_x000d__x000d__x000a_method. Figure 1 shows the resulted high porosity metal foams with cell size between ppi_x000d__x000d__x000a_35Ã¢â‚¬â€œ50 and a density of about 24 kg/m 3 . The sintered open cell foams closely resembleÃ‚Â Ã¢â‚¬Â¦"/>
    <s v="Sintered metallic foams for biodegradable bone replacement materials"/>
    <s v="Journal of PorousÃ‚Â Ã¢â‚¬Â¦"/>
    <s v="A OriÃ…Ë†ÃƒÂ¡k, R OriÃ…Ë†ÃƒÂ¡kovÃƒÂ¡"/>
    <x v="0"/>
    <s v=""/>
    <s v=""/>
    <s v=""/>
    <s v=""/>
    <s v=""/>
    <s v=""/>
    <s v=""/>
    <s v=""/>
    <s v=""/>
    <s v=""/>
    <s v=""/>
    <s v=""/>
    <s v=""/>
    <s v=""/>
    <s v=""/>
    <s v=""/>
    <s v=""/>
    <s v=""/>
    <m/>
    <m/>
    <x v="0"/>
  </r>
  <r>
    <s v="H Altenbach, VA Eremeye"/>
    <n v="53"/>
    <n v="2009"/>
    <s v="[PDF] archives-ouvertes.fr"/>
    <s v="Acta Mechanica"/>
    <s v="H Altenbach, VA EremeyevÃ‚Â - Acta Mechanica, 2009 - Springer"/>
    <s v="Ã¢â‚¬Â¦ There are two types of metal or polymer foams. One is the closed-cell foam, while the second_x000d__x000d__x000a_one is the open-cell foam. The defining characteristic of the foams is the very high porosity:_x000d__x000d__x000a_typically well over 80, 90 and even 98% of the volume consists of void spacesÃ‚Â Ã¢â‚¬Â¦"/>
    <s v="On the bending of viscoelastic plates made of polymer foams"/>
    <s v="Acta Mechanica"/>
    <s v="H Altenbach"/>
    <x v="0"/>
    <s v=""/>
    <s v=""/>
    <s v="Elastic Modulus"/>
    <s v=""/>
    <s v=""/>
    <s v=""/>
    <s v=""/>
    <s v=""/>
    <s v=""/>
    <s v=""/>
    <s v=""/>
    <s v=""/>
    <s v=""/>
    <s v=""/>
    <s v="Mechanical Properties"/>
    <s v=""/>
    <s v=""/>
    <s v=""/>
    <m/>
    <m/>
    <x v="0"/>
  </r>
  <r>
    <s v="A Inayat, J Schwerdtfeger, H Freund, C KÃƒÂ¶rner"/>
    <n v="73"/>
    <n v="2011"/>
    <s v="No"/>
    <s v="Chemical engineeringÃ‚Â Ã¢â‚¬Â¦"/>
    <s v="A Inayat, J Schwerdtfeger, H Freund, C KÃƒÂ¶rnerÃ¢â‚¬Â¦Ã‚Â - Chemical engineeringÃ‚Â Ã¢â‚¬Â¦, 2011 - Elsevier"/>
    <s v="Ã¢â‚¬Â¦ 1. Introduction. Open-cell foams (ceramic or metal) offer remarkable properties such as aÃ‚Â Ã¢â‚¬Â¦ For the_x000d__x000d__x000a_application of foam structures as catalyst support in chemical engineering, the knowledge of their_x000d__x000d__x000a_specific surface area and their pressure drop properties is extremely importantÃ‚Â Ã¢â‚¬Â¦"/>
    <s v="Periodic open-cell foams: pressure drop measurements and modeling of an ideal tetrakaidecahedra packing"/>
    <s v="Chemical engineeringÃ‚Â Ã¢â‚¬Â¦"/>
    <s v="A Inayat, J Schwerdtfeger, H Freund"/>
    <x v="0"/>
    <s v=""/>
    <s v=""/>
    <s v=""/>
    <s v=""/>
    <s v=""/>
    <s v="Surface Area"/>
    <s v=""/>
    <s v=""/>
    <s v=""/>
    <s v=""/>
    <s v=""/>
    <s v=""/>
    <s v=""/>
    <s v="Pressure Drop"/>
    <s v=""/>
    <s v=""/>
    <s v=""/>
    <s v="Fluid Properties"/>
    <m/>
    <m/>
    <x v="0"/>
  </r>
  <r>
    <s v="SA McDonald, PM Mummery, G Johnson"/>
    <n v="31"/>
    <n v="2006"/>
    <s v="[PDF] wiley.com"/>
    <s v="Journal ofÃ‚Â Ã¢â‚¬Â¦"/>
    <s v="SA McDonald, PM Mummery, G JohnsonÃ¢â‚¬Â¦Ã‚Â - Journal ofÃ‚Â Ã¢â‚¬Â¦, 2006 - Wiley Online Library"/>
    <s v="Ã¢â‚¬Â¦ Work has been carried out to characterize quantitatively the cellular morphology of metal foams_x000d__x000d__x000a_in terms of cell size/volume distribution, cell wall thicknessÃ‚Â Ã¢â‚¬Â¦ whereas 3D work has been carried_x000d__x000d__x000a_out looking at the deformation behaviour and fracture of openÃ¢â‚¬Âcell nickel foamsÃ‚Â Ã¢â‚¬Â¦"/>
    <s v="Characterization of the threeÃ¢â‚¬Âdimensional structure of a metallic foam during compressive deformation"/>
    <s v="Journal ofÃ‚Â Ã¢â‚¬Â¦"/>
    <s v="SA McDonald, PM Mummery"/>
    <x v="1"/>
    <s v=""/>
    <s v=""/>
    <s v=""/>
    <s v=""/>
    <s v=""/>
    <s v=""/>
    <s v=""/>
    <s v=""/>
    <s v=""/>
    <s v=""/>
    <s v=""/>
    <s v=""/>
    <s v=""/>
    <s v=""/>
    <s v="Mechanical Properties"/>
    <s v=""/>
    <s v=""/>
    <s v=""/>
    <s v="Nickel"/>
    <m/>
    <x v="1"/>
  </r>
  <r>
    <s v="T Fiedler, IV Belova, GE Murc"/>
    <n v="20"/>
    <n v="2012"/>
    <s v="No"/>
    <s v="International journal of heat and massÃ‚Â Ã¢â‚¬Â¦"/>
    <s v="T Fiedler, IV Belova, GE MurchÃ‚Â - International journal of heat and massÃ‚Â Ã¢â‚¬Â¦, 2012 - Elsevier"/>
    <s v="Ã¢â‚¬Â¦ by Wang and Pan who used Lattice Boltzmann analysis to predict the conductivity of open-cell_x000d__x000d__x000a_porous foams [8Ã‚Â Ã¢â‚¬Â¦ models and the three different categories of cellular metals: thick-walled,_x000d__x000d__x000a_thin-walled and open-celled structuresÃ‚Â Ã¢â‚¬Â¦ M-PoreÃ‚Â® cellular metal falls into the latter categoryÃ‚Â Ã¢â‚¬Â¦"/>
    <s v="Critical analysis of the experimental determination of the thermal resistance of metal foams"/>
    <s v="International journal of heat and massÃ‚Â Ã¢â‚¬Â¦"/>
    <s v="T Fiedler, IV Belova"/>
    <x v="0"/>
    <s v=""/>
    <s v=""/>
    <s v=""/>
    <s v=""/>
    <s v=""/>
    <s v=""/>
    <s v=""/>
    <s v="Thermal Resistivity"/>
    <s v=""/>
    <s v=""/>
    <s v=""/>
    <s v=""/>
    <s v=""/>
    <s v=""/>
    <s v=""/>
    <s v="Thermal Properties"/>
    <s v=""/>
    <s v=""/>
    <m/>
    <m/>
    <x v="0"/>
  </r>
  <r>
    <s v="K Mohan, TH Yip, I Sridhar, HP Seo"/>
    <n v="37"/>
    <n v="2007"/>
    <s v="No"/>
    <s v="Journal of materials science"/>
    <s v="K Mohan, TH Yip, I Sridhar, HP SeowÃ‚Â - Journal of materials science, 2007 - Springer"/>
    <s v="Ã¢â‚¬Â¦ densities using various manufacturing techniques [1]. Depending on the process technique_x000d__x000d__x000a_employed, either open cell structure or closed cell structure canÃ‚Â Ã¢â‚¬Â¦ Most of the previous studies on_x000d__x000d__x000a_sandwich structures comprising metal foam cores by various researchers focused onÃ‚Â Ã¢â‚¬Â¦"/>
    <s v="Effect of face sheet material on the indentation response of metallic foams"/>
    <s v="Journal of materials science"/>
    <s v="K Mohan, TH Yip, I Sridhar"/>
    <x v="0"/>
    <s v=""/>
    <s v=""/>
    <s v=""/>
    <s v=""/>
    <s v=""/>
    <s v=""/>
    <s v=""/>
    <s v=""/>
    <s v=""/>
    <s v=""/>
    <s v=""/>
    <s v=""/>
    <s v=""/>
    <s v=""/>
    <s v=""/>
    <s v=""/>
    <s v=""/>
    <s v=""/>
    <m/>
    <m/>
    <x v="0"/>
  </r>
  <r>
    <s v="B Jiang, C He, N Zhao, P Nash, C Shi, Z Wan"/>
    <n v="14"/>
    <n v="2015"/>
    <s v="[HTML] nature.com"/>
    <s v="Scientific reports"/>
    <s v="B Jiang, C He, N Zhao, P Nash, C Shi, Z WangÃ‚Â - Scientific reports, 2015 - nature.com"/>
    <s v="Ã¢â‚¬Â¦ Figure 1 illustrates the fabrication scheme of the ultralight Ag, Ni, Co, Cu foamsÃ‚Â Ã¢â‚¬Â¦ The melamine_x000d__x000d__x000a_resin foam is an extremely open-cell foam with highly hydrophilic properties, which are_x000d__x000d__x000a_advantageousÃ‚Â Ã¢â‚¬Â¦ to the electoless plating to provide a surface that can interact with metal ions inÃ‚Â Ã¢â‚¬Â¦"/>
    <s v="[HTML][HTML] Ultralight metal foams"/>
    <s v="Scientific reports"/>
    <s v="B Jiang, C He, N Zhao, P Nash, C Shi"/>
    <x v="0"/>
    <s v=""/>
    <s v=""/>
    <s v=""/>
    <s v=""/>
    <s v=""/>
    <s v=""/>
    <s v=""/>
    <s v=""/>
    <s v=""/>
    <s v=""/>
    <s v=""/>
    <s v=""/>
    <s v=""/>
    <s v=""/>
    <s v=""/>
    <s v=""/>
    <s v=""/>
    <s v=""/>
    <s v="Silver"/>
    <m/>
    <x v="10"/>
  </r>
  <r>
    <s v="T Braun, AB Fara"/>
    <n v="38"/>
    <n v="1975"/>
    <s v="No"/>
    <s v="Analytica Chimica Acta"/>
    <s v="T Braun, AB FaragÃ‚Â - Analytica Chimica Acta, 1975 - Elsevier"/>
    <s v="Ã¢â‚¬Â¦ Recent work in this laboratory has been concerned with the preparation of plasticized open-cell_x000d__x000d__x000a_polyurethane foam immobilizing various organic reagents for the detection, semiquantitative_x000d__x000d__x000a_determination, quantitative collection and precon- centration of several metal ionsÃ‚Â Ã¢â‚¬Â¦"/>
    <s v="Plasticized open-cell polyurethane foam as a universal matrix for organic reagents in trace element preconcentration: part III. Collection of cobalt traces on 1-nitroso-2Ã‚Â Ã¢â‚¬Â¦"/>
    <s v="Analytica Chimica Acta"/>
    <s v="T Braun"/>
    <x v="0"/>
    <s v=""/>
    <s v=""/>
    <s v=""/>
    <s v=""/>
    <s v="Plasticity"/>
    <s v=""/>
    <s v=""/>
    <s v=""/>
    <s v=""/>
    <s v=""/>
    <s v=""/>
    <s v=""/>
    <s v=""/>
    <s v=""/>
    <s v="Mechanical Properties"/>
    <s v=""/>
    <s v=""/>
    <s v=""/>
    <m/>
    <s v="Cobalt"/>
    <x v="13"/>
  </r>
  <r>
    <s v="DL Duan, RL Zhang, XJ Ding, S L"/>
    <n v="15"/>
    <n v="2006"/>
    <s v="No"/>
    <s v="Materials Science andÃ‚Â Ã¢â‚¬Â¦"/>
    <s v="DL Duan, RL Zhang, XJ Ding, S LiÃ‚Â - Materials Science andÃ‚Â Ã¢â‚¬Â¦, 2006 - Taylor &amp; Franci"/>
    <s v="Ã¢â‚¬Â¦ in metal foam with higher porosity and relatively lower S/V. The S/V from pressure drop method_x000d__x000d__x000a_is influenced strongly by the gas or liquid flow path. In the present paper, a simple geometrical_x000d__x000d__x000a_model is presented, which is suitable for measuring S/V of metal foams with open cellÃ‚Â Ã¢â‚¬Â¦"/>
    <s v="Calculation of specific surface area of foam metals using dodecahedron model"/>
    <s v="Materials Science andÃ‚Â Ã¢â‚¬Â¦"/>
    <s v="DL Duan, RL Zhang, XJ Ding"/>
    <x v="0"/>
    <s v=""/>
    <s v=""/>
    <s v=""/>
    <s v=""/>
    <s v=""/>
    <s v="Surface Area"/>
    <s v=""/>
    <s v=""/>
    <s v=""/>
    <s v=""/>
    <s v=""/>
    <s v=""/>
    <s v=""/>
    <s v="Pressure Drop"/>
    <s v=""/>
    <s v=""/>
    <s v=""/>
    <s v="Fluid Properties"/>
    <m/>
    <m/>
    <x v="0"/>
  </r>
  <r>
    <s v="N Bekoz, E Okta"/>
    <n v="39"/>
    <n v="2012"/>
    <s v="No"/>
    <s v="Journal of Materials Processing Technology"/>
    <s v="N Bekoz, E OktayÃ‚Â - Journal of Materials Processing Technology, 2012 - Elsevier"/>
    <s v="Ã¢â‚¬Â¦ plateau regions with nearly constant flow stresses to large strains are an indication of open cellular_x000d__x000d__x000a_morphologyÃ‚Â Ã¢â‚¬Â¦ Pore walls are assumed to be solid metal in the modelÃ‚Â Ã¢â‚¬Â¦ large pores, anisotropic pore_x000d__x000d__x000a_structure and non uniform foam density, and micropores in cell walls significantlyÃ‚Â Ã¢â‚¬Â¦"/>
    <s v="Effects of carbamide shape and content on processing and properties of steel foams"/>
    <s v="Journal of Materials Processing Technology"/>
    <s v="N Bekoz"/>
    <x v="0"/>
    <s v=""/>
    <s v=""/>
    <s v=""/>
    <s v=""/>
    <s v=""/>
    <s v=""/>
    <s v=""/>
    <s v=""/>
    <s v=""/>
    <s v=""/>
    <s v=""/>
    <s v=""/>
    <s v=""/>
    <s v=""/>
    <s v=""/>
    <s v=""/>
    <s v=""/>
    <s v=""/>
    <m/>
    <m/>
    <x v="0"/>
  </r>
  <r>
    <s v="ST Le"/>
    <n v="196"/>
    <n v="2004"/>
    <s v="No"/>
    <s v="Polymeric foams"/>
    <s v="ST LeeÃ‚Â - Polymeric foams, 2004 - taylorfrancis.com"/>
    <s v="Ã¢â‚¬Â¦ Moreover, natural sponge, with its open cell structure, is a useful product in absorbingÃ‚Â Ã¢â‚¬Â¦ Metal foam,_x000d__x000d__x000a_polymeric foam, paper foam, and ceramic foam have been developed for uniqueÃ‚Â Ã¢â‚¬Â¦ Presently, foam_x000d__x000d__x000a_extrusion, injection molding, molded bead, x-linked foam, reactive foaming, andÃ‚Â Ã¢â‚¬Â¦"/>
    <s v="Introduction: polymeric foams, mechanisms, and materials"/>
    <s v="Polymeric foams"/>
    <m/>
    <x v="0"/>
    <s v=""/>
    <s v=""/>
    <s v=""/>
    <s v=""/>
    <s v=""/>
    <s v=""/>
    <s v=""/>
    <s v=""/>
    <s v=""/>
    <s v=""/>
    <s v=""/>
    <s v=""/>
    <s v=""/>
    <s v=""/>
    <s v=""/>
    <s v=""/>
    <s v=""/>
    <s v=""/>
    <m/>
    <m/>
    <x v="0"/>
  </r>
  <r>
    <s v="Z Nie, Y Lin, Q Ton"/>
    <n v="12"/>
    <n v="2017"/>
    <s v="[PDF] researchgate.net"/>
    <s v="International Journal of Heat and Mass Transfer"/>
    <s v="Z Nie, Y Lin, Q TongÃ‚Â - International Journal of Heat and Mass Transfer, 2017 - Elsevier"/>
    <s v="Ã¢â‚¬Â¦ Diani et al. [19] numerically investigated the pressure drop and heat transfer through metal foams_x000d__x000d__x000a_with nonÃ‚Â Ã¢â‚¬Â¦ Mendes et al. [20] measured the effective thermal conductivity of 10 ppi open cell alumina_x000d__x000d__x000a_foamsÃ‚Â Ã¢â‚¬Â¦ The detailed foam structures were reconstructed with 3D CT-scan imagesÃ‚Â Ã¢â‚¬Â¦"/>
    <s v="Numerical investigation of pressure drop and heat transfer through open cell foams with 3D Laguerre-Voronoi model"/>
    <s v="International Journal of Heat and Mass Transfer"/>
    <s v="Z Nie, Y Lin"/>
    <x v="0"/>
    <s v=""/>
    <s v=""/>
    <s v=""/>
    <s v=""/>
    <s v=""/>
    <s v=""/>
    <s v="Thermal Conductivity"/>
    <s v=""/>
    <s v=""/>
    <s v=""/>
    <s v=""/>
    <s v=""/>
    <s v=""/>
    <s v="Pressure Drop"/>
    <s v=""/>
    <s v="Thermal Properties"/>
    <s v=""/>
    <s v="Fluid Properties"/>
    <m/>
    <m/>
    <x v="0"/>
  </r>
  <r>
    <s v="K Mohan, TH Yip, S Idapalapati, Z Che"/>
    <n v="49"/>
    <n v="2011"/>
    <s v="No"/>
    <s v="Materials Science andÃ‚Â Ã¢â‚¬Â¦"/>
    <s v="K Mohan, TH Yip, S Idapalapati, Z ChenÃ‚Â - Materials Science andÃ‚Â Ã¢â‚¬Â¦, 2011 - Elsevier"/>
    <s v="Ã¢â‚¬Â¦ core and Al alloy face sheets by roll-bonding Al alloy sheets to a densified mixture of metal_x000d__x000d__x000a_powders andÃ‚Â Ã¢â‚¬Â¦ Performance of Al foam as core of sandwich using Al face sheets under low and_x000d__x000d__x000a_high impact loading wereÃ‚Â Ã¢â‚¬Â¦ [10] found that bi-layered bumpers made with open cell Al foamÃ‚Â Ã¢â‚¬Â¦"/>
    <s v="Impact response of aluminum foam core sandwich structures"/>
    <s v="Materials Science andÃ‚Â Ã¢â‚¬Â¦"/>
    <s v="K Mohan, TH Yip, S Idapalapati"/>
    <x v="0"/>
    <s v=""/>
    <s v=""/>
    <s v=""/>
    <s v=""/>
    <s v=""/>
    <s v=""/>
    <s v=""/>
    <s v=""/>
    <s v=""/>
    <s v=""/>
    <s v=""/>
    <s v=""/>
    <s v=""/>
    <s v=""/>
    <s v=""/>
    <s v=""/>
    <s v=""/>
    <s v=""/>
    <m/>
    <s v="Aluminum"/>
    <x v="2"/>
  </r>
  <r>
    <s v="R Prieto, E Louis, JM Molin"/>
    <n v="20"/>
    <n v="2012"/>
    <s v="No"/>
    <s v="Carbon"/>
    <s v="R Prieto, E Louis, JM MolinaÃ‚Â - Carbon, 2012 - Elsevier"/>
    <s v="Ã¢â‚¬Â¦ since the foams of this work were intentionally fabricated with an average open cell diameter_x000d__x000d__x000a_comparable toÃ‚Â Ã¢â‚¬Â¦ In fact, these foams get complete metal saturated at a nominal pressure as low_x000d__x000d__x000a_asÃ‚Â Ã¢â‚¬Â¦ foams, while huge pressures of more than 2 MPa are required for the commercial foamÃ‚Â Ã¢â‚¬Â¦"/>
    <s v="Fabrication of mesophase pitch-derived open-pore carbon foams by replication processing"/>
    <s v="Carbon"/>
    <s v="R Prieto, E Louis"/>
    <x v="0"/>
    <s v=""/>
    <s v=""/>
    <s v=""/>
    <s v=""/>
    <s v=""/>
    <s v=""/>
    <s v=""/>
    <s v=""/>
    <s v=""/>
    <s v=""/>
    <s v=""/>
    <s v=""/>
    <s v=""/>
    <s v=""/>
    <s v=""/>
    <s v=""/>
    <s v=""/>
    <s v=""/>
    <m/>
    <s v="Carbon"/>
    <x v="5"/>
  </r>
  <r>
    <s v="AG Straatman, NC Gallego"/>
    <n v="38"/>
    <n v="2007"/>
    <s v="No"/>
    <s v="Journal ofÃ‚Â Ã¢â‚¬Â¦"/>
    <s v="AG Straatman, NC GallegoÃ¢â‚¬Â¦Ã‚Â - Journal ofÃ‚Â Ã¢â‚¬Â¦, 2007 - Ã¢â‚¬Â¦Ã‚Â .asmedigitalcollection.asme.org"/>
    <n v="2"/>
    <s v="Characterization of porous carbon foam as a material for compact recuperators"/>
    <s v="Journal ofÃ‚Â Ã¢â‚¬Â¦"/>
    <s v="AG Straatman"/>
    <x v="0"/>
    <s v=""/>
    <s v=""/>
    <s v=""/>
    <s v=""/>
    <s v=""/>
    <s v=""/>
    <s v=""/>
    <s v=""/>
    <s v=""/>
    <s v=""/>
    <s v=""/>
    <s v=""/>
    <s v=""/>
    <s v=""/>
    <s v=""/>
    <s v=""/>
    <s v=""/>
    <s v=""/>
    <m/>
    <s v="Carbon"/>
    <x v="5"/>
  </r>
  <r>
    <s v="A Kim, K Tunvir, GD Jeong"/>
    <n v="21"/>
    <n v="2006"/>
    <s v="No"/>
    <s v="Modelling and SimulationÃ‚Â Ã¢â‚¬Â¦"/>
    <s v="A Kim, K Tunvir, GD JeongÃ¢â‚¬Â¦Ã‚Â - Modelling and SimulationÃ‚Â Ã¢â‚¬Â¦, 2006 - iopscience.iop.org"/>
    <s v="Ã¢â‚¬Â¦ 7] investigated the changes in the plateau stress and energy absorption of metal foam during_x000d__x000d__x000a_compressionÃ‚Â Ã¢â‚¬Â¦ Recently, real 3D structures of the open cell and closed cell foams using CT_x000d__x000d__x000a_(computerÃ‚Â Ã¢â‚¬Â¦ big cells, indicating that more material has flown into the small cell surrounded byÃ‚Â Ã¢â‚¬Â¦"/>
    <s v="A multi-cell FE-model for compressive behaviour analysis of heterogeneous Al-alloy foam"/>
    <s v="Modelling and SimulationÃ‚Â Ã¢â‚¬Â¦"/>
    <s v="A Kim, K Tunvir"/>
    <x v="1"/>
    <s v=""/>
    <s v=""/>
    <s v=""/>
    <s v=""/>
    <s v=""/>
    <s v=""/>
    <s v=""/>
    <s v=""/>
    <s v=""/>
    <s v=""/>
    <s v=""/>
    <s v=""/>
    <s v=""/>
    <s v=""/>
    <s v="Mechanical Properties"/>
    <s v=""/>
    <s v=""/>
    <s v=""/>
    <m/>
    <m/>
    <x v="0"/>
  </r>
  <r>
    <s v="YP Du, CY Zhao, Y Tian, ZG Q"/>
    <n v="12"/>
    <n v="2012"/>
    <s v="[PDF] herts.ac.uk"/>
    <s v="Heat and Mass Transfer"/>
    <s v="YP Du, CY Zhao, Y Tian, ZG QuÃ‚Â - Heat and Mass Transfer, 2012 - Springer"/>
    <s v="Ã¢â‚¬Â¦ Boomsma et al. [8] defined an innovative microstructure of metal foams and then developed a_x000d__x000d__x000a_special method for simulating flow and heat transfer in open-cell metal foams. The pressure loss_x000d__x000d__x000a_and velocity distribution in foam-filled channels were investigated, which were 25Ã‚Â Ã¢â‚¬Â¦"/>
    <s v="Analytical considerations of flow boiling heat transfer in metal-foam filled tubes"/>
    <s v="Heat and Mass Transfer"/>
    <s v="YP Du, CY Zhao, Y Tian"/>
    <x v="0"/>
    <s v=""/>
    <s v=""/>
    <s v=""/>
    <s v=""/>
    <s v=""/>
    <s v=""/>
    <s v=""/>
    <s v=""/>
    <s v=""/>
    <s v=""/>
    <s v=""/>
    <s v=""/>
    <s v=""/>
    <s v=""/>
    <s v=""/>
    <s v=""/>
    <s v=""/>
    <s v=""/>
    <m/>
    <m/>
    <x v="0"/>
  </r>
  <r>
    <s v="E Pardieu, NTT Chau, T Dintzer, T Romero"/>
    <n v="20"/>
    <n v="2016"/>
    <s v="No"/>
    <s v="ChemicalÃ‚Â Ã¢â‚¬Â¦"/>
    <s v="E Pardieu, NTT Chau, T Dintzer, T RomeroÃ¢â‚¬Â¦Ã‚Â - ChemicalÃ‚Â Ã¢â‚¬Â¦, 2016 - pubs.rsc.org"/>
    <s v="Ã¢â‚¬Â¦ 1 Among the variety of SCSs, ceramic or metallic open cell foams are prime candidates, which_x000d__x000d__x000a_fulfillÃ‚Â Ã¢â‚¬Â¦ when necessary, the activation of the catalytic phase (usually metallic or metal oxide particlesÃ‚Â Ã¢â‚¬Â¦_x000d__x000d__x000a_and (iii) the recovery of the catalyst adsorbed on the foam necessitates numerousÃ‚Â Ã¢â‚¬Â¦"/>
    <s v="Polydopamine-coated open cell polyurethane foams as an inexpensive, flexible yet robust catalyst support: a proof of concept"/>
    <s v="ChemicalÃ‚Â Ã¢â‚¬Â¦"/>
    <s v="E Pardieu, NTT Chau, T Dintzer"/>
    <x v="0"/>
    <s v=""/>
    <s v=""/>
    <s v=""/>
    <s v=""/>
    <s v=""/>
    <s v=""/>
    <s v=""/>
    <s v=""/>
    <s v=""/>
    <s v=""/>
    <s v=""/>
    <s v=""/>
    <s v=""/>
    <s v=""/>
    <s v=""/>
    <s v=""/>
    <s v=""/>
    <s v=""/>
    <m/>
    <m/>
    <x v="0"/>
  </r>
  <r>
    <s v="A Jung, H Natter, R Hempelmann"/>
    <n v="12"/>
    <n v="2012"/>
    <s v="No"/>
    <s v="US Patent App. 13Ã‚Â Ã¢â‚¬Â¦"/>
    <s v="A Jung, H Natter, R HempelmannÃ¢â‚¬Â¦Ã‚Â - US Patent App. 13Ã‚Â Ã¢â‚¬Â¦, 2012 - Google Patent"/>
    <s v="Ã¢â‚¬Â¦ [0021]. Often the raw open cell porous structure is a reticulated foam made from an organic_x000d__x000d__x000a_polymeric material, a silicone, a ceramic or a metal. Metal foams are available from a number_x000d__x000d__x000a_of suppliers, e,g, ERG Materials and Aerospace Corporation, Oakland, Calif., USA, NorskÃ‚Â Ã¢â‚¬Â¦"/>
    <s v="Metal foams"/>
    <s v="US Patent App. 13Ã‚Â Ã¢â‚¬Â¦"/>
    <s v="A Jung, H Natter"/>
    <x v="0"/>
    <s v=""/>
    <s v=""/>
    <s v=""/>
    <s v=""/>
    <s v=""/>
    <s v=""/>
    <s v=""/>
    <s v=""/>
    <s v=""/>
    <s v=""/>
    <s v=""/>
    <s v=""/>
    <s v=""/>
    <s v=""/>
    <s v=""/>
    <s v=""/>
    <s v=""/>
    <s v=""/>
    <s v="Silicon"/>
    <m/>
    <x v="11"/>
  </r>
  <r>
    <s v="D Baillis, M Raynaud, JF Sacadur"/>
    <n v="57"/>
    <n v="2000"/>
    <s v="No"/>
    <s v="Journal of thermophysics and heatÃ‚Â Ã¢â‚¬Â¦"/>
    <s v="D Baillis, M Raynaud, JF SacaduraÃ‚Â - Journal of thermophysics and heatÃ‚Â Ã¢â‚¬Â¦, 2000 - arc.aiaa.org"/>
    <s v="Ã¢â‚¬Â¦ These authors consider particle modelingmorerepresentativeoftheactualgeometry.Itwasobtained_x000d__x000d__x000a_from the foam geometry description and from microscopic analysis of carbon open cell foams_x000d__x000d__x000a_(Fig. 1). Struts with varying thickness and strut junctures were consideredÃ‚Â Ã¢â‚¬Â¦"/>
    <s v="Determination of spectral radiative properties of open cell foam: model validation"/>
    <s v="Journal of thermophysics and heatÃ‚Â Ã¢â‚¬Â¦"/>
    <s v="D Baillis, M Raynaud"/>
    <x v="0"/>
    <s v=""/>
    <s v=""/>
    <s v=""/>
    <s v=""/>
    <s v=""/>
    <s v=""/>
    <s v=""/>
    <s v=""/>
    <s v=""/>
    <s v=""/>
    <s v=""/>
    <s v=""/>
    <s v=""/>
    <s v=""/>
    <s v=""/>
    <s v=""/>
    <s v=""/>
    <s v=""/>
    <s v="Carbon"/>
    <m/>
    <x v="5"/>
  </r>
  <r>
    <s v="F Han, H Cheng, Q Wang, Z L"/>
    <n v="22"/>
    <n v="2005"/>
    <s v="[PDF] hfcas.ac.cn"/>
    <s v="Metallurgical and Materials TransactionsÃ‚Â Ã¢â‚¬Â¦"/>
    <s v="F Han, H Cheng, Q Wang, Z LiÃ‚Â - Metallurgical and Materials TransactionsÃ‚Â Ã¢â‚¬Â¦, 2005 - Springer"/>
    <s v="Ã¢â‚¬Â¦ low-density open cell 6061 Al foam, while Kanahashi and Mukai also showed evidence that the_x000d__x000d__x000a_strength of an open cell SG91A aluminum foam increased with increasing strain rate.[9] Although_x000d__x000d__x000a_there seems to be no general trend in the strain rate sensitivity of metal foams, it hasÃ‚Â Ã¢â‚¬Â¦"/>
    <s v="The strain rate effect of an open cell aluminum foam"/>
    <s v="Metallurgical and Materials TransactionsÃ‚Â Ã¢â‚¬Â¦"/>
    <s v="F Han, H Cheng, Q Wang"/>
    <x v="0"/>
    <s v=""/>
    <s v=""/>
    <s v=""/>
    <s v=""/>
    <s v=""/>
    <s v=""/>
    <s v=""/>
    <s v=""/>
    <s v=""/>
    <s v=""/>
    <s v=""/>
    <s v=""/>
    <s v=""/>
    <s v=""/>
    <s v=""/>
    <s v=""/>
    <s v=""/>
    <s v=""/>
    <s v="Aluminum"/>
    <m/>
    <x v="2"/>
  </r>
  <r>
    <s v="I Duarte, J Ferreir"/>
    <n v="38"/>
    <n v="2016"/>
    <s v="[PDF] mdpi.com"/>
    <s v="Materials"/>
    <s v="I Duarte, J FerreiraÃ‚Â - Materials, 2016 - mdpi.com"/>
    <s v="Ã¢â‚¬Â¦ The reinforced foams are compared to the conventional open-cell foams and closed-cell foamsÃ‚Â Ã¢â‚¬Â¦_x000d__x000d__x000a_In this regard, ceramic particles in metal foams play a stabilizing role similar to that of surfactants_x000d__x000d__x000a_in manyÃ‚Â Ã¢â‚¬Â¦ particles (eg, SiC and Al 2 O 3 ) are required to fabricate closed-cell Al-alloyÃ‚Â Ã¢â‚¬Â¦"/>
    <s v="Composite and nanocomposite metal foams"/>
    <s v="Materials"/>
    <s v="I Duarte"/>
    <x v="0"/>
    <s v=""/>
    <s v=""/>
    <s v=""/>
    <s v=""/>
    <s v=""/>
    <s v=""/>
    <s v=""/>
    <s v=""/>
    <s v=""/>
    <s v=""/>
    <s v=""/>
    <s v=""/>
    <s v=""/>
    <s v=""/>
    <s v=""/>
    <s v=""/>
    <s v=""/>
    <s v=""/>
    <m/>
    <m/>
    <x v="0"/>
  </r>
  <r>
    <s v="S Arisetty, AK Prasad, SG Advan"/>
    <n v="104"/>
    <n v="2007"/>
    <s v="[PDF] semanticscholar.org"/>
    <s v="Journal of Power Sources"/>
    <s v="S Arisetty, AK Prasad, SG AdvaniÃ‚Â - Journal of Power Sources, 2007 - Elsevier"/>
    <s v="Ã¢â‚¬Â¦ promotes CO 2 removal from the underlying GDL and catalyst layer and helps to open expose_x000d__x000d__x000a_newÃ‚Â Ã¢â‚¬Â¦ Therefore, higher convective transport with increasing density improves the cell performanceÃ‚Â Ã¢â‚¬Â¦_x000d__x000d__x000a_It should be noted that the flow rate of methanol through metal foams in this set ofÃ‚Â Ã¢â‚¬Â¦"/>
    <s v="Metal foams as flow field and gas diffusion layer in direct methanol fuel cells"/>
    <s v="Journal of Power Sources"/>
    <s v="S Arisetty, AK Prasad"/>
    <x v="0"/>
    <s v=""/>
    <s v=""/>
    <s v=""/>
    <s v=""/>
    <s v=""/>
    <s v=""/>
    <s v=""/>
    <s v=""/>
    <s v=""/>
    <s v=""/>
    <s v=""/>
    <s v=""/>
    <s v=""/>
    <s v=""/>
    <s v=""/>
    <s v=""/>
    <s v=""/>
    <s v=""/>
    <m/>
    <m/>
    <x v="0"/>
  </r>
  <r>
    <s v="K Ji, H Zhao, Z Huang, Z Da"/>
    <n v="14"/>
    <n v="2014"/>
    <s v="[PDF] academia.edu"/>
    <s v="Materials Letters"/>
    <s v="K Ji, H Zhao, Z Huang, Z DaiÃ‚Â - Materials Letters, 2014 - Elsevier"/>
    <s v="Ã¢â‚¬Â¦ Open-cell foam of a CuÃ¢â‚¬â€œNi alloy integrated with graphene was used as a lightweight, multilayeredÃ‚Â Ã¢â‚¬Â¦_x000d__x000d__x000a_a GNS layer (foamed CuÃ¢â‚¬â€œNiÃ¢â‚¬â€œGNS) is expected to extend metal-based EMIÃ‚Â Ã¢â‚¬Â¦ Tengfei Sponge Factory,_x000d__x000d__x000a_China) were used as precursors, and they possessed open-cell structures withÃ‚Â Ã¢â‚¬Â¦"/>
    <s v="Performance of open-cell foam of CuÃ¢â‚¬â€œNi alloy integrated with graphene as a shield against electromagnetic interference"/>
    <s v="Materials Letters"/>
    <s v="K Ji, H Zhao, Z Huang"/>
    <x v="0"/>
    <s v=""/>
    <s v=""/>
    <s v=""/>
    <s v=""/>
    <s v=""/>
    <s v=""/>
    <s v=""/>
    <s v=""/>
    <s v=""/>
    <s v=""/>
    <s v=""/>
    <s v=""/>
    <s v=""/>
    <s v=""/>
    <s v=""/>
    <s v=""/>
    <s v=""/>
    <s v=""/>
    <s v="Copper"/>
    <m/>
    <x v="7"/>
  </r>
  <r>
    <s v="AH Astaraie, HR Shahverdi, SH Elah"/>
    <n v="15"/>
    <n v="2015"/>
    <s v="No"/>
    <s v="Transactions of Nonferrous MetalsÃ‚Â Ã¢â‚¬Â¦"/>
    <s v="AH Astaraie, HR Shahverdi, SH ElahiÃ‚Â - Transactions of Nonferrous MetalsÃ‚Â Ã¢â‚¬Â¦, 2015 - Elsevier"/>
    <s v="Ã¢â‚¬Â¦ Appearance of experimental data close to the model line for open-cell foams in FigsÃ‚Â Ã¢â‚¬Â¦ [20] ASM_x000d__x000d__x000a_Metal's Handbook [M]//PropertiesÃ‚Â Ã¢â‚¬Â¦ [21] RAJ RE, DANIEL BS S. Structural and compressive property_x000d__x000d__x000a_correlation of closed-cell aluminum foam [J]. J Alloys Compd, 2009, 467: 550Ã¢Ë†â€™556Ã‚Â Ã¢â‚¬Â¦"/>
    <s v="Compressive behavior of ZnÃ¢â‚¬â€œ22Al closed-cell foams under uniaxial quasi-static loading"/>
    <s v="Transactions of Nonferrous MetalsÃ‚Â Ã¢â‚¬Â¦"/>
    <s v="AH Astaraie, HR Shahverdi"/>
    <x v="1"/>
    <s v=""/>
    <s v=""/>
    <s v=""/>
    <s v=""/>
    <s v=""/>
    <s v=""/>
    <s v=""/>
    <s v=""/>
    <s v=""/>
    <s v=""/>
    <s v=""/>
    <s v=""/>
    <s v=""/>
    <s v=""/>
    <s v="Mechanical Properties"/>
    <s v=""/>
    <s v=""/>
    <s v=""/>
    <s v="Aluminum"/>
    <m/>
    <x v="2"/>
  </r>
  <r>
    <s v="X Hu, SS Patnai"/>
    <n v="21"/>
    <n v="2014"/>
    <s v="No"/>
    <s v="International Journal of Heat and Mass Transfer"/>
    <s v="X Hu, SS PatnaikÃ‚Â - International Journal of Heat and Mass Transfer, 2014 - Elsevier"/>
    <s v="Ã¢â‚¬Â¦ Metal or graphite foams [1] filled with phase change materials (PCM) are attractive for thermal_x000d__x000d__x000a_energyÃ‚Â Ã¢â‚¬Â¦ 7). The flux is increased at the top surface, contributed principally by the micro-foamÃ‚Â Ã¢â‚¬Â¦ studied_x000d__x000d__x000a_the heat transfer behavior of a phase change material in an open-cell micro-foamÃ‚Â Ã¢â‚¬Â¦"/>
    <s v="Modeling phase change material in micro-foam under constant temperature condition"/>
    <s v="International Journal of Heat and Mass Transfer"/>
    <s v="X Hu"/>
    <x v="0"/>
    <s v=""/>
    <s v=""/>
    <s v=""/>
    <s v=""/>
    <s v=""/>
    <s v=""/>
    <s v=""/>
    <s v=""/>
    <s v=""/>
    <s v=""/>
    <s v=""/>
    <s v=""/>
    <s v=""/>
    <s v=""/>
    <s v=""/>
    <s v=""/>
    <s v=""/>
    <s v=""/>
    <s v="graph"/>
    <m/>
    <x v="3"/>
  </r>
  <r>
    <s v="PS Liu, HB Qing, HL Ho"/>
    <n v="28"/>
    <n v="2015"/>
    <s v="No"/>
    <s v="Materials &amp; Design"/>
    <s v="PS Liu, HB Qing, HL HouÃ‚Â - Materials &amp; Design, 2015 - Elsevier"/>
    <s v="Ã¢â‚¬Â¦ As compared with this open-cell reticulated structure, cellular titanium foams have been quite_x000d__x000d__x000a_rarelyÃ‚Â Ã¢â‚¬Â¦ Besides, metal foams have been developing for lower bulk density and higher porosity_x000d__x000d__x000a_on the basisÃ‚Â Ã¢â‚¬Â¦ With nickel as the main alloy element, the titanium foam could be prepared byÃ‚Â Ã¢â‚¬Â¦"/>
    <s v="Primary investigation on sound absorption performance of highly porous titanium foams"/>
    <s v="Materials &amp; Design"/>
    <s v="PS Liu, HB Qing"/>
    <x v="0"/>
    <s v=""/>
    <s v=""/>
    <s v=""/>
    <s v=""/>
    <s v=""/>
    <s v=""/>
    <s v=""/>
    <s v=""/>
    <s v=""/>
    <s v=""/>
    <s v=""/>
    <s v=""/>
    <s v=""/>
    <s v=""/>
    <s v=""/>
    <s v=""/>
    <s v=""/>
    <s v=""/>
    <s v="Titanium"/>
    <m/>
    <x v="8"/>
  </r>
  <r>
    <s v="MA Islam, MA Kader, PJ Hazell, AD Brown"/>
    <n v="17"/>
    <n v="2016"/>
    <s v="No"/>
    <s v="Materials Science andÃ‚Â Ã¢â‚¬Â¦"/>
    <s v="MA Islam, MA Kader, PJ Hazell, AD BrownÃ¢â‚¬Â¦Ã‚Â - Materials Science andÃ‚Â Ã¢â‚¬Â¦, 2016 - Elsevier"/>
    <s v="Ã¢â‚¬Â¦ strength properties of closed-cell metallic foams are currently unavailable in the open literatureÃ‚Â Ã¢â‚¬Â¦_x000d__x000d__x000a_In short, the particles agglomeration on the cell wall of the foam can be randomÃ‚Â Ã¢â‚¬Â¦ Closed cell metal_x000d__x000d__x000a_foams without particles are not possible since the stabilization of foaming is inherentlyÃ‚Â Ã¢â‚¬Â¦"/>
    <s v="Investigation of microstructural and mechanical properties of cell walls of closed-cell aluminium alloy foams"/>
    <s v="Materials Science andÃ‚Â Ã¢â‚¬Â¦"/>
    <s v="MA Islam, MA Kader, PJ Hazell"/>
    <x v="0"/>
    <s v=""/>
    <s v=""/>
    <s v=""/>
    <s v=""/>
    <s v=""/>
    <s v=""/>
    <s v=""/>
    <s v=""/>
    <s v=""/>
    <s v=""/>
    <s v=""/>
    <s v=""/>
    <s v=""/>
    <s v=""/>
    <s v=""/>
    <s v=""/>
    <s v=""/>
    <s v=""/>
    <m/>
    <m/>
    <x v="0"/>
  </r>
  <r>
    <s v="Z Wu, C Caliot, G Flamant, Z Wan"/>
    <n v="147"/>
    <n v="2011"/>
    <s v="No"/>
    <s v="Solar Energy"/>
    <s v="Z Wu, C Caliot, G Flamant, Z WangÃ‚Â - Solar Energy, 2011 - Elsevier"/>
    <s v="Ã¢â‚¬Â¦ Author links open overlay panelZhiyongWu a CyrilCaliot b GillesFlamant b ZhifengWang aÃ‚Â Ã¢â‚¬Â¦_x000d__x000d__x000a_radiative heat transfers due to concentrated solar radiation absorption by the ceramic foam and_x000d__x000d__x000a_theÃ‚Â Ã¢â‚¬Â¦ studies were conducted to analyze the effects of velocity, porosity, mean cell size andÃ‚Â Ã¢â‚¬Â¦"/>
    <s v="Coupled radiation and flow modeling in ceramic foam volumetric solar air receivers"/>
    <s v="Solar Energy"/>
    <s v="Z Wu, C Caliot, G Flamant"/>
    <x v="0"/>
    <s v=""/>
    <s v=""/>
    <s v=""/>
    <s v=""/>
    <s v=""/>
    <s v=""/>
    <s v=""/>
    <s v=""/>
    <s v=""/>
    <s v=""/>
    <s v=""/>
    <s v=""/>
    <s v=""/>
    <s v=""/>
    <s v=""/>
    <s v=""/>
    <s v=""/>
    <s v=""/>
    <m/>
    <m/>
    <x v="0"/>
  </r>
  <r>
    <s v="X Xia, J Feng, J Ding, K Song, X Chen, W Zhao, B Liao"/>
    <n v="20"/>
    <n v="2015"/>
    <s v="No"/>
    <s v="Materials &amp; Design"/>
    <s v="X Xia, J Feng, J Ding, K Song, X Chen, W Zhao, B LiaoÃ¢â‚¬Â¦Ã‚Â - Materials &amp; Design, 2015 - Elsevier"/>
    <s v="Ã¢â‚¬Â¦ foams (without spherical particles) and it has been improved that magnesium metal foams have_x000d__x000d__x000a_theÃ‚Â Ã¢â‚¬Â¦ mechanical properties of space holder particles as well as the resultant foam were alsoÃ‚Â Ã¢â‚¬Â¦_x000d__x000d__x000a_prepared open-cell Mg foams by replication process and the mechanical properties of theÃ‚Â Ã¢â‚¬Â¦"/>
    <s v="Fabrication and characterization of closed-cell magnesium-based composite foams"/>
    <s v="Materials &amp; Design"/>
    <s v="X Xia, J Feng, J Ding, K Song, X Chen, W Zhao"/>
    <x v="0"/>
    <s v=""/>
    <s v=""/>
    <s v=""/>
    <s v=""/>
    <s v=""/>
    <s v=""/>
    <s v=""/>
    <s v=""/>
    <s v=""/>
    <s v=""/>
    <s v=""/>
    <s v=""/>
    <s v=""/>
    <s v=""/>
    <s v=""/>
    <s v=""/>
    <s v=""/>
    <s v=""/>
    <m/>
    <m/>
    <x v="0"/>
  </r>
  <r>
    <s v="OE Sotomayor, HV Tippu"/>
    <n v="20"/>
    <n v="2014"/>
    <s v="[PDF] semanticscholar.org"/>
    <s v="Acta Materialia"/>
    <s v="OE Sotomayor, HV TippurÃ‚Â - Acta Materialia, 2014 - Elsevier"/>
    <s v="Ã¢â‚¬Â¦ 1. Voronoi foam with 341 cells from a regular body-centered arrangement ofÃ‚Â Ã¢â‚¬Â¦ Attempts to_x000d__x000d__x000a_computationally investigate foams using finite-element (FE) methods range from homogenizationÃ‚Â Ã¢â‚¬Â¦_x000d__x000d__x000a_An efficient approach to model open-cell metal foams is by using a planar-faced isotropicÃ‚Â Ã¢â‚¬Â¦"/>
    <s v="Role of cell regularity and relative density on elastoplastic compression response of 3-D open-cell foam core sandwich structure generated using Voronoi diagrams"/>
    <s v="Acta Materialia"/>
    <s v="OE Sotomayor"/>
    <x v="1"/>
    <s v=""/>
    <s v=""/>
    <s v=""/>
    <s v=""/>
    <s v="Plasticity"/>
    <s v=""/>
    <s v=""/>
    <s v=""/>
    <s v=""/>
    <s v=""/>
    <s v=""/>
    <s v=""/>
    <s v=""/>
    <s v=""/>
    <s v="Mechanical Properties"/>
    <s v=""/>
    <s v=""/>
    <s v=""/>
    <m/>
    <m/>
    <x v="0"/>
  </r>
  <r>
    <s v="JF Rakow, AM Waa"/>
    <n v="32"/>
    <n v="2007"/>
    <s v="[PDF] umich.edu"/>
    <s v="AIAA journal"/>
    <s v="JF Rakow, AM WaasÃ‚Â - AIAA journal, 2007 - arc.aiaa.org"/>
    <s v="Ã¢â‚¬Â¦ inconel 625 face sheets, 1 mm (0.04 in.) thick, with an inconel 625 foam core that has a thickness_x000d__x000d__x000a_of 6.4 mm (0.25 in.), a relative density of f 8% (the relative density is the density of the foam divided_x000d__x000d__x000a_by the density of the parent material of the foam and isÃ‚Â Ã¢â‚¬Â¦ 2 Open-cell metal foamsÃ‚Â Ã¢â‚¬Â¦"/>
    <s v="Response of actively cooled metal foam sandwich panels exposed to thermal loading"/>
    <s v="AIAA journal"/>
    <s v="JF Rakow"/>
    <x v="0"/>
    <s v=""/>
    <s v=""/>
    <s v=""/>
    <s v=""/>
    <s v=""/>
    <s v=""/>
    <s v=""/>
    <s v=""/>
    <s v=""/>
    <s v=""/>
    <s v=""/>
    <s v=""/>
    <s v=""/>
    <s v=""/>
    <s v=""/>
    <s v=""/>
    <s v=""/>
    <s v=""/>
    <m/>
    <m/>
    <x v="0"/>
  </r>
  <r>
    <s v="F Diologent, E Combaz, V Laporte, R Goodall, L Weber"/>
    <n v="16"/>
    <n v="2009"/>
    <s v="No"/>
    <s v="Scripta Materialia"/>
    <s v="F Diologent, E Combaz, V Laporte, R Goodall, L WeberÃ¢â‚¬Â¦Ã‚Â - Scripta Materialia, 2009 - Elsevier"/>
    <s v="Ã¢â‚¬Â¦ One of the most attractive features of open-cell metal foams is that these allow fluid transport_x000d__x000d__x000a_within their poresÃ‚Â Ã¢â‚¬Â¦ management applications where a flowing liquid is used to evacuate heat that_x000d__x000d__x000a_is transported, by conduction through the metal, across the foam away from aÃ‚Â Ã¢â‚¬Â¦"/>
    <s v="Processing of AgÃ¢â‚¬â€œCu alloy foam by the replication process"/>
    <s v="Scripta Materialia"/>
    <s v="F Diologent, E Combaz, V Laporte, R Goodall"/>
    <x v="0"/>
    <s v=""/>
    <s v=""/>
    <s v=""/>
    <s v=""/>
    <s v=""/>
    <s v=""/>
    <s v=""/>
    <s v=""/>
    <s v=""/>
    <s v=""/>
    <s v=""/>
    <s v=""/>
    <s v=""/>
    <s v=""/>
    <s v=""/>
    <s v=""/>
    <s v=""/>
    <s v=""/>
    <m/>
    <s v="Silver"/>
    <x v="10"/>
  </r>
  <r>
    <s v="S Moghaddam, M Ohadi, J Q"/>
    <n v="24"/>
    <n v="2003"/>
    <s v="No"/>
    <s v="ASME 2003Ã‚Â Ã¢â‚¬Â¦"/>
    <s v="S Moghaddam, M Ohadi, J QiÃ‚Â - ASME 2003Ã‚Â Ã¢â‚¬Â¦, 2003 - Ã¢â‚¬Â¦Ã‚Â .asmedigitalcollection.asme.org"/>
    <s v="Ã¢â‚¬Â¦ Figure 2 shows cell structure of a 30 ppi copper foamÃ‚Â Ã¢â‚¬Â¦ The open structure of the cells allows the_x000d__x000d__x000a_liquid to enter and the vapor to leave the structureÃ‚Â Ã¢â‚¬Â¦ Metal foams in general have a very low specific_x000d__x000d__x000a_weight and their mass producibility makes them highly appropriate for light weightÃ‚Â Ã¢â‚¬Â¦"/>
    <s v="Pool boiling of water and FC-72 on copper and graphite foams"/>
    <s v="ASME 2003Ã‚Â Ã¢â‚¬Â¦"/>
    <s v="S Moghaddam, M Ohadi"/>
    <x v="0"/>
    <s v=""/>
    <s v=""/>
    <s v=""/>
    <s v=""/>
    <s v=""/>
    <s v=""/>
    <s v=""/>
    <s v=""/>
    <s v=""/>
    <s v=""/>
    <s v=""/>
    <s v=""/>
    <s v=""/>
    <s v=""/>
    <s v=""/>
    <s v=""/>
    <s v=""/>
    <s v=""/>
    <s v="Copper"/>
    <m/>
    <x v="7"/>
  </r>
  <r>
    <s v="M Odabaee, S Mancin, K Hooma"/>
    <n v="47"/>
    <n v="2013"/>
    <s v="No"/>
    <s v="Experimental thermal and fluid science"/>
    <s v="M Odabaee, S Mancin, K HoomanÃ‚Â - Experimental thermal and fluid science, 2013 - Elsevier"/>
    <s v="Ã¢â‚¬Â¦ designed and manufactured at the University of Queensland, consists of an open air windÃ‚Â Ã¢â‚¬Â¦_x000d__x000d__x000a_replacements for water-cooled heat exchangers with application to PEM fuel cell systemsÃ‚Â Ã¢â‚¬Â¦ been_x000d__x000d__x000a_conducted to examine the heat transfer enhancement from a metal foam plate sandwichedÃ‚Â Ã¢â‚¬Â¦"/>
    <s v="Metal foam heat exchangers for thermal management of fuel cell systemsÃ¢â‚¬â€œAn experimental study"/>
    <s v="Experimental thermal and fluid science"/>
    <s v="M Odabaee, S Mancin"/>
    <x v="0"/>
    <s v=""/>
    <s v=""/>
    <s v=""/>
    <s v=""/>
    <s v=""/>
    <s v=""/>
    <s v=""/>
    <s v=""/>
    <s v=""/>
    <s v=""/>
    <s v=""/>
    <s v=""/>
    <s v=""/>
    <s v=""/>
    <s v=""/>
    <s v=""/>
    <s v=""/>
    <s v=""/>
    <m/>
    <m/>
    <x v="0"/>
  </r>
  <r>
    <s v="M Vesenjak, M BorovinÃ…Â¡ek, Z Ren, S Irie, S Ito"/>
    <n v="11"/>
    <n v="2012"/>
    <s v="[PDF] mdpi.com"/>
    <s v="Metals"/>
    <s v="M Vesenjak, M BorovinÃ…Â¡ek, Z Ren, S Irie, S ItohÃ‚Â - Metals, 2012 - mdpi.com"/>
    <s v="Ã¢â‚¬Â¦ Previous Article in Special Issue The Role of Foaming Agent and Processing Route in theÃ‚Â Ã¢â‚¬Â¦ was_x000d__x000d__x000a_to investigate the material and structural properties of submerged open-cell aluminum foamÃ‚Â Ã¢â‚¬Â¦_x000d__x000d__x000a_Keywords: metal foam; shock wave loading; experimental testing; dynamic simulationÃ‚Â Ã¢â‚¬Â¦"/>
    <s v="Behavior of Metallic Foam under shock wave loading"/>
    <s v="Metals"/>
    <s v="M Vesenjak, M BorovinÃ…Â¡ek, Z Ren, S Irie"/>
    <x v="0"/>
    <s v=""/>
    <s v=""/>
    <s v=""/>
    <s v=""/>
    <s v=""/>
    <s v=""/>
    <s v=""/>
    <s v=""/>
    <s v=""/>
    <s v=""/>
    <s v=""/>
    <s v=""/>
    <s v=""/>
    <s v=""/>
    <s v=""/>
    <s v=""/>
    <s v=""/>
    <s v=""/>
    <s v="Silver"/>
    <m/>
    <x v="10"/>
  </r>
  <r>
    <s v="DY Gao, ZQ Chen, MH Shi, ZS W"/>
    <n v="19"/>
    <n v="2010"/>
    <s v="No"/>
    <s v="Science China TechnologicalÃ‚Â Ã¢â‚¬Â¦"/>
    <s v="DY Gao, ZQ Chen, MH Shi, ZS WuÃ‚Â - Science China TechnologicalÃ‚Â Ã¢â‚¬Â¦, 2010 - Springer"/>
    <s v="Ã¢â‚¬Â¦ is developed for the melting process of phase change material (PCM) embedded in open-cell_x000d__x000d__x000a_metal foamsÃ‚Â Ã¢â‚¬Â¦ The melting front locations and the temperature distributions in the metal foams filled_x000d__x000d__x000a_with PCMÃ‚Â Ã¢â‚¬Â¦ The re- sults indicate that the effects of foam porosity play important rolesÃ‚Â Ã¢â‚¬Â¦"/>
    <s v="Study on the melting process of phase change materials in metal foams using lattice Boltzmann method"/>
    <s v="Science China TechnologicalÃ‚Â Ã¢â‚¬Â¦"/>
    <s v="DY Gao, ZQ Chen, MH Shi"/>
    <x v="0"/>
    <s v=""/>
    <s v=""/>
    <s v=""/>
    <s v=""/>
    <s v=""/>
    <s v=""/>
    <s v=""/>
    <s v=""/>
    <s v=""/>
    <s v=""/>
    <s v=""/>
    <s v=""/>
    <s v=""/>
    <s v=""/>
    <s v=""/>
    <s v=""/>
    <s v=""/>
    <s v=""/>
    <m/>
    <m/>
    <x v="0"/>
  </r>
  <r>
    <s v="YB Tao, Y You, YL H"/>
    <n v="41"/>
    <n v="2016"/>
    <s v="No"/>
    <s v="Applied Thermal Engineering"/>
    <s v="YB Tao, Y You, YL HeÃ‚Â - Applied Thermal Engineering, 2016 - Elsevier"/>
    <s v="Ã¢â‚¬Â¦ Gao et al. [25] proposed a thermal lattice Boltzmann model for simulating the melting_x000d__x000d__x000a_with natural convection in open-cell metal foamsÃ‚Â Ã¢â‚¬Â¦ However, the existence of metal foams_x000d__x000d__x000a_has dual effects on the performance of metal foam CPCMÃ‚Â Ã¢â‚¬Â¦"/>
    <s v="Lattice Boltzmann simulation on phase change heat transfer in metal foams/paraffin composite phase change material"/>
    <s v="Applied Thermal Engineering"/>
    <s v="YB Tao, Y You"/>
    <x v="0"/>
    <s v=""/>
    <s v=""/>
    <s v=""/>
    <s v=""/>
    <s v=""/>
    <s v=""/>
    <s v=""/>
    <s v=""/>
    <s v=""/>
    <s v=""/>
    <s v=""/>
    <s v=""/>
    <s v=""/>
    <s v=""/>
    <s v=""/>
    <s v=""/>
    <s v=""/>
    <s v=""/>
    <m/>
    <m/>
    <x v="0"/>
  </r>
  <r>
    <s v="K Boomsma, D Poulikako"/>
    <n v="607"/>
    <n v="2001"/>
    <s v="[PDF] psu.edu"/>
    <s v="International Journal of Heat and MassÃ‚Â Ã¢â‚¬Â¦"/>
    <s v="K Boomsma, D PoulikakosÃ‚Â - International Journal of Heat and MassÃ‚Â Ã¢â‚¬Â¦, 2001 - Elsevier"/>
    <s v="Ã¢â‚¬Â¦ gravel layers, to foam insulation, and recently, to the novel application of open celled metalÃ‚Â Ã¢â‚¬Â¦_x000d__x000d__x000a_structure [2] to the markedly more complex three-dimensional structure, which real metal foams_x000d__x000d__x000a_possessÃ‚Â Ã¢â‚¬Â¦ 1a). This complete cell which consists of six squares and eight hexagons was firstÃ‚Â Ã¢â‚¬Â¦"/>
    <s v="On the effective thermal conductivity of a three-dimensionally structured fluid-saturated metal foam"/>
    <s v="International Journal of Heat and MassÃ‚Â Ã¢â‚¬Â¦"/>
    <s v="K Boomsma"/>
    <x v="0"/>
    <s v=""/>
    <s v=""/>
    <s v=""/>
    <s v=""/>
    <s v=""/>
    <s v=""/>
    <s v=""/>
    <s v=""/>
    <s v=""/>
    <s v=""/>
    <s v=""/>
    <s v=""/>
    <s v=""/>
    <s v=""/>
    <s v=""/>
    <s v=""/>
    <s v=""/>
    <s v=""/>
    <m/>
    <m/>
    <x v="0"/>
  </r>
  <r>
    <s v="MJ Pryor, TJ Gra"/>
    <n v="76"/>
    <n v="1976"/>
    <s v="No"/>
    <s v="US Patent 3"/>
    <s v="MJ Pryor, TJ GrayÃ‚Â - US Patent 3,947,363, 1976 - Google Patent"/>
    <s v="Ã¢â‚¬Â¦ Claims (12). What is claimed is: 1. A high temperature resistant ceramic foam filter for use in_x000d__x000d__x000a_filtering molten metal having an open cell structure characterized by a plurality ofÃ‚Â Ã¢â‚¬Â¦ DE3000835A1_x000d__x000d__x000a_(en) *, 1979-10-09, 1981-04-30, Alusuisse, Ceramic foam filter for filtering molten metalÃ‚Â Ã¢â‚¬Â¦"/>
    <s v="Ceramic foam filter"/>
    <s v="US Patent 3,947,363"/>
    <s v="MJ Pryor"/>
    <x v="0"/>
    <s v=""/>
    <s v=""/>
    <s v=""/>
    <s v=""/>
    <s v=""/>
    <s v=""/>
    <s v=""/>
    <s v=""/>
    <s v=""/>
    <s v=""/>
    <s v=""/>
    <s v=""/>
    <s v=""/>
    <s v=""/>
    <s v=""/>
    <s v=""/>
    <s v=""/>
    <s v=""/>
    <m/>
    <m/>
    <x v="0"/>
  </r>
  <r>
    <s v="LP Lefebvre, J Banhart, D Dunan"/>
    <n v="19"/>
    <n v="2007"/>
    <s v="[PDF] helmholtz-berlin.de"/>
    <s v="Ã¢â‚¬Â¦Ã‚Â metals and metallic foams"/>
    <s v="LP Lefebvre, J Banhart, D DunandÃ‚Â - Ã¢â‚¬Â¦Ã‚Â metals and metallic foams, 2007 - helmholtz-berlin.de"/>
    <s v="Ã¢â‚¬Â¦ RF Singer Laser Induced Foaming of Pure Titanium with Biocompatible Foaming AgentsÃ‚Â Ã¢â‚¬Â¦ and_x000d__x000d__x000a_DJ Morrison Inhomogeneous Deformation and Fracture of Aluminum Foam under UniaxialÃ‚Â Ã¢â‚¬Â¦ M._x000d__x000d__x000a_Mabuchi and H. Watanabe Multi-scale Modelling of Fracture in Open-cell Metal FoamsÃ‚Â Ã¢â‚¬Â¦"/>
    <s v="[PDF][PDF] Porous metals and metallic foams"/>
    <s v="Ã¢â‚¬Â¦Ã‚Â metals and metallic foams"/>
    <s v="LP Lefebvre, J Banhart"/>
    <x v="0"/>
    <s v=""/>
    <s v=""/>
    <s v=""/>
    <s v=""/>
    <s v=""/>
    <s v=""/>
    <s v=""/>
    <s v=""/>
    <s v=""/>
    <s v=""/>
    <s v=""/>
    <s v=""/>
    <s v=""/>
    <s v=""/>
    <s v=""/>
    <s v=""/>
    <s v=""/>
    <s v=""/>
    <s v="Silver"/>
    <m/>
    <x v="10"/>
  </r>
  <r>
    <s v="DW Gibbons, MF Cahil"/>
    <n v="40"/>
    <n v="2002"/>
    <s v="No"/>
    <s v="US Patent 6"/>
    <s v="DW Gibbons, MF CahillÃ‚Â - US Patent 6,383,687, 2002 - Google Patent"/>
    <s v="Ã¢â‚¬Â¦ B29C44/00Ã¢â‚¬â€Shaping by internal pressure generated in the material, eg swelling or foaming ;_x000d__x000d__x000a_Producing porous or cellularÃ‚Â Ã¢â‚¬Â¦ A continuous production process for preparing a preferred metal_x000d__x000d__x000a_foam support member in sheet form using an open-cell foam plastic sheet as aÃ‚Â Ã¢â‚¬Â¦"/>
    <s v="Production of a porous foam product for battery electrodes"/>
    <s v="US Patent 6,383,687"/>
    <s v="DW Gibbons"/>
    <x v="0"/>
    <s v=""/>
    <s v=""/>
    <s v=""/>
    <s v=""/>
    <s v="Plasticity"/>
    <s v=""/>
    <s v=""/>
    <s v=""/>
    <s v=""/>
    <s v=""/>
    <s v=""/>
    <s v=""/>
    <s v=""/>
    <s v=""/>
    <s v="Mechanical Properties"/>
    <s v=""/>
    <s v=""/>
    <s v=""/>
    <m/>
    <m/>
    <x v="0"/>
  </r>
  <r>
    <s v="N Dukhan, S Bodk"/>
    <n v="18"/>
    <n v="2010"/>
    <s v="No"/>
    <s v="2010 12th IEEE intersociety conferenceÃ‚Â Ã¢â‚¬Â¦"/>
    <s v="N Dukhan, S BodkeÃ‚Â - 2010 12th IEEE intersociety conferenceÃ‚Â Ã¢â‚¬Â¦, 2010 - ieeexplore.ieee.org"/>
    <s v="Ã¢â‚¬Â¦ Aluminum foams applications range from heat exchange, energy absorption, flow diffusion and_x000d__x000d__x000a_lightweightÃ‚Â Ã¢â‚¬Â¦ these issues by combing a PCM (Paraffin wax) with open-cell aluminum foamÃ‚Â Ã¢â‚¬Â¦ Dukhan,_x000d__x000d__x000a_Ã¢â‚¬Å“Correlations for the Pressure Drop for Flow through Metal Foam,Ã¢â‚¬Â Experiments inÃ‚Â Ã¢â‚¬Â¦"/>
    <s v="An improved PCM heat storage technology utilizing metal foam"/>
    <s v="2010 12th IEEE intersociety conferenceÃ‚Â Ã¢â‚¬Â¦"/>
    <s v="N Dukhan"/>
    <x v="0"/>
    <s v=""/>
    <s v=""/>
    <s v=""/>
    <s v=""/>
    <s v=""/>
    <s v=""/>
    <s v=""/>
    <s v=""/>
    <s v=""/>
    <s v=""/>
    <s v=""/>
    <s v=""/>
    <s v=""/>
    <s v=""/>
    <s v=""/>
    <s v=""/>
    <s v=""/>
    <s v=""/>
    <s v="Aluminum"/>
    <m/>
    <x v="2"/>
  </r>
  <r>
    <s v="R OriÃ…Ë†ÃƒÂ¡kovÃƒÂ¡, A OriÃ…Ë†ÃƒÂ¡k, LM BuÃ„ÂkovÃƒÂ¡"/>
    <n v="21"/>
    <n v="2013"/>
    <s v="[PDF] electrochemsci.org"/>
    <s v="Int. J. ElectrochemÃ‚Â Ã¢â‚¬Â¦"/>
    <s v="R OriÃ…Ë†ÃƒÂ¡kovÃƒÂ¡, A OriÃ…Ë†ÃƒÂ¡k, LM BuÃ„ÂkovÃƒÂ¡Ã¢â‚¬Â¦Ã‚Â - Int. J. ElectrochemÃ‚Â Ã¢â‚¬Â¦, 2013 - electrochemsci.org"/>
    <s v="Ã¢â‚¬Â¦ experiments conducted at 37Ã‚Â°C indicated the increased biodegradation rates resulted from porous_x000d__x000d__x000a_structure of foam samplesÃ‚Â Ã¢â‚¬Â¦ Keywords: open cell foams, iron, powder metallurgy, corrosion,_x000d__x000d__x000a_cytotoxicityÃ‚Â Ã¢â‚¬Â¦ Biodegradable metal alloys play a key role in the repair or the replacement ofÃ‚Â Ã¢â‚¬Â¦"/>
    <s v="[PDF][PDF] Iron based degradable foam structures for potential orthopedic applications"/>
    <s v="Int. J. ElectrochemÃ‚Â Ã¢â‚¬Â¦"/>
    <s v="R OriÃ…Ë†ÃƒÂ¡kovÃƒÂ¡, A OriÃ…Ë†ÃƒÂ¡k"/>
    <x v="0"/>
    <s v=""/>
    <s v=""/>
    <s v=""/>
    <s v=""/>
    <s v=""/>
    <s v=""/>
    <s v=""/>
    <s v=""/>
    <s v=""/>
    <s v=""/>
    <s v=""/>
    <s v=""/>
    <s v=""/>
    <s v=""/>
    <s v=""/>
    <s v=""/>
    <s v=""/>
    <s v=""/>
    <s v="Iron"/>
    <m/>
    <x v="4"/>
  </r>
  <r>
    <s v="A Kim, I Ki"/>
    <n v="16"/>
    <n v="2008"/>
    <s v="No"/>
    <s v="Acta Mechanica Solida Sinica"/>
    <s v="A Kim, I KimÃ‚Â - Acta Mechanica Solida Sinica, 2008 - Springer"/>
    <s v="Ã¢â‚¬Â¦ References [1] Olurin,OB, Fleck,NA and Ashby,MF, Metal Foam and Porous Metal Structures._x000d__x000d__x000a_Bremen, Germany: Verlag MIT Publishing, 1999Ã‚Â Ã¢â‚¬Â¦ [3] Nieh,TG, Higashi,K. and Wadsworth,J., Effect_x000d__x000d__x000a_of cell morphology on the compressive properties of open- cell aluminum foamsÃ‚Â Ã¢â‚¬Â¦"/>
    <s v="Effect of specimen aspect ratio on fatigue life of closed cell Al-Si-Ca alloy foam"/>
    <s v="Acta Mechanica Solida Sinica"/>
    <s v="A Kim"/>
    <x v="1"/>
    <s v=""/>
    <s v=""/>
    <s v=""/>
    <s v=""/>
    <s v=""/>
    <s v=""/>
    <s v=""/>
    <s v=""/>
    <s v=""/>
    <s v=""/>
    <s v=""/>
    <s v=""/>
    <s v=""/>
    <s v=""/>
    <s v="Mechanical Properties"/>
    <s v=""/>
    <s v=""/>
    <s v=""/>
    <s v="Nickel"/>
    <m/>
    <x v="1"/>
  </r>
  <r>
    <s v="N Michailidi"/>
    <n v="22"/>
    <n v="2011"/>
    <s v="[PDF] academia.edu"/>
    <s v="Materials Science and Engineering: A"/>
    <s v="N MichailidisÃ‚Â - Materials Science and Engineering: A, 2011 - Elsevier"/>
    <s v="Ã¢â‚¬Â¦ and monitor the compression tests in situ and acquire images of the deformed metal foam strutsÃ‚Â Ã¢â‚¬Â¦_x000d__x000d__x000a_3. FEM model simulating the foams' mechanical response. The finite element analysis of_x000d__x000d__x000a_open-cell Ni-foams' compression was conducted employing DEFORM 3D software packageÃ‚Â Ã¢â‚¬Â¦"/>
    <s v="Strain rate dependent compression response of Ni-foam investigated by experimental and FEM simulation methods"/>
    <s v="Materials Science and Engineering: A"/>
    <m/>
    <x v="1"/>
    <s v=""/>
    <s v=""/>
    <s v=""/>
    <s v=""/>
    <s v=""/>
    <s v=""/>
    <s v=""/>
    <s v=""/>
    <s v=""/>
    <s v=""/>
    <s v=""/>
    <s v=""/>
    <s v=""/>
    <s v=""/>
    <s v="Mechanical Properties"/>
    <s v=""/>
    <s v=""/>
    <s v=""/>
    <s v="Nickel"/>
    <m/>
    <x v="1"/>
  </r>
  <r>
    <s v="A Bhattacharya, RL Mahaja"/>
    <n v="211"/>
    <n v="2002"/>
    <s v="No"/>
    <s v="TransactionsÃ‚Â Ã¢â‚¬Â¦"/>
    <s v="A Bhattacharya, RL MahajanÃ‚Â - TransactionsÃ‚Â Ã¢â‚¬Â¦, 2002 - Ã¢â‚¬Â¦Ã‚Â .asmedigitalcollection.asme.org"/>
    <s v="Ã¢â‚¬Â¦ since in the metal foam channels, flow and heat transfer mechanisms are quite different than_x000d__x000d__x000a_those in open channels 23,24. In order to investigate these matters and to establish a general-_x000d__x000d__x000a_ized formulation for heat transfer from such finned metal foams, experimental studiesÃ‚Â Ã¢â‚¬Â¦"/>
    <s v="Finned metal foam heat sinks for electronics cooling in forced convection"/>
    <s v="TransactionsÃ‚Â Ã¢â‚¬Â¦"/>
    <s v="A Bhattacharya"/>
    <x v="0"/>
    <s v=""/>
    <s v=""/>
    <s v=""/>
    <s v=""/>
    <s v=""/>
    <s v=""/>
    <s v=""/>
    <s v=""/>
    <s v=""/>
    <s v=""/>
    <s v=""/>
    <s v=""/>
    <s v=""/>
    <s v=""/>
    <s v=""/>
    <s v=""/>
    <s v=""/>
    <s v=""/>
    <m/>
    <m/>
    <x v="0"/>
  </r>
  <r>
    <s v="H Yang, M Zhao, ZL Gu, LW Jin, JC Cha"/>
    <n v="10"/>
    <n v="2015"/>
    <s v="[PDF] hud.ac.uk"/>
    <s v="International Journal of Heat andÃ‚Â Ã¢â‚¬Â¦"/>
    <s v="H Yang, M Zhao, ZL Gu, LW Jin, JC ChaiÃ‚Â - International Journal of Heat andÃ‚Â Ã¢â‚¬Â¦, 2015 - Elsevier"/>
    <s v="Ã¢â‚¬Â¦ 412-422. [3] M. Wang, N. PanModeling and prediction of the effective thermal conductivity of_x000d__x000d__x000a_random open-cell porous foams. Int. J. Heat Mass Transfer, 51 (5) (2008), pp. 1325-1331. [4]_x000d__x000d__x000a_N. Dukhan, KC ChenHeat transfer measurements in metal foam subjected to constant heatÃ‚Â Ã¢â‚¬Â¦"/>
    <s v="A further discussion on the effective thermal conductivity of metal foam: An improved model"/>
    <s v="International Journal of Heat andÃ‚Â Ã¢â‚¬Â¦"/>
    <s v="H Yang, M Zhao, ZL Gu, LW Jin"/>
    <x v="0"/>
    <s v=""/>
    <s v=""/>
    <s v=""/>
    <s v=""/>
    <s v=""/>
    <s v=""/>
    <s v="Thermal Conductivity"/>
    <s v=""/>
    <s v=""/>
    <s v=""/>
    <s v=""/>
    <s v=""/>
    <s v=""/>
    <s v=""/>
    <s v=""/>
    <s v="Thermal Properties"/>
    <s v=""/>
    <s v=""/>
    <m/>
    <m/>
    <x v="0"/>
  </r>
  <r>
    <s v="D Guan, JH Wu, J Wu, J Li, W Zha"/>
    <n v="22"/>
    <n v="2015"/>
    <s v="[PDF] researchgate.net"/>
    <s v="Applied Acoustics"/>
    <s v="D Guan, JH Wu, J Wu, J Li, W ZhaoÃ‚Â - Applied Acoustics, 2015 - Elsevier"/>
    <s v="Ã¢â‚¬Â¦ The dissipation mechanism of sound in the open-cell foams is mainly viscous and thermal lossesÃ‚Â Ã¢â‚¬Â¦_x000d__x000d__x000a_GRNN) model of the sound absorption for aluminum foams with semiopen cell is presentÃ‚Â Ã¢â‚¬Â¦ the_x000d__x000d__x000a_potential use of GRNN for estimating the sound absorption coefficients of metal foamsÃ‚Â Ã¢â‚¬Â¦"/>
    <s v="Acoustic performance of aluminum foams with semiopen cells"/>
    <s v="Applied Acoustics"/>
    <s v="D Guan, JH Wu, J Wu, J Li"/>
    <x v="0"/>
    <s v=""/>
    <s v=""/>
    <s v=""/>
    <s v=""/>
    <s v=""/>
    <s v=""/>
    <s v=""/>
    <s v=""/>
    <s v=""/>
    <s v=""/>
    <s v=""/>
    <s v=""/>
    <s v=""/>
    <s v=""/>
    <s v=""/>
    <s v=""/>
    <s v=""/>
    <s v=""/>
    <s v="Aluminum"/>
    <m/>
    <x v="2"/>
  </r>
  <r>
    <s v="S Amja"/>
    <n v="20"/>
    <n v="2001"/>
    <s v="[PDF] cam.ac.uk"/>
    <s v="Adissertation submitted for the degree ofÃ‚Â Ã¢â‚¬Â¦"/>
    <s v="S AmjadÃ‚Â - Adissertation submitted for the degree ofÃ‚Â Ã¢â‚¬Â¦, 2001 - phase-trans.msm.cam.ac.uk"/>
    <s v="Ã¢â‚¬Â¦ behaviour of open cell foams. For closed cell foams the deformation of the cell faces as well_x000d__x000d__x000a_as the cell edges and the response of the fluid (usually gas) within the cellsÃ‚Â Ã¢â‚¬Â¦ There are a number_x000d__x000d__x000a_of processing routes available for the manufacture of metal foamsÃ‚Â Ã¢â‚¬Â¦"/>
    <s v="[PDF][PDF] Thermal conductivity and noise attenuation in aluminium foams"/>
    <s v="Adissertation submitted for the degree ofÃ‚Â Ã¢â‚¬Â¦"/>
    <m/>
    <x v="0"/>
    <s v=""/>
    <s v=""/>
    <s v=""/>
    <s v=""/>
    <s v=""/>
    <s v=""/>
    <s v=""/>
    <s v=""/>
    <s v=""/>
    <s v=""/>
    <s v=""/>
    <s v=""/>
    <s v=""/>
    <s v=""/>
    <s v=""/>
    <s v=""/>
    <s v=""/>
    <s v=""/>
    <m/>
    <m/>
    <x v="0"/>
  </r>
  <r>
    <s v="SA Rickles, JK Cochran"/>
    <n v="14"/>
    <n v="2009"/>
    <s v="No"/>
    <s v="Proceedings of the 13t hÃ‚Â Ã¢â‚¬Â¦"/>
    <s v="SA Rickles, JK CochranÃ¢â‚¬Â¦Ã‚Â - Proceedings of the 13t hÃ‚Â Ã¢â‚¬Â¦, 2009 - books.google.com"/>
    <s v="Ã¢â‚¬Â¦ For example, foams, either open cell or closed cell, are lightweight structures consisting_x000d__x000d__x000a_of a matrix material which can be a polymer, metal, or ceramic containing a distribution_x000d__x000d__x000a_of voids. If the voids are interconnected, the foam is 1472 Page 452Ã‚Â Ã¢â‚¬Â¦"/>
    <s v="The production and compressive characteristics of a low density syntactic metal/ceramic foam"/>
    <s v="Proceedings of the 13t hÃ‚Â Ã¢â‚¬Â¦"/>
    <s v="SA Rickles"/>
    <x v="1"/>
    <s v=""/>
    <s v=""/>
    <s v=""/>
    <s v=""/>
    <s v=""/>
    <s v=""/>
    <s v=""/>
    <s v=""/>
    <s v=""/>
    <s v=""/>
    <s v=""/>
    <s v=""/>
    <s v=""/>
    <s v=""/>
    <s v="Mechanical Properties"/>
    <s v=""/>
    <s v=""/>
    <s v=""/>
    <m/>
    <m/>
    <x v="0"/>
  </r>
  <r>
    <s v="L Tuchinskiy, R Loutf"/>
    <n v="18"/>
    <n v="2004"/>
    <s v="No"/>
    <s v="Materials &amp; Processes for MedicalÃ‚Â Ã¢â‚¬Â¦"/>
    <s v="L Tuchinskiy, R LoutfyÃ‚Â - Materials &amp; Processes for MedicalÃ‚Â Ã¢â‚¬Â¦, 2004 - books.google.com"/>
    <s v="Ã¢â‚¬Â¦ Porous scaffolds provide a support matrix for cell culture and tissue regenerationÃ‚Â Ã¢â‚¬Â¦ by casting around_x000d__x000d__x000a_inorganic hollow spheres with a liquid melt [6] or using open porosity polymerÃ‚Â Ã¢â‚¬Â¦ After drying, molten_x000d__x000d__x000a_metal is cast into resulting open voids, and the ceramic is dissolved leaving theÃ‚Â Ã¢â‚¬Â¦"/>
    <s v="Titanium foams for medical applications"/>
    <s v="Materials &amp; Processes for MedicalÃ‚Â Ã¢â‚¬Â¦"/>
    <s v="L Tuchinskiy"/>
    <x v="0"/>
    <s v=""/>
    <s v=""/>
    <s v=""/>
    <s v=""/>
    <s v=""/>
    <s v=""/>
    <s v=""/>
    <s v=""/>
    <s v=""/>
    <s v=""/>
    <s v=""/>
    <s v=""/>
    <s v=""/>
    <s v=""/>
    <s v=""/>
    <s v=""/>
    <s v=""/>
    <s v=""/>
    <m/>
    <m/>
    <x v="0"/>
  </r>
  <r>
    <s v="M Amani, M Ameri, A Kasaeia"/>
    <n v="15"/>
    <n v="2017"/>
    <s v="No"/>
    <s v="Transport in Porous Media"/>
    <s v="M Amani, M Ameri, A KasaeianÃ‚Â - Transport in Porous Media, 2017 - Springer"/>
    <s v="Ã¢â‚¬Â¦ Zhao et al. (2004) implemented a combined empirical and analytical method to study the heat_x000d__x000d__x000a_dissipation of highly porous open-cell metal foams subjected to forced air convection. The results_x000d__x000d__x000a_illustrated that cell size of metal foam played a significant role in the overall heatÃ‚Â Ã¢â‚¬Â¦"/>
    <s v="The experimental study of convection heat transfer characteristics and pressure drop of magnetite nanofluid in a porous metal foam tube"/>
    <s v="Transport in Porous Media"/>
    <s v="M Amani, M Ameri"/>
    <x v="0"/>
    <s v=""/>
    <s v=""/>
    <s v=""/>
    <s v=""/>
    <s v=""/>
    <s v=""/>
    <s v=""/>
    <s v=""/>
    <s v=""/>
    <s v=""/>
    <s v=""/>
    <s v=""/>
    <s v=""/>
    <s v="Pressure Drop"/>
    <s v=""/>
    <s v=""/>
    <s v=""/>
    <s v="Fluid Properties"/>
    <m/>
    <m/>
    <x v="0"/>
  </r>
  <r>
    <s v="NA Flec"/>
    <n v="18"/>
    <n v="2004"/>
    <s v="[PDF] cam.ac.uk"/>
    <s v="Cell Met Polym"/>
    <s v="NA FleckÃ‚Â - Cell Met Polym, 2004 - www-mech.eng.cam.ac.uk"/>
    <s v="Ã¢â‚¬Â¦ why bending dominates the deformation of almost all common foam-like structuresÃ‚Â Ã¢â‚¬Â¦ Numerous_x000d__x000d__x000a_techniques have been developed for synthesizing inexpensive metal foams with stochasticÃ‚Â Ã¢â‚¬Â¦ Some_x000d__x000d__x000a_utilize open cell polymer templates for investment casting, chemical vapor depositionÃ‚Â Ã¢â‚¬Â¦"/>
    <s v="[PDF][PDF] An overview of the mechanical properties of foams and periodic lattice materials"/>
    <s v="Cell Met Polym"/>
    <m/>
    <x v="0"/>
    <s v=""/>
    <s v=""/>
    <s v=""/>
    <s v=""/>
    <s v=""/>
    <s v=""/>
    <s v=""/>
    <s v=""/>
    <s v=""/>
    <s v=""/>
    <s v=""/>
    <s v=""/>
    <s v=""/>
    <s v=""/>
    <s v=""/>
    <s v=""/>
    <s v=""/>
    <s v=""/>
    <m/>
    <m/>
    <x v="0"/>
  </r>
  <r>
    <s v="T Braun, AB Farag, A Klim"/>
    <n v="21"/>
    <n v="1973"/>
    <s v="No"/>
    <s v="zmi"/>
    <s v="T Braun, AB Farag, A Klimes-SzmikÃ‚Â - Analytica Chimica Acta, 1973 - Elsevier"/>
    <s v="Ã¢â‚¬Â¦ A. KLIMES-SZMIK All metal salts and inorganic acids were of reagent grade and were used without_x000d__x000d__x000a_further purification. Flexible polyurethane foam, a polyether of open cell- type (North Hungarian_x000d__x000d__x000a_Chemical Works, Saj6b&amp;bony, Hungary), was used as the supporting materialÃ‚Â Ã¢â‚¬Â¦"/>
    <s v="Reversed-phase foam chromatography: Redox reactions on open-cell polyurethane foam columns supporting tetrachlorohydroquinone"/>
    <s v="Analytica Chimica Acta"/>
    <s v="T Braun, AB Farag"/>
    <x v="0"/>
    <s v=""/>
    <s v=""/>
    <s v=""/>
    <s v=""/>
    <s v=""/>
    <s v=""/>
    <s v=""/>
    <s v=""/>
    <s v=""/>
    <s v=""/>
    <s v=""/>
    <s v=""/>
    <s v=""/>
    <s v=""/>
    <s v=""/>
    <s v=""/>
    <s v=""/>
    <s v=""/>
    <m/>
    <s v="graph"/>
    <x v="3"/>
  </r>
  <r>
    <s v="MA Kader, MA Islam, PJ Hazell, JP Escobedo"/>
    <n v="17"/>
    <n v="2016"/>
    <s v="[PDF] cranfield.ac.uk"/>
    <s v="International Journal ofÃ‚Â Ã¢â‚¬Â¦"/>
    <s v="MA Kader, MA Islam, PJ Hazell, JP EscobedoÃ¢â‚¬Â¦Ã‚Â - International Journal ofÃ‚Â Ã¢â‚¬Â¦, 2016 - Elsevier"/>
    <s v="Ã¢â‚¬Â¦ However, metal foams consist of a non-homogeneous distribution of irregular shape voids._x000d__x000d__x000a_Unfortunately, to date there is no research published in the open literature thatÃ‚Â Ã¢â‚¬Â¦ explores the wave_x000d__x000d__x000a_propagation behaviour and deformation mechanics of closed-cell foams under dynamicÃ‚Â Ã¢â‚¬Â¦"/>
    <s v="Modelling and characterization of cell collapse in aluminium foams during dynamic loading"/>
    <s v="International Journal ofÃ‚Â Ã¢â‚¬Â¦"/>
    <s v="MA Kader, MA Islam, PJ Hazell"/>
    <x v="0"/>
    <s v=""/>
    <s v=""/>
    <s v=""/>
    <s v=""/>
    <s v=""/>
    <s v=""/>
    <s v=""/>
    <s v=""/>
    <s v=""/>
    <s v=""/>
    <s v=""/>
    <s v=""/>
    <s v=""/>
    <s v=""/>
    <s v=""/>
    <s v=""/>
    <s v=""/>
    <s v=""/>
    <m/>
    <m/>
    <x v="0"/>
  </r>
  <r>
    <s v="TF Fay III, R La Ferla, AJ Sherman"/>
    <n v="89"/>
    <n v="2000"/>
    <s v="No"/>
    <s v="US PatentÃ‚Â Ã¢â‚¬Â¦"/>
    <s v="TF Fay III, R La Ferla, AJ ShermanÃ¢â‚¬Â¦Ã‚Â - US PatentÃ‚Â Ã¢â‚¬Â¦, 2000 - Google Patent"/>
    <s v="Ã¢â‚¬Â¦ A catalyst support consisting of an open-cell reticulated, non-oxide foam fabricated by means_x000d__x000d__x000a_of chemicalÃ‚Â Ã¢â‚¬Â¦ The foam support also acts as a bulk acoustic absorber for providing noise reduction._x000d__x000d__x000a_A platinum group metal catalyst applied as a thin film which coats the ligament surfacesÃ‚Â Ã¢â‚¬Â¦"/>
    <s v="Foam catalyst support for exhaust purification"/>
    <s v="US PatentÃ‚Â Ã¢â‚¬Â¦"/>
    <s v="TF Fay III, R La Ferla"/>
    <x v="0"/>
    <s v=""/>
    <s v=""/>
    <s v=""/>
    <s v=""/>
    <s v=""/>
    <s v=""/>
    <s v=""/>
    <s v=""/>
    <s v=""/>
    <s v=""/>
    <s v=""/>
    <s v=""/>
    <s v=""/>
    <s v=""/>
    <s v=""/>
    <s v=""/>
    <s v=""/>
    <s v=""/>
    <s v="Platinum"/>
    <m/>
    <x v="14"/>
  </r>
  <r>
    <s v="T Shimizu, K Matsuzaki, H Nagai, N Kanetak"/>
    <n v="13"/>
    <n v="2012"/>
    <s v="No"/>
    <s v="Materials Science andÃ‚Â Ã¢â‚¬Â¦"/>
    <s v="T Shimizu, K Matsuzaki, H Nagai, N KanetakeÃ‚Â - Materials Science andÃ‚Â Ã¢â‚¬Â¦, 2012 - Elsevier"/>
    <s v="Ã¢â‚¬Â¦ The PF3F and PF20F SST foams fabricated here using the SWS process have closed cell type_x000d__x000d__x000a_structure at high density, but have open cell type structure at low densityÃ‚Â Ã¢â‚¬Â¦ In a metal foam, ÃŽÂ» s_x000d__x000d__x000a_depends almost entirely on thermal conductivity by the cell structureÃ‚Â Ã¢â‚¬Â¦"/>
    <s v="Production of high porosity metal foams using EPS beads as space holders"/>
    <s v="Materials Science andÃ‚Â Ã¢â‚¬Â¦"/>
    <s v="T Shimizu, K Matsuzaki, H Nagai"/>
    <x v="0"/>
    <s v=""/>
    <s v=""/>
    <s v=""/>
    <s v=""/>
    <s v=""/>
    <s v=""/>
    <s v="Thermal Conductivity"/>
    <s v=""/>
    <s v=""/>
    <s v=""/>
    <s v=""/>
    <s v=""/>
    <s v=""/>
    <s v=""/>
    <s v=""/>
    <s v="Thermal Properties"/>
    <s v=""/>
    <s v=""/>
    <m/>
    <m/>
    <x v="0"/>
  </r>
  <r>
    <s v="F Zhu, C Zhang, X Gon"/>
    <n v="20"/>
    <n v="2016"/>
    <s v="No"/>
    <s v="Applied Thermal Engineering"/>
    <s v="F Zhu, C Zhang, X GongÃ‚Â - Applied Thermal Engineering, 2016 - Elsevier"/>
    <s v="Ã¢â‚¬Â¦ Author links open overlay panelFengZhuChuanZhangXiaoluGong. Show moreÃ‚Â Ã¢â‚¬Â¦ cell pore average_x000d__x000d__x000a_diameter, m. EÃ‚Â Ã¢â‚¬Â¦ such as adding metal fins [6], dispersing the particles with high conductivity in PCM_x000d__x000d__x000a_[7], changing the shape of container [8] and using the metal foam as skeleton [9]Ã‚Â Ã¢â‚¬Â¦"/>
    <s v="Numerical analysis and comparison of the thermal performance enhancement methods for metal foam/phase change material composite"/>
    <s v="Applied Thermal Engineering"/>
    <s v="F Zhu, C Zhang"/>
    <x v="0"/>
    <s v=""/>
    <s v=""/>
    <s v=""/>
    <s v=""/>
    <s v=""/>
    <s v=""/>
    <s v=""/>
    <s v=""/>
    <s v=""/>
    <s v=""/>
    <s v=""/>
    <s v=""/>
    <s v=""/>
    <s v=""/>
    <s v=""/>
    <s v=""/>
    <s v=""/>
    <s v=""/>
    <s v="Iron"/>
    <m/>
    <x v="4"/>
  </r>
  <r>
    <s v="G Pia, F Delog"/>
    <n v="19"/>
    <n v="2013"/>
    <s v="No"/>
    <s v="Scripta Materialia"/>
    <s v="G Pia, F DeloguÃ‚Â - Scripta Materialia, 2013 - Elsevier"/>
    <s v="Ã¢â‚¬Â¦ mostly relied upon the model proposed by Gibson and Ashby to account for the mechanical_x000d__x000d__x000a_response of open-cell macroporous foams [18], [19]Ã‚Â Ã¢â‚¬Â¦ The same simplified structural unit proposed_x000d__x000d__x000a_by Liu and Antoniou is used to describe the NP metal foam structure [14]Ã‚Â Ã¢â‚¬Â¦"/>
    <s v="On the elastic deformation behavior of nanoporous metal foams"/>
    <s v="Scripta Materialia"/>
    <s v="G Pia"/>
    <x v="0"/>
    <s v=""/>
    <s v=""/>
    <s v="Elastic Modulus"/>
    <s v=""/>
    <s v=""/>
    <s v=""/>
    <s v=""/>
    <s v=""/>
    <s v=""/>
    <s v=""/>
    <s v=""/>
    <s v=""/>
    <s v=""/>
    <s v=""/>
    <s v="Mechanical Properties"/>
    <s v=""/>
    <s v=""/>
    <s v=""/>
    <m/>
    <m/>
    <x v="0"/>
  </r>
  <r>
    <s v="KL Thunhorst, DA Hangg"/>
    <n v="48"/>
    <n v="2002"/>
    <s v="No"/>
    <s v="US Patent 6"/>
    <s v="KL Thunhorst, DA HanggiÃ‚Â - US Patent 6,462,100, 2002 - Google Patent"/>
    <s v="Ã¢â‚¬Â¦ the open cell foams of the present invention may be joined by open Ã¢â‚¬Å“windowsÃ¢â‚¬Â or holes connecting_x000d__x000d__x000a_adjacent cells. All of the foams of the present invention contain functionalized metal oxide_x000d__x000d__x000a_nanoparticles. Another aspect of the invention is a cross-linked foam comprising residueÃ‚Â Ã¢â‚¬Â¦"/>
    <s v="Foams containing functionalized metal oxide nanoparticles and methods of making same"/>
    <s v="US Patent 6,462,100"/>
    <s v="KL Thunhorst"/>
    <x v="0"/>
    <s v=""/>
    <s v=""/>
    <s v=""/>
    <s v=""/>
    <s v=""/>
    <s v=""/>
    <s v=""/>
    <s v=""/>
    <s v=""/>
    <s v=""/>
    <s v=""/>
    <s v=""/>
    <s v=""/>
    <s v=""/>
    <s v=""/>
    <s v=""/>
    <s v=""/>
    <s v=""/>
    <m/>
    <m/>
    <x v="0"/>
  </r>
  <r>
    <s v="Q Ji, LH Le, LJ Filipow, SA Jackso"/>
    <n v="22"/>
    <n v="1998"/>
    <s v="No"/>
    <s v="Ultrasonics"/>
    <s v="Q Ji, LH Le, LJ Filipow, SA JacksonÃ‚Â - Ultrasonics, 1998 - Elsevier"/>
    <s v="Ã¢â‚¬Â¦ and low densities. The samples were provided by the ERG company (USA) in 2 x 2 x 1 in_x000d__x000d__x000a_(5 x 5 x 2.5 cm) blocks. The aluminum foam has an open cell structureÃ‚Â Ã¢â‚¬Â¦ The solid matrix is 6010_x000d__x000d__x000a_aluminum alloy which is a homogenous, isotropic and elastic metalÃ‚Â Ã¢â‚¬Â¦"/>
    <s v="Ultrasonic wave propagation in water-saturated aluminum foams"/>
    <s v="Ultrasonics"/>
    <s v="Q Ji, LH Le, LJ Filipow"/>
    <x v="0"/>
    <s v=""/>
    <s v=""/>
    <s v="Elastic Modulus"/>
    <s v=""/>
    <s v=""/>
    <s v=""/>
    <s v=""/>
    <s v=""/>
    <s v=""/>
    <s v=""/>
    <s v=""/>
    <s v=""/>
    <s v=""/>
    <s v=""/>
    <s v="Mechanical Properties"/>
    <s v=""/>
    <s v=""/>
    <s v=""/>
    <s v="Aluminum"/>
    <m/>
    <x v="2"/>
  </r>
  <r>
    <s v="M GeiÃƒÅ¸endÃƒÂ¶rfer, A Liebscher, C Proppe"/>
    <n v="11"/>
    <n v="2014"/>
    <s v="No"/>
    <s v="ProbabilisticÃ‚Â Ã¢â‚¬Â¦"/>
    <s v="M GeiÃƒÅ¸endÃƒÂ¶rfer, A Liebscher, C ProppeÃ¢â‚¬Â¦Ã‚Â - ProbabilisticÃ‚Â Ã¢â‚¬Â¦, 2014 - Elsevier"/>
    <s v="Ã¢â‚¬Â¦ the basic deformation mechanism is bending dominated, the mechanical model of metal foam_x000d__x000d__x000a_is aÃ‚Â Ã¢â‚¬Â¦ of the solid structure [2]. Due to the heterogeneity of metal foams, the representativeÃ‚Â Ã¢â‚¬Â¦ In Section_x000d__x000d__x000a_6, predictions are compared with experiments for an open cell copper foam and inÃ‚Â Ã¢â‚¬Â¦"/>
    <s v="Stochastic multiscale modeling of metal foams"/>
    <s v="ProbabilisticÃ‚Â Ã¢â‚¬Â¦"/>
    <s v="M GeiÃƒÅ¸endÃƒÂ¶rfer, A Liebscher"/>
    <x v="0"/>
    <s v=""/>
    <s v=""/>
    <s v=""/>
    <s v=""/>
    <s v=""/>
    <s v=""/>
    <s v=""/>
    <s v=""/>
    <s v=""/>
    <s v=""/>
    <s v=""/>
    <s v=""/>
    <s v=""/>
    <s v=""/>
    <s v=""/>
    <s v=""/>
    <s v=""/>
    <s v=""/>
    <s v="Copper"/>
    <m/>
    <x v="7"/>
  </r>
  <r>
    <s v="MD Demetriou, G Duan, WL Johnson"/>
    <n v="63"/>
    <n v="2010"/>
    <s v="No"/>
    <s v="US PatentÃ‚Â Ã¢â‚¬Â¦"/>
    <s v="MD Demetriou, G Duan, WL JohnsonÃ¢â‚¬Â¦Ã‚Â - US PatentÃ‚Â Ã¢â‚¬Â¦, 2010 - Google Patent"/>
    <s v="Ã¢â‚¬Â¦ growth as a consequence of the viscosity being Newtonian (ie strain-rate insensitive) at the_x000d__x000d__x000a_foaming temperatureÃ‚Â Ã¢â‚¬Â¦ Insert molding of bulk amorphous alloy into open cell foamÃ‚Â Ã¢â‚¬Â¦ Insert casting_x000d__x000d__x000a_or tack welding of machinable metal in bulk amorphous alloy part and post machining theÃ‚Â Ã¢â‚¬Â¦"/>
    <s v="Amorphous Fe and Co based metallic foams and methods of producing the same"/>
    <s v="US PatentÃ‚Â Ã¢â‚¬Â¦"/>
    <s v="MD Demetriou, G Duan"/>
    <x v="0"/>
    <s v=""/>
    <s v=""/>
    <s v=""/>
    <s v=""/>
    <s v=""/>
    <s v=""/>
    <s v=""/>
    <s v=""/>
    <s v=""/>
    <s v=""/>
    <s v=""/>
    <s v=""/>
    <s v=""/>
    <s v=""/>
    <s v=""/>
    <s v=""/>
    <s v=""/>
    <s v=""/>
    <m/>
    <s v="Iron"/>
    <x v="4"/>
  </r>
  <r>
    <s v="C Tekog, LJ Gibson, T Pardoen, PR Onc"/>
    <n v="129"/>
    <n v="2011"/>
    <s v="[PDF] uclouvain.be"/>
    <s v="Progress in Materials Science"/>
    <s v="C Tekog, LJ Gibson, T Pardoen, PR OnckÃ‚Â - Progress in Materials Science, 2011 - Elsevier"/>
    <s v="Ã¢â‚¬Â¦ 3.1. Uniaxial compression. A large experimental literature is available on uniaxial compression_x000d__x000d__x000a_of metal foams, while only few studies focus on the effect of the sample size under compression;_x000d__x000d__x000a_FigÃ‚Â Ã¢â‚¬Â¦ In Andrews et al. [11], open-cell aluminum foam (Duocel) cylinders withÃ‚Â Ã¢â‚¬Â¦"/>
    <s v="Size effects in foams: Experiments and modeling"/>
    <s v="Progress in Materials Science"/>
    <s v="C Tekog, LJ Gibson, T Pardoen"/>
    <x v="1"/>
    <s v=""/>
    <s v=""/>
    <s v=""/>
    <s v=""/>
    <s v=""/>
    <s v=""/>
    <s v=""/>
    <s v=""/>
    <s v=""/>
    <s v=""/>
    <s v=""/>
    <s v=""/>
    <s v=""/>
    <s v=""/>
    <s v="Mechanical Properties"/>
    <s v=""/>
    <s v=""/>
    <s v=""/>
    <s v="Aluminum"/>
    <m/>
    <x v="2"/>
  </r>
  <r>
    <s v="MF Cahill, GS Sha"/>
    <n v="20"/>
    <n v="2001"/>
    <s v="No"/>
    <s v="US Patent 6"/>
    <s v="MF Cahill, GS ShawÃ‚Â - US Patent 6,238,819, 2001 - Google Patent"/>
    <s v="Ã¢â‚¬Â¦ foams which are made conductive by coating with a latex graphite are commercially available_x000d__x000d__x000a_and are marketed by Foamex International, Inc. A continuous production process for preparing_x000d__x000d__x000a_a preferred metal foam support member in sheet form using an open-cell foamÃ‚Â Ã¢â‚¬Â¦"/>
    <s v="Metal foam support, electrode and method of making same"/>
    <s v="US Patent 6,238,819"/>
    <s v="MF Cahill"/>
    <x v="0"/>
    <s v=""/>
    <s v=""/>
    <s v=""/>
    <s v=""/>
    <s v=""/>
    <s v=""/>
    <s v=""/>
    <s v=""/>
    <s v=""/>
    <s v=""/>
    <s v=""/>
    <s v=""/>
    <s v=""/>
    <s v=""/>
    <s v=""/>
    <s v=""/>
    <s v=""/>
    <s v=""/>
    <s v="graph"/>
    <m/>
    <x v="3"/>
  </r>
  <r>
    <s v="A Inayat, H Freund, A Schwab, T Zeiser"/>
    <n v="24"/>
    <n v="2011"/>
    <s v="No"/>
    <s v="AdvancedÃ‚Â Ã¢â‚¬Â¦"/>
    <s v="A Inayat, H Freund, A Schwab, T ZeiserÃ¢â‚¬Â¦Ã‚Â - AdvancedÃ‚Â Ã¢â‚¬Â¦, 2011 - Wiley Online Library"/>
    <s v="Ã¢â‚¬Â¦ JodÃ…â€šowski, Joanna Ã…Âojewska, Jolanta Kowalska and Andrzej KoÃ…â€šodziej, In Search of Governing_x000d__x000d__x000a_Gas Flow Mechanism through Metal Solid FoamsÃ‚Â Ã¢â‚¬Â¦ Woei-Chong Tan and Kok-Keong Chong,_x000d__x000d__x000a_Simplification of heat transfer modelling for 3-D open cell copper foam by usingÃ‚Â Ã¢â‚¬Â¦"/>
    <s v="Predicting the specific surface area and pressure drop of reticulated ceramic foams used as catalyst support"/>
    <s v="AdvancedÃ‚Â Ã¢â‚¬Â¦"/>
    <s v="A Inayat, H Freund, A Schwab"/>
    <x v="0"/>
    <s v=""/>
    <s v=""/>
    <s v=""/>
    <s v=""/>
    <s v=""/>
    <s v="Surface Area"/>
    <s v=""/>
    <s v=""/>
    <s v=""/>
    <s v=""/>
    <s v=""/>
    <s v=""/>
    <s v=""/>
    <s v="Pressure Drop"/>
    <s v=""/>
    <s v=""/>
    <s v=""/>
    <s v="Fluid Properties"/>
    <s v="Tantalum"/>
    <m/>
    <x v="6"/>
  </r>
  <r>
    <s v="LJ Gauckler, MM Waeber, C Conti"/>
    <n v="22"/>
    <n v="2016"/>
    <s v="No"/>
    <s v="Essential Readings inÃ‚Â Ã¢â‚¬Â¦"/>
    <s v="LJ Gauckler, MM Waeber, C ContiÃ¢â‚¬Â¦Ã‚Â - Essential Readings inÃ‚Â Ã¢â‚¬Â¦, 2016 - Springer"/>
    <s v="Ã¢â‚¬Â¦ the already w idely used filtration through open pore ceramic foam filters using aÃ‚Â Ã¢â‚¬Â¦ of a few microns_x000d__x000d__x000a_to ox i de skins of several milimeters. Holten Metal Clea ning Method s There areÃ‚Â Ã¢â‚¬Â¦ left image_x000d__x000d__x000a_schematica l ly) = window size p = cell si z e Page 3. == CbÃƒÂµOUG @8 00Ã‚Â Ã¢â‚¬Â¦"/>
    <s v="Industrial application of open pore ceramic foam for molten metal filtration"/>
    <s v="Essential Readings inÃ‚Â Ã¢â‚¬Â¦"/>
    <s v="LJ Gauckler, MM Waeber"/>
    <x v="0"/>
    <s v=""/>
    <s v=""/>
    <s v=""/>
    <s v=""/>
    <s v=""/>
    <s v=""/>
    <s v=""/>
    <s v=""/>
    <s v=""/>
    <s v=""/>
    <s v=""/>
    <s v=""/>
    <s v=""/>
    <s v=""/>
    <s v=""/>
    <s v=""/>
    <s v=""/>
    <s v=""/>
    <m/>
    <m/>
    <x v="0"/>
  </r>
  <r>
    <s v="D Edouard, M Lacroix, C Pham, M Mbodji"/>
    <n v="72"/>
    <n v="2008"/>
    <s v="No"/>
    <s v="AIChEÃ‚Â Ã¢â‚¬Â¦"/>
    <s v="D Edouard, M Lacroix, C Pham, M MbodjiÃ¢â‚¬Â¦Ã‚Â - AIChEÃ‚Â Ã¢â‚¬Â¦, 2008 - Wiley Online Library"/>
    <s v="Ã¢â‚¬Â¦ Optical pictures of solid SiC foams showing the detail morphology and connection structure_x000d__x000d__x000a_of the materialÃ‚Â Ã¢â‚¬Â¦ Another important parameter of these structures is the foam porosity (ÃŽÂµ) which_x000d__x000d__x000a_is the volume available for the fluids flow through the openÃ¢â‚¬Âcell structureÃ‚Â Ã¢â‚¬Â¦"/>
    <s v="Experimental measurements and multiphase flow models in solid SiC foam beds"/>
    <s v="AIChEÃ‚Â Ã¢â‚¬Â¦"/>
    <s v="D Edouard, M Lacroix, C Pham"/>
    <x v="0"/>
    <s v=""/>
    <s v=""/>
    <s v=""/>
    <s v=""/>
    <s v=""/>
    <s v=""/>
    <s v=""/>
    <s v=""/>
    <s v=""/>
    <s v=""/>
    <s v=""/>
    <s v=""/>
    <s v=""/>
    <s v=""/>
    <s v=""/>
    <s v=""/>
    <s v=""/>
    <s v=""/>
    <m/>
    <m/>
    <x v="0"/>
  </r>
  <r>
    <s v="H Omar, DP Papadopoulos, SA Tsipas, H Lefaki"/>
    <n v="12"/>
    <n v="2009"/>
    <s v="No"/>
    <s v="Materials Letters"/>
    <s v="H Omar, DP Papadopoulos, SA Tsipas, H LefakisÃ‚Â - Materials Letters, 2009 - Elsevier"/>
    <s v="Ã¢â‚¬Â¦ characteristics, are being mass-produced for a multitude of applications [1]. Open cell nickel_x000d__x000d__x000a_structures are seriously considered for catalyst support, fuel cell, and filterÃ‚Â Ã¢â‚¬Â¦ may be compromised_x000d__x000d__x000a_due to oxidation and corrosion, causing embitterment or metal wastageÃ‚Â Ã¢â‚¬Â¦"/>
    <s v="Aluminizing nickel foam by a slurry coating process"/>
    <s v="Materials Letters"/>
    <s v="H Omar, DP Papadopoulos, SA Tsipas"/>
    <x v="0"/>
    <s v=""/>
    <s v=""/>
    <s v=""/>
    <s v=""/>
    <s v=""/>
    <s v=""/>
    <s v=""/>
    <s v=""/>
    <s v=""/>
    <s v=""/>
    <s v=""/>
    <s v=""/>
    <s v=""/>
    <s v=""/>
    <s v=""/>
    <s v=""/>
    <s v=""/>
    <s v=""/>
    <s v="Nickel"/>
    <m/>
    <x v="1"/>
  </r>
  <r>
    <s v="DP Mondal, N Jha, B Gull, S Das, A Badku"/>
    <n v="24"/>
    <n v="2013"/>
    <s v="No"/>
    <s v="Materials Science andÃ‚Â Ã¢â‚¬Â¦"/>
    <s v="DP Mondal, N Jha, B Gull, S Das, A BadkulÃ‚Â - Materials Science andÃ‚Â Ã¢â‚¬Â¦, 2013 - Elsevier"/>
    <s v="Ã¢â‚¬Â¦ The metal oxides (CaO and Al 2 O 3 ) and cenosphere further helps in increasing theÃ‚Â Ã¢â‚¬Â¦ Because_x000d__x000d__x000a_of poor foam stabilisation, considerable amount of foam drainage take place, which finally alsoÃ‚Â Ã¢â‚¬Â¦_x000d__x000d__x000a_This kind of interaction of gas bubbles with each other leads to open cell foam structureÃ‚Â Ã¢â‚¬Â¦"/>
    <s v="Microarchitecture and compressive deformation behaviour of Al-alloy (LM13)Ã¢â‚¬â€œcenosphere hybrid Al-foam prepared using CaCO3 as foaming agent"/>
    <s v="Materials Science andÃ‚Â Ã¢â‚¬Â¦"/>
    <s v="DP Mondal, N Jha, B Gull, S Das"/>
    <x v="1"/>
    <s v=""/>
    <s v=""/>
    <s v=""/>
    <s v=""/>
    <s v=""/>
    <s v=""/>
    <s v=""/>
    <s v=""/>
    <s v=""/>
    <s v=""/>
    <s v=""/>
    <s v=""/>
    <s v=""/>
    <s v=""/>
    <s v="Mechanical Properties"/>
    <s v=""/>
    <s v=""/>
    <s v=""/>
    <m/>
    <m/>
    <x v="0"/>
  </r>
  <r>
    <s v="GB Ribeiro, JR Barbosa Jr, AT Prat"/>
    <n v="36"/>
    <n v="2012"/>
    <s v="No"/>
    <s v="Applied Thermal Engineering"/>
    <s v="GB Ribeiro, JR Barbosa Jr, AT PrataÃ‚Â - Applied Thermal Engineering, 2012 - Elsevier"/>
    <s v="Ã¢â‚¬Â¦ The thermal-hydraulic performance of microchannel condensers with open-cell metal foams to_x000d__x000d__x000a_enhance the air-side heat transfer is investigated in this paper. Three different copper metal foam_x000d__x000d__x000a_structures with distinct pore densities (10 and 20 PPI) and porosities (0.893 andÃ‚Â Ã¢â‚¬Â¦"/>
    <s v="Performance of microchannel condensers with metal foams on the air-side: Application in small-scale refrigeration systems"/>
    <s v="Applied Thermal Engineering"/>
    <s v="GB Ribeiro, JR Barbosa Jr"/>
    <x v="0"/>
    <s v=""/>
    <s v=""/>
    <s v=""/>
    <s v=""/>
    <s v=""/>
    <s v=""/>
    <s v=""/>
    <s v=""/>
    <s v=""/>
    <s v=""/>
    <s v=""/>
    <s v=""/>
    <s v=""/>
    <s v=""/>
    <s v=""/>
    <s v=""/>
    <s v=""/>
    <s v=""/>
    <s v="Copper"/>
    <m/>
    <x v="7"/>
  </r>
  <r>
    <s v="S Chen, M Bourham, A Rabie"/>
    <n v="22"/>
    <n v="2015"/>
    <s v="No"/>
    <s v="Radiation Physics and Chemistry"/>
    <s v="S Chen, M Bourham, A RabieiÃ‚Â - Radiation Physics and Chemistry, 2015 - Elsevier"/>
    <s v="Ã¢â‚¬Â¦ powder was used as the matrix materials for manufacturing high-Z steelÃ¢â‚¬â€œsteel composite metal_x000d__x000d__x000a_foams (HZ SÃ¢â‚¬â€œSÃ‚Â Ã¢â‚¬Â¦ using T=(ÃŽÂ¦ b Ã¢Ë†â€™ÃŽÂ¦ t )/(ÃŽÂ¦ o Ã¢Ë†â€™ÃŽÂ¦ b ) after acquiring the corresponding open beam_x000d__x000d__x000a_(ÃŽÂ¦Ã‚Â Ã¢â‚¬Â¦ conducted using an MTS 810 universal testing machine with a 980 kN load cell and aÃ‚Â Ã¢â‚¬Â¦"/>
    <s v="Attenuation efficiency of X-ray and comparison to gamma ray and neutrons in composite metal foams"/>
    <s v="Radiation Physics and Chemistry"/>
    <s v="S Chen, M Bourham"/>
    <x v="0"/>
    <s v=""/>
    <s v=""/>
    <s v=""/>
    <s v=""/>
    <s v=""/>
    <s v=""/>
    <s v=""/>
    <s v=""/>
    <s v=""/>
    <s v=""/>
    <s v=""/>
    <s v=""/>
    <s v=""/>
    <s v=""/>
    <s v=""/>
    <s v=""/>
    <s v=""/>
    <s v=""/>
    <m/>
    <m/>
    <x v="0"/>
  </r>
  <r>
    <s v="M Taherishargh, IV Belova, GE Murch"/>
    <n v="14"/>
    <n v="2017"/>
    <s v="No"/>
    <s v="Journal of Alloys andÃ‚Â Ã¢â‚¬Â¦"/>
    <s v="M Taherishargh, IV Belova, GE MurchÃ¢â‚¬Â¦Ã‚Â - Journal of Alloys andÃ‚Â Ã¢â‚¬Â¦, 2017 - Elsevier"/>
    <s v="Ã¢â‚¬Â¦ produced open cell foam with infiltration of elongated and spherical carbamide space holdersÃ‚Â Ã¢â‚¬Â¦_x000d__x000d__x000a_to determine the volume fraction of aluminium based on the mass of particles and metal in theÃ‚Â Ã¢â‚¬Â¦_x000d__x000d__x000a_One can see the irregular shape of the pores on the surface of the foam with raw EPÃ‚Â Ã¢â‚¬Â¦"/>
    <s v="The effect of particle shape on mechanical properties of perlite/metal syntactic foam"/>
    <s v="Journal of Alloys andÃ‚Â Ã¢â‚¬Â¦"/>
    <s v="M Taherishargh, IV Belova"/>
    <x v="0"/>
    <s v=""/>
    <s v=""/>
    <s v=""/>
    <s v=""/>
    <s v=""/>
    <s v=""/>
    <s v=""/>
    <s v=""/>
    <s v=""/>
    <s v=""/>
    <s v=""/>
    <s v=""/>
    <s v=""/>
    <s v=""/>
    <s v=""/>
    <s v=""/>
    <s v=""/>
    <s v=""/>
    <m/>
    <m/>
    <x v="0"/>
  </r>
  <r>
    <s v="R Liu, A Antonio"/>
    <n v="15"/>
    <n v="2012"/>
    <s v="No"/>
    <s v="Scripta Materialia"/>
    <s v="R Liu, A AntoniouÃ‚Â - Scripta Materialia, 2012 - Elsevier"/>
    <s v="Ã¢â‚¬Â¦ not penetrate through the entire thickness of the NP Pt sample (Figure 3d) indicates that the_x000d__x000d__x000a_combination of mismatch elastic properties and fracture toughness between the initial alloy and_x000d__x000d__x000a_NP foam do notÃ‚Â Ã¢â‚¬Â¦ In our work we have synthesized open-cell NP metal foams that haveÃ‚Â Ã¢â‚¬Â¦"/>
    <s v="A relation between relative density, alloy composition and sample shrinkage for nanoporous metal foams"/>
    <s v="Scripta Materialia"/>
    <s v="R Liu"/>
    <x v="0"/>
    <s v=""/>
    <s v=""/>
    <s v="Elastic Modulus"/>
    <s v=""/>
    <s v=""/>
    <s v=""/>
    <s v=""/>
    <s v=""/>
    <s v=""/>
    <s v=""/>
    <s v=""/>
    <s v=""/>
    <s v=""/>
    <s v=""/>
    <s v="Mechanical Properties"/>
    <s v=""/>
    <s v=""/>
    <s v=""/>
    <s v="Platinum"/>
    <m/>
    <x v="14"/>
  </r>
  <r>
    <s v="O Reutter, E Smirnova"/>
    <n v="14"/>
    <n v="2008"/>
    <s v="[PDF] dlr.de"/>
    <s v="Journal ofÃ‚Â Ã¢â‚¬Â¦"/>
    <s v="O Reutter, E SmirnovaÃ¢â‚¬Â¦Ã‚Â - Journal ofÃ‚Â Ã¢â‚¬Â¦, 2008 - Ã¢â‚¬Â¦Ã‚Â .asmedigitalcollection.asme.org"/>
    <n v="2"/>
    <s v="Characterization of air flow through sintered metal foams"/>
    <s v="Journal ofÃ‚Â Ã¢â‚¬Â¦"/>
    <s v="O Reutter"/>
    <x v="0"/>
    <s v=""/>
    <s v=""/>
    <s v=""/>
    <s v=""/>
    <s v=""/>
    <s v=""/>
    <s v=""/>
    <s v=""/>
    <s v=""/>
    <s v=""/>
    <s v=""/>
    <s v=""/>
    <s v=""/>
    <s v=""/>
    <s v=""/>
    <s v=""/>
    <s v=""/>
    <s v=""/>
    <m/>
    <m/>
    <x v="0"/>
  </r>
  <r>
    <s v="T Lee, RS Lake"/>
    <n v="68"/>
    <n v="1997"/>
    <s v="[PDF] semanticscholar.org"/>
    <s v="Journal of materials science"/>
    <s v="T Lee, RS LakesÃ‚Â - Journal of materials science, 1997 - Springer"/>
    <s v="Ã¢â‚¬Â¦ as synthetic), have a convex cell shape and exhibit a positive Poisson's ratio, typically 0.3$0.1_x000d__x000d__x000a_for synthetic foams nearly zeroÃ‚Â Ã¢â‚¬Â¦ and studying re-entrant polyurethane foam (Scott industrial foam)_x000d__x000d__x000a_[4, 5, 6], silicone rubber foam [5] and metal foam [4, 5, 7] dealt with open-cell foamÃ‚Â Ã¢â‚¬Â¦"/>
    <s v="Anisotropic polyurethane foam with Poisson'sratio greater than 1"/>
    <s v="Journal of materials science"/>
    <s v="T Lee"/>
    <x v="0"/>
    <s v=""/>
    <s v=""/>
    <s v=""/>
    <s v=""/>
    <s v=""/>
    <s v=""/>
    <s v=""/>
    <s v=""/>
    <s v=""/>
    <s v=""/>
    <s v=""/>
    <s v=""/>
    <s v=""/>
    <s v=""/>
    <s v=""/>
    <s v=""/>
    <s v=""/>
    <s v=""/>
    <s v="Silicon"/>
    <m/>
    <x v="11"/>
  </r>
  <r>
    <s v="Y Sun, R BurgueÃƒÂ±o, W Wang, I Le"/>
    <n v="10"/>
    <n v="2015"/>
    <s v="[HTML] sciencedirect.com"/>
    <s v="International Journal of Solids andÃ‚Â Ã¢â‚¬Â¦"/>
    <s v="Y Sun, R BurgueÃƒÂ±o, W Wang, I LeeÃ‚Â - International Journal of Solids andÃ‚Â Ã¢â‚¬Â¦, 2015 - Elsevier"/>
    <s v="Ã¢â‚¬Â¦ Such boundary conditions work well for traditional metal foams composed of ductile ligamentsÃ‚Â Ã¢â‚¬Â¦_x000d__x000d__x000a_was used in the contact definition between the rigid surfaces and the foam modelÃ‚Â Ã¢â‚¬Â¦ The densification_x000d__x000d__x000a_feature in the compressive response of open cell foams follows from the contact thatÃ‚Â Ã¢â‚¬Â¦"/>
    <s v="[HTML][HTML] Modeling and simulation of the quasi-static compressive behavior of Al/Cu hybrid open-cell foams"/>
    <s v="International Journal of Solids andÃ‚Â Ã¢â‚¬Â¦"/>
    <s v="Y Sun, R BurgueÃƒÂ±o, W Wang"/>
    <x v="1"/>
    <s v=""/>
    <s v=""/>
    <s v=""/>
    <s v=""/>
    <s v=""/>
    <s v=""/>
    <s v=""/>
    <s v=""/>
    <s v=""/>
    <s v=""/>
    <s v=""/>
    <s v=""/>
    <s v=""/>
    <s v=""/>
    <s v="Mechanical Properties"/>
    <s v=""/>
    <s v=""/>
    <s v=""/>
    <m/>
    <s v="Copper"/>
    <x v="7"/>
  </r>
  <r>
    <s v="J Liu, Q Qu, Y Liu, R Li, B Li"/>
    <n v="19"/>
    <n v="2016"/>
    <s v="No"/>
    <s v="Journal of Alloys and Compounds"/>
    <s v="J Liu, Q Qu, Y Liu, R Li, B LiuÃ‚Â - Journal of Alloys and Compounds, 2016 - Elsevier"/>
    <s v="Ã¢â‚¬Â¦ Author links open overlay panelJiaanLiu a QingxiangQu a YanLiu b RongguangLi cÃ‚Â Ã¢â‚¬Â¦ of aluminum_x000d__x000d__x000a_foam under dynamic loading mainly results from the plastic bending of the cell wall atÃ‚Â Ã¢â‚¬Â¦ on ductile_x000d__x000d__x000a_metal foams and very few studies are reported on brittle metalÃ¢â‚¬â€œmatrix compositeÃ‚Â Ã¢â‚¬Â¦"/>
    <s v="Compressive properties of Al-Si-SiC composite foams at elevated temperatures"/>
    <s v="Journal of Alloys and Compounds"/>
    <s v="J Liu, Q Qu, Y Liu, R Li"/>
    <x v="0"/>
    <s v=""/>
    <s v=""/>
    <s v=""/>
    <s v=""/>
    <s v="Plasticity"/>
    <s v=""/>
    <s v=""/>
    <s v=""/>
    <s v=""/>
    <s v=""/>
    <s v=""/>
    <s v=""/>
    <s v=""/>
    <s v=""/>
    <s v="Mechanical Properties"/>
    <s v=""/>
    <s v=""/>
    <s v=""/>
    <s v="Aluminum"/>
    <m/>
    <x v="2"/>
  </r>
  <r>
    <s v="ZJLLU ZiXin"/>
    <n v="10"/>
    <n v="2007"/>
    <s v="No"/>
    <s v="Journal of Mechanical Strength"/>
    <s v="ZJLLU ZiXingÃ‚Â - Journal of Mechanical Strength, 2007 - en.cnki.com.c"/>
    <s v="Ã¢â‚¬Â¦ Lin (Nanjing University of Aeronautics and Astronautics, Nanjing 210016, China);Anisotropic_x000d__x000d__x000a_Elastic Properties of Foam Metal with OpenÃ‚Â Ã¢â‚¬Â¦ and Astronautics, Beijing 100083, China);FINITE_x000d__x000d__x000a_ELEMENT ANALYSIS FOR THE ELASTIC MODULUS OF OPEN-CELL FOAMS BASED ONÃ‚Â Ã¢â‚¬Â¦"/>
    <s v="FINITE ELEMENT ANALYSIS FOR THE ELASTIC PROPERTIES OF CLOSED-CELL FOAMS BASED ON A TETRAKAIDECAHEDRON MODEL [J]"/>
    <s v="Journal of Mechanical Strength"/>
    <m/>
    <x v="0"/>
    <s v=""/>
    <s v=""/>
    <s v=""/>
    <s v=""/>
    <s v=""/>
    <s v=""/>
    <s v=""/>
    <s v=""/>
    <s v=""/>
    <s v=""/>
    <s v=""/>
    <s v=""/>
    <s v=""/>
    <s v=""/>
    <s v=""/>
    <s v=""/>
    <s v=""/>
    <s v=""/>
    <m/>
    <m/>
    <x v="0"/>
  </r>
  <r>
    <s v="H Tawfik, Y Hung, D Mahaja"/>
    <n v="612"/>
    <n v="2007"/>
    <s v="No"/>
    <s v="Journal of power sources"/>
    <s v="H Tawfik, Y Hung, D MahajanÃ‚Â - Journal of power sources, 2007 - Elsevier"/>
    <s v="Ã¢â‚¬Â¦ Volume 163, Issue 2, 1 January 2007, Pages 755-767. Journal of Power Sources. Review. Metal_x000d__x000d__x000a_bipolar plates for PEM fuel cellÃ¢â‚¬â€A review. Author links openÃ‚Â Ã¢â‚¬Â¦ Furthermore, it was seen that with_x000d__x000d__x000a_a decrease in permeability of the metal foam, the cell performance increasedÃ‚Â Ã¢â‚¬Â¦"/>
    <s v="Metal bipolar plates for PEM fuel cellÃ¢â‚¬â€a review"/>
    <s v="Journal of power sources"/>
    <s v="H Tawfik, Y Hung"/>
    <x v="0"/>
    <s v=""/>
    <s v=""/>
    <s v=""/>
    <s v=""/>
    <s v=""/>
    <s v=""/>
    <s v=""/>
    <s v=""/>
    <s v=""/>
    <s v=""/>
    <s v=""/>
    <s v=""/>
    <s v="Permeability"/>
    <s v=""/>
    <s v=""/>
    <s v=""/>
    <s v=""/>
    <s v="Fluid Properties"/>
    <m/>
    <m/>
    <x v="0"/>
  </r>
  <r>
    <s v="Y Mu, G Ya"/>
    <n v="14"/>
    <n v="2010"/>
    <s v="No"/>
    <s v="Materials Science and Engineering: A"/>
    <s v="Y Mu, G YaoÃ‚Â - Materials Science and Engineering: A, 2010 - Elsevier"/>
    <s v="Ã¢â‚¬Â¦ [9], [10] have also made deeper study on the anisotropic mechanical properties of open-cell_x000d__x000d__x000a_aluminum foamsÃ‚Â Ã¢â‚¬Â¦ AlÃ¢â‚¬â€œSi closed-cell aluminum foams were produced by melt route in Northeastern_x000d__x000d__x000a_University ofÃ‚Â Ã¢â‚¬Â¦ AlÃ¢â‚¬â€œSi alloy (6.5Ã¢â‚¬â€œ7.5 wt.% Si, 0.25Ã¢â‚¬â€œ0.45 wt.% Mg), high purity metal Ca andÃ‚Â Ã¢â‚¬Â¦"/>
    <s v="Anisotropic compressive behavior of closed-cell AlÃ¢â‚¬â€œSi alloy foams"/>
    <s v="Materials Science and Engineering: A"/>
    <s v="Y Mu"/>
    <x v="1"/>
    <s v=""/>
    <s v=""/>
    <s v=""/>
    <s v=""/>
    <s v=""/>
    <s v=""/>
    <s v=""/>
    <s v=""/>
    <s v=""/>
    <s v=""/>
    <s v=""/>
    <s v=""/>
    <s v=""/>
    <s v=""/>
    <s v="Mechanical Properties"/>
    <s v=""/>
    <s v=""/>
    <s v=""/>
    <s v="Aluminum"/>
    <m/>
    <x v="2"/>
  </r>
  <r>
    <s v="G Zaragoza, R Goodal"/>
    <n v="15"/>
    <n v="2013"/>
    <s v="No"/>
    <s v="Advanced Engineering Materials"/>
    <s v="G Zaragoza, R GoodallÃ‚Â - Advanced Engineering Materials, 2013 - Wiley Online Library"/>
    <s v="Ã¢â‚¬Â¦ Zhang, Numerical Study of the Shape Irregularity Gradient in Metallic Foams Under DifferentÃ‚Â Ã¢â‚¬Â¦_x000d__x000d__x000a_Crossref. JM Baloyo, Open-cell porous metals for thermal management applications: fluid flowÃ‚Â Ã¢â‚¬Â¦_x000d__x000d__x000a_Silva, A combined hydro-thermal characterization of high-porosity metal foam test sectionsÃ‚Â Ã¢â‚¬Â¦"/>
    <s v="Metal foams with graded pore size for heat transfer applications"/>
    <s v="Advanced Engineering Materials"/>
    <s v="G Zaragoza"/>
    <x v="0"/>
    <s v=""/>
    <s v=""/>
    <s v=""/>
    <s v=""/>
    <s v=""/>
    <s v=""/>
    <s v=""/>
    <s v=""/>
    <s v=""/>
    <s v=""/>
    <s v=""/>
    <s v=""/>
    <s v=""/>
    <s v=""/>
    <s v=""/>
    <s v=""/>
    <s v=""/>
    <s v=""/>
    <m/>
    <m/>
    <x v="0"/>
  </r>
  <r>
    <s v="KC Chan, SH Cha"/>
    <n v="12"/>
    <n v="2004"/>
    <s v="No"/>
    <s v="Materials and Manufacturing Processes"/>
    <s v="KC Chan, SH ChanÃ‚Â - Materials and Manufacturing Processes, 2004 - Taylor &amp; Franci"/>
    <s v="Ã¢â‚¬Â¦ All the tests were carried out at room temperature and the cross-head speeds for closed and_x000d__x000d__x000a_open-cell foams are 2.4mm/ minÃ‚Â Ã¢â‚¬Â¦ Closed-Cell FoamsÃ‚Â Ã¢â‚¬Â¦ Similar trend is also seen in other metal_x000d__x000d__x000a_foams.[6] Figure 5 shows the nominal stressÃ¢â‚¬â€œstrain curves of the heat-treated specimens inÃ‚Â Ã¢â‚¬Â¦"/>
    <s v="Effect of cell morphology and heat treatment on compressive properties of aluminum foams"/>
    <s v="Materials and Manufacturing Processes"/>
    <s v="KC Chan"/>
    <x v="1"/>
    <s v=""/>
    <s v=""/>
    <s v=""/>
    <s v=""/>
    <s v=""/>
    <s v=""/>
    <s v=""/>
    <s v=""/>
    <s v=""/>
    <s v=""/>
    <s v=""/>
    <s v=""/>
    <s v=""/>
    <s v=""/>
    <s v="Mechanical Properties"/>
    <s v=""/>
    <s v=""/>
    <s v=""/>
    <m/>
    <s v="Aluminum"/>
    <x v="2"/>
  </r>
  <r>
    <s v="K Nawaz, J Bock, AM Jacob"/>
    <n v="13"/>
    <n v="2012"/>
    <s v="[PDF] purdue.edu"/>
    <n v="201"/>
    <s v="K Nawaz, J Bock, AM Jacobi - 2012 - docs.lib.purdue.edu"/>
    <s v="Ã¢â‚¬Â¦ results for the permeability and the friction coefficient for aluminum foam. Du Plessis et al. (1994)_x000d__x000d__x000a_provided a geometrical model for the fluid dynamics in metal foams. Boomsma and Poulikakos_x000d__x000d__x000a_(2002) measured the hydraulic and thermal performance of open-cell, 40 PPIÃ‚Â Ã¢â‚¬Â¦"/>
    <s v="Thermal-hydraulic performance of metal foam heat exchangers"/>
    <m/>
    <s v="K Nawaz, J Bock"/>
    <x v="0"/>
    <s v=""/>
    <s v=""/>
    <s v=""/>
    <s v=""/>
    <s v=""/>
    <s v=""/>
    <s v=""/>
    <s v=""/>
    <s v=""/>
    <s v=""/>
    <s v=""/>
    <s v=""/>
    <s v="Permeability"/>
    <s v=""/>
    <s v=""/>
    <s v=""/>
    <s v=""/>
    <s v="Fluid Properties"/>
    <s v="Aluminum"/>
    <m/>
    <x v="2"/>
  </r>
  <r>
    <s v="M Hajipour, AM Dehkord"/>
    <n v="48"/>
    <n v="2014"/>
    <s v="No"/>
    <s v="Experimental Thermal and Fluid Science"/>
    <s v="M Hajipour, AM DehkordiÃ‚Â - Experimental Thermal and Fluid Science, 2014 - Elsevier"/>
    <s v="Ã¢â‚¬Â¦ Abstract. Mixed-convection flow of nanofluids inside a vertical rectangular channel_x000d__x000d__x000a_partially filled with open-cell metal foam and subject to a constant wall-heat flux was_x000d__x000d__x000a_investigated experimentally and numerically. Al 2 O 3 Ã¢â‚¬â€œwaterÃ‚Â Ã¢â‚¬Â¦"/>
    <s v="Mixed-convection flow of Al2O3Ã¢â‚¬â€œH2O nanofluid in a channel partially filled with porous metal foam: experimental and numerical study"/>
    <s v="Experimental Thermal and Fluid Science"/>
    <s v="M Hajipour"/>
    <x v="0"/>
    <s v=""/>
    <s v=""/>
    <s v=""/>
    <s v=""/>
    <s v=""/>
    <s v=""/>
    <s v=""/>
    <s v=""/>
    <s v=""/>
    <s v=""/>
    <s v=""/>
    <s v=""/>
    <s v=""/>
    <s v=""/>
    <s v=""/>
    <s v=""/>
    <s v=""/>
    <s v=""/>
    <m/>
    <m/>
    <x v="0"/>
  </r>
  <r>
    <s v="H Wang, L Gu"/>
    <n v="17"/>
    <n v="2016"/>
    <s v="No"/>
    <s v="Chemical Engineering Science"/>
    <s v="H Wang, L GuoÃ‚Â - Chemical Engineering Science, 2016 - Elsevier"/>
    <s v="Ã¢â‚¬Â¦ has a rectangular cross section of 520 mmÃƒâ€”400 mmÃƒâ€”140 mm and is open to theÃ‚Â Ã¢â‚¬Â¦ This is because_x000d__x000d__x000a_when the pore density increased, the cell size decreased and the interfacial surface areaÃ‚Â Ã¢â‚¬Â¦ when_x000d__x000d__x000a_the viscous drag is larger than the inertial drag, for the three metal foam filled tubesÃ‚Â Ã¢â‚¬Â¦"/>
    <s v="Experimental investigation on pressure drop and heat transfer in metal foam filled tubes under convective boundary condition"/>
    <s v="Chemical Engineering Science"/>
    <s v="H Wang"/>
    <x v="0"/>
    <s v=""/>
    <s v=""/>
    <s v=""/>
    <s v=""/>
    <s v=""/>
    <s v="Surface Area"/>
    <s v=""/>
    <s v=""/>
    <s v=""/>
    <s v=""/>
    <s v=""/>
    <s v=""/>
    <s v=""/>
    <s v="Pressure Drop"/>
    <s v=""/>
    <s v=""/>
    <s v=""/>
    <s v="Fluid Properties"/>
    <m/>
    <m/>
    <x v="0"/>
  </r>
  <r>
    <s v="E Combaz, C Bacciarini, R Charvet, W Dufour"/>
    <n v="32"/>
    <n v="2011"/>
    <s v="No"/>
    <s v="Journal of theÃ‚Â Ã¢â‚¬Â¦"/>
    <s v="E Combaz, C Bacciarini, R Charvet, W DufourÃ¢â‚¬Â¦Ã‚Â - Journal of theÃ‚Â Ã¢â‚¬Â¦, 2011 - Elsevier"/>
    <s v="Ã¢â‚¬Â¦ (1997) for testing metal powder. Extensive tests on Alporas (closed-cell) and Duocel (open-cell)_x000d__x000d__x000a_aluminium foams were performed under axisymmetric loadingÃ‚Â Ã¢â‚¬Â¦ Gdoutos et al. (2002) performed_x000d__x000d__x000a_tests on a closed-cell polymeric foam (Divinycell), including uniaxial tension andÃ‚Â Ã¢â‚¬Â¦"/>
    <s v="Multiaxial yield behaviour of Al replicated foam"/>
    <s v="Journal of theÃ‚Â Ã¢â‚¬Â¦"/>
    <s v="E Combaz, C Bacciarini, R Charvet"/>
    <x v="0"/>
    <s v=""/>
    <s v=""/>
    <s v=""/>
    <s v=""/>
    <s v=""/>
    <s v=""/>
    <s v=""/>
    <s v=""/>
    <s v=""/>
    <s v=""/>
    <s v=""/>
    <s v=""/>
    <s v=""/>
    <s v=""/>
    <s v=""/>
    <s v=""/>
    <s v=""/>
    <s v=""/>
    <m/>
    <m/>
    <x v="0"/>
  </r>
  <r>
    <s v="E Combaz, A Mortense"/>
    <n v="19"/>
    <n v="2010"/>
    <s v="No"/>
    <s v="Acta Materialia"/>
    <s v="E Combaz, A MortensenÃ‚Â - Acta Materialia, 2010 - Elsevier"/>
    <s v="Ã¢â‚¬Â¦ behaviour of DivinycellÃ¢â€žÂ¢ PVC foam notched samples well, but comparison with metal foam did_x000d__x000d__x000a_notÃ‚Â Ã¢â‚¬Â¦ here an investigation of the fracture toughness of pure aluminium replicated foams [36], [37Ã‚Â Ã¢â‚¬Â¦_x000d__x000d__x000a_These are open-cell foams that have a relatively uniform cell diameter (in the presentÃ‚Â Ã¢â‚¬Â¦"/>
    <s v="Fracture toughness of Al replicated foam"/>
    <s v="Acta Materialia"/>
    <s v="E Combaz"/>
    <x v="0"/>
    <s v=""/>
    <s v=""/>
    <s v=""/>
    <s v=""/>
    <s v=""/>
    <s v=""/>
    <s v=""/>
    <s v=""/>
    <s v=""/>
    <s v=""/>
    <s v=""/>
    <s v=""/>
    <s v=""/>
    <s v=""/>
    <s v=""/>
    <s v=""/>
    <s v=""/>
    <s v=""/>
    <m/>
    <m/>
    <x v="0"/>
  </r>
  <r>
    <s v="PR Onc"/>
    <n v="23"/>
    <n v="2001"/>
    <s v="[PDF] core.ac.uk"/>
    <s v="International Journal of Mechanical Sciences"/>
    <s v="PR OnckÃ‚Â - International Journal of Mechanical Sciences, 2001 - Elsevier"/>
    <s v="Ã¢â‚¬Â¦ relative density, such that ÃŽÂ½ p =0.5 no longer corresponds to a metallic foam, but to the limit of_x000d__x000d__x000a_a dense metal. Typical values for the plastic Poisson ratio for low-density foams are in the range_x000d__x000d__x000a_between 0 and 2.5. Gioux et al. [10] report ÃŽÂ½ p =0.052 for an open-cell foam (Duocel, 7Ã‚Â Ã¢â‚¬Â¦"/>
    <s v="Application of a continuum constitutive model to metallic foam DEN-specimens in compression"/>
    <s v="International Journal of Mechanical Sciences"/>
    <m/>
    <x v="1"/>
    <s v=""/>
    <s v=""/>
    <s v=""/>
    <s v=""/>
    <s v="Plasticity"/>
    <s v=""/>
    <s v=""/>
    <s v=""/>
    <s v=""/>
    <s v=""/>
    <s v=""/>
    <s v=""/>
    <s v=""/>
    <s v=""/>
    <s v="Mechanical Properties"/>
    <s v=""/>
    <s v=""/>
    <s v=""/>
    <m/>
    <m/>
    <x v="0"/>
  </r>
  <r>
    <s v="V Gergely, B Clyn"/>
    <n v="221"/>
    <n v="2000"/>
    <s v="No"/>
    <s v="Advanced Engineering Materials"/>
    <s v="V Gergely, B ClyneÃ‚Â - Advanced Engineering Materials, 2000 - Wiley Online Library"/>
    <s v="Ã¢â‚¬Â¦ Production of alumi- num foam by Hydro Aluminum, Norway, is based on similar process.[3] An_x000d__x000d__x000a_alternativ way to manufacture closed-cellÃ‚Â Ã¢â‚¬Â¦ a foaming agent.[4Ã‚Â±6] An overview of the state of art_x000d__x000d__x000a_with regard to the production of open- and closed-cell metal foams and porousÃ‚Â Ã¢â‚¬Â¦"/>
    <s v="The FORMGRIP process: foaming of reinforced metals by gas release in precursors"/>
    <s v="Advanced Engineering Materials"/>
    <s v="V Gergely"/>
    <x v="0"/>
    <s v=""/>
    <s v=""/>
    <s v=""/>
    <s v=""/>
    <s v=""/>
    <s v=""/>
    <s v=""/>
    <s v=""/>
    <s v=""/>
    <s v=""/>
    <s v=""/>
    <s v=""/>
    <s v=""/>
    <s v=""/>
    <s v=""/>
    <s v=""/>
    <s v=""/>
    <s v=""/>
    <m/>
    <m/>
    <x v="0"/>
  </r>
  <r>
    <s v="SH Park, YH Cho, M Choi, H Choi, JS Kang"/>
    <n v="29"/>
    <n v="2014"/>
    <s v="[PDF] kookmin.ac.kr"/>
    <s v="Surface and CoatingsÃ‚Â Ã¢â‚¬Â¦"/>
    <s v="SH Park, YH Cho, M Choi, H Choi, JS KangÃ¢â‚¬Â¦Ã‚Â - Surface and CoatingsÃ‚Â Ã¢â‚¬Â¦, 2014 - Elsevier"/>
    <s v="Ã¢â‚¬Â¦ and TCO-free DSSC counter-electrodes on the basis of an open-cell metal-foam-based_x000d__x000d__x000a_configurationÃ‚Â Ã¢â‚¬Â¦ as a framework for designing advanced DSSCs using an optimized metal-foam_x000d__x000d__x000a_counter-electrodeÃ‚Â Ã¢â‚¬Â¦ gained here may also apply to other types of metallic-foam counter electrodesÃ‚Â Ã¢â‚¬Â¦"/>
    <s v="Nickel-nitride-coated nickel foam as a counter electrode for dye-sensitized solar cells"/>
    <s v="Surface and CoatingsÃ‚Â Ã¢â‚¬Â¦"/>
    <s v="SH Park, YH Cho, M Choi, H Choi"/>
    <x v="0"/>
    <s v=""/>
    <s v=""/>
    <s v=""/>
    <s v=""/>
    <s v=""/>
    <s v=""/>
    <s v=""/>
    <s v=""/>
    <s v=""/>
    <s v=""/>
    <s v=""/>
    <s v=""/>
    <s v=""/>
    <s v=""/>
    <s v=""/>
    <s v=""/>
    <s v=""/>
    <s v=""/>
    <m/>
    <s v="Nickel"/>
    <x v="1"/>
  </r>
  <r>
    <s v="PS Li"/>
    <n v="16"/>
    <n v="2010"/>
    <s v="No"/>
    <s v="Materials Science and Engineering: A"/>
    <s v="PS LiuÃ‚Â - Materials Science and Engineering: A, 2010 - Elsevier"/>
    <s v="Ã¢â‚¬Â¦ of aluminum-foamed material [15] and the bending properties of porous tantalum foam [16], [17Ã‚Â Ã¢â‚¬Â¦_x000d__x000d__x000a_Porous metal foams with isotropic three-dimensional uniform reticulated structure are composed_x000d__x000d__x000a_of wellÃ‚Â Ã¢â‚¬Â¦ 1. Simplified structural unit of octahedron for isotropic open-cell metal foamsÃ‚Â Ã¢â‚¬Â¦"/>
    <s v="Mechanical relations for porous metal foams under several typical loads of shearing, torsion and bending"/>
    <s v="Materials Science and Engineering: A"/>
    <m/>
    <x v="0"/>
    <s v=""/>
    <s v=""/>
    <s v=""/>
    <s v="Shear Strength"/>
    <s v=""/>
    <s v=""/>
    <s v=""/>
    <s v=""/>
    <s v=""/>
    <s v=""/>
    <s v=""/>
    <s v=""/>
    <s v=""/>
    <s v=""/>
    <s v="Mechanical Properties"/>
    <s v=""/>
    <s v=""/>
    <s v=""/>
    <s v="Aluminum"/>
    <m/>
    <x v="2"/>
  </r>
  <r>
    <s v="AJ Svagan, MASA Samir, LA Berglun"/>
    <n v="261"/>
    <n v="2008"/>
    <s v="[HTML] diva-portal.org"/>
    <s v="Advanced Materials"/>
    <s v="AJ Svagan, MASA Samir, LA BerglundÃ‚Â - Advanced Materials, 2008 - Wiley Online Library"/>
    <s v="Ã¢â‚¬Â¦ The larger proportion of open cells, see Table 1, contributes to the lower than expected modulusÃ‚Â Ã¢â‚¬Â¦_x000d__x000d__x000a_The samples were fixed on a metal stub using carbon tape and coated with gold usingÃ‚Â Ã¢â‚¬Â¦ software_x000d__x000d__x000a_ImageJ (by NIH, Bethesda, Maryland, USA.) was used to measure the cell area, theÃ‚Â Ã¢â‚¬Â¦"/>
    <s v="Biomimetic foams of high mechanical performance based on nanostructured cell walls reinforced by native cellulose nanofibrils"/>
    <s v="Advanced Materials"/>
    <s v="AJ Svagan, MASA Samir"/>
    <x v="0"/>
    <s v=""/>
    <s v=""/>
    <s v=""/>
    <s v=""/>
    <s v=""/>
    <s v=""/>
    <s v=""/>
    <s v=""/>
    <s v=""/>
    <s v=""/>
    <s v=""/>
    <s v=""/>
    <s v=""/>
    <s v=""/>
    <s v=""/>
    <s v=""/>
    <s v=""/>
    <s v=""/>
    <s v="Tantalum"/>
    <m/>
    <x v="6"/>
  </r>
  <r>
    <s v="T Imwinkelrie"/>
    <n v="182"/>
    <n v="2007"/>
    <s v="No"/>
    <s v="Journal of biomedical materials research PartÃ‚Â Ã¢â‚¬Â¦"/>
    <s v="T ImwinkelriedÃ‚Â - Journal of biomedical materials research PartÃ‚Â Ã¢â‚¬Â¦, 2007 - Wiley Online Library"/>
    <s v="Ã¢â‚¬Â¦ OpenÃ¢â‚¬Âpore titanium foams are produced using the soÃ¢â‚¬Âcalled space holder methodÃ‚Â Ã¢â‚¬Â¦ during the_x000d__x000d__x000a_compaction of the powder mixture and lead to a nonisotropic distribution of cell wallsÃ‚Â Ã¢â‚¬Â¦ Laura N._x000d__x000d__x000a_Guevara, Kris A. Darling and Mark A. Tschopp, Solid State Porous Metal Production: AÃ‚Â Ã¢â‚¬Â¦"/>
    <s v="Mechanical properties of openÃ¢â‚¬Âpore titanium foam"/>
    <s v="Journal of biomedical materials research PartÃ‚Â Ã¢â‚¬Â¦"/>
    <m/>
    <x v="0"/>
    <s v=""/>
    <s v=""/>
    <s v=""/>
    <s v=""/>
    <s v=""/>
    <s v=""/>
    <s v=""/>
    <s v=""/>
    <s v=""/>
    <s v=""/>
    <s v=""/>
    <s v=""/>
    <s v=""/>
    <s v=""/>
    <s v=""/>
    <s v=""/>
    <s v=""/>
    <s v=""/>
    <s v="Titanium"/>
    <m/>
    <x v="8"/>
  </r>
  <r>
    <s v="A Jung, S Diebel"/>
    <n v="10"/>
    <n v="2017"/>
    <s v="No"/>
    <s v="Materials &amp; Design"/>
    <s v="A Jung, S DiebelsÃ‚Â - Materials &amp; Design, 2017 - Elsevier"/>
    <s v="Ã¢â‚¬Â¦ However, until now, there has been no literature on torsion testing of open-cell metal foamsÃ‚Â Ã¢â‚¬Â¦_x000d__x000d__x000a_Torsion tests on closed-cell polymer foams of rectangular shape can be found in Zhang et al._x000d__x000d__x000a_[60]Ã‚Â Ã¢â‚¬Â¦ by a torsion test keeping the axial load constant up to either the failure of the foam or toÃ‚Â Ã¢â‚¬Â¦"/>
    <s v="Microstructural characterisation and experimental determination of a multiaxial yield surface for open-cell aluminium foams"/>
    <s v="Materials &amp; Design"/>
    <s v="A Jung"/>
    <x v="0"/>
    <s v=""/>
    <s v=""/>
    <s v=""/>
    <s v=""/>
    <s v=""/>
    <s v=""/>
    <s v=""/>
    <s v=""/>
    <s v=""/>
    <s v=""/>
    <s v=""/>
    <s v=""/>
    <s v=""/>
    <s v=""/>
    <s v=""/>
    <s v=""/>
    <s v=""/>
    <s v=""/>
    <m/>
    <m/>
    <x v="0"/>
  </r>
  <r>
    <s v="E Amsterdam, R Goodall, A Mortensen, PR Onck"/>
    <n v="21"/>
    <n v="2008"/>
    <s v="No"/>
    <s v="Materials Science andÃ‚Â Ã¢â‚¬Â¦"/>
    <s v="E Amsterdam, R Goodall, A Mortensen, PR OnckÃ¢â‚¬Â¦Ã‚Â - Materials Science andÃ‚Â Ã¢â‚¬Â¦, 2008 - Elsevier"/>
    <s v="Ã¢â‚¬Â¦ this reason their mechanical behavior is more regular than with closed-cell commercial aluminum_x000d__x000d__x000a_foams, which form the bulk of research in the literature (other open-pore foamÃ‚Â Ã¢â‚¬Â¦ A. Mortensen. H._x000d__x000d__x000a_Nakajima, N. Kanetake (Eds.), Porous Metals and Metal Foaming Technology, TheÃ‚Â Ã¢â‚¬Â¦"/>
    <s v="Fracture behavior of low-density replicated aluminum alloy foams"/>
    <s v="Materials Science andÃ‚Â Ã¢â‚¬Â¦"/>
    <s v="E Amsterdam, R Goodall, A Mortensen"/>
    <x v="0"/>
    <s v=""/>
    <s v=""/>
    <s v=""/>
    <s v=""/>
    <s v=""/>
    <s v=""/>
    <s v=""/>
    <s v=""/>
    <s v=""/>
    <s v=""/>
    <s v=""/>
    <s v=""/>
    <s v=""/>
    <s v=""/>
    <s v=""/>
    <s v=""/>
    <s v=""/>
    <s v=""/>
    <s v="Aluminum"/>
    <m/>
    <x v="2"/>
  </r>
  <r>
    <s v="X Zhu, S Ai, D Fang, B Liu, X L"/>
    <n v="21"/>
    <n v="2014"/>
    <s v="[PDF] novintarjome.com"/>
    <s v="Computational Materials Science"/>
    <s v="X Zhu, S Ai, D Fang, B Liu, X LuÃ‚Â - Computational Materials Science, 2014 - Elsevier"/>
    <s v="Ã¢â‚¬Â¦ tetrahedral pillar structure model to discuss the elastic properties of three-dimensional open-cell_x000d__x000d__x000a_foamsÃ‚Â Ã¢â‚¬Â¦ were selected by Van Den Burg to establish each Voronoi open-cell foam metal structure_x000d__x000d__x000a_modelÃ‚Â Ã¢â‚¬Â¦ The Voronoi model was similar to the real foaming preparation process in theÃ‚Â Ã¢â‚¬Â¦"/>
    <s v="A novel modeling approach of aluminum foam based on MATLAB image processing"/>
    <s v="Computational Materials Science"/>
    <s v="X Zhu, S Ai, D Fang, B Liu"/>
    <x v="0"/>
    <s v=""/>
    <s v=""/>
    <s v="Elastic Modulus"/>
    <s v=""/>
    <s v=""/>
    <s v=""/>
    <s v=""/>
    <s v=""/>
    <s v=""/>
    <s v=""/>
    <s v=""/>
    <s v=""/>
    <s v=""/>
    <s v=""/>
    <s v="Mechanical Properties"/>
    <s v=""/>
    <s v=""/>
    <s v=""/>
    <m/>
    <s v="Aluminum"/>
    <x v="2"/>
  </r>
  <r>
    <s v="CY Zhao, T Kim, TJ Lu, HP Hodso"/>
    <n v="44"/>
    <n v="2001"/>
    <s v="[PDF] researchgate.net"/>
    <s v="University of CambridgeÃ‚Â Ã¢â‚¬Â¦"/>
    <s v="CY Zhao, T Kim, TJ Lu, HP HodsonÃ‚Â - University of CambridgeÃ‚Â Ã¢â‚¬Â¦, 2001 - researchgate.net"/>
    <s v="Ã¢â‚¬Â¦ electrodeposition or chemical vapor decomposition (CVD), and investment casting (among_x000d__x000d__x000a_numerous other methods) have created open cell foams. In foam creation through metal sintering,_x000d__x000d__x000a_metallic particles are suspended in slurry and coated over a polymeric foam substrateÃ‚Â Ã¢â‚¬Â¦"/>
    <s v="[PDF][PDF] Thermal transport phenomena in porvair metal foams and sintered beds"/>
    <s v="University of CambridgeÃ‚Â Ã¢â‚¬Â¦"/>
    <s v="CY Zhao, T Kim, TJ Lu"/>
    <x v="0"/>
    <s v=""/>
    <s v=""/>
    <s v=""/>
    <s v=""/>
    <s v=""/>
    <s v=""/>
    <s v=""/>
    <s v=""/>
    <s v=""/>
    <s v=""/>
    <s v=""/>
    <s v=""/>
    <s v=""/>
    <s v=""/>
    <s v=""/>
    <s v=""/>
    <s v=""/>
    <s v=""/>
    <m/>
    <m/>
    <x v="0"/>
  </r>
  <r>
    <s v="L Marsavina, J KovÃƒÂ¡Ã„Âik, E Linu"/>
    <n v="27"/>
    <n v="2016"/>
    <s v="[PDF] academia.edu"/>
    <s v="Theoretical and Applied FractureÃ‚Â Ã¢â‚¬Â¦"/>
    <s v="L Marsavina, J KovÃƒÂ¡Ã„Âik, E LinulÃ‚Â - Theoretical and Applied FractureÃ‚Â Ã¢â‚¬Â¦, 2016 - Elsevier"/>
    <s v="Ã¢â‚¬Â¦ inserts, electrical screening, heat exchangers and filters [1], [2]. The capacity of metal foams to_x000d__x000d__x000a_undergoÃ‚Â Ã¢â‚¬Â¦ their relative density; but they are influenced also by its cell topology (open/closed cellÃ‚Â Ã¢â‚¬Â¦_x000d__x000d__x000a_It was observed that crack growth occurs along cell wall faces in a similar mechanism toÃ‚Â Ã¢â‚¬Â¦"/>
    <s v="Experimental validation of micromechanical models for brittle aluminium alloy foam"/>
    <s v="Theoretical and Applied FractureÃ‚Â Ã¢â‚¬Â¦"/>
    <s v="L Marsavina, J KovÃƒÂ¡Ã„Âik"/>
    <x v="0"/>
    <s v=""/>
    <s v=""/>
    <s v=""/>
    <s v=""/>
    <s v=""/>
    <s v=""/>
    <s v=""/>
    <s v=""/>
    <s v=""/>
    <s v=""/>
    <s v=""/>
    <s v="Capacitance"/>
    <s v=""/>
    <s v=""/>
    <s v=""/>
    <s v=""/>
    <s v="Electrical Properties"/>
    <s v=""/>
    <m/>
    <m/>
    <x v="0"/>
  </r>
  <r>
    <s v="H Bafti, A Habibolahzade"/>
    <n v="80"/>
    <n v="2010"/>
    <s v="No"/>
    <s v="Materials &amp; Design"/>
    <s v="H Bafti, A HabibolahzadehÃ‚Â - Materials &amp; Design, 2010 - Elsevier"/>
    <s v="Ã¢â‚¬Â¦ Zhao and Sun [9] have developed a technique for manufacturing low-cost open-celled aluminum_x000d__x000d__x000a_foams via PÃ‚Â Ã¢â‚¬Â¦ they should be kept as low as possible if a high strength porous metal is desiredÃ‚Â Ã¢â‚¬Â¦ 9._x000d__x000d__x000a_SEM microstructure of cell wall in aluminum foams after (a) solid-state, and (b) liquidÃ‚Â Ã¢â‚¬Â¦"/>
    <s v="Production of aluminum foam by spherical carbamide space holder technique-processing parameters"/>
    <s v="Materials &amp; Design"/>
    <s v="H Bafti"/>
    <x v="0"/>
    <s v=""/>
    <s v=""/>
    <s v=""/>
    <s v=""/>
    <s v=""/>
    <s v=""/>
    <s v=""/>
    <s v=""/>
    <s v=""/>
    <s v=""/>
    <s v=""/>
    <s v=""/>
    <s v=""/>
    <s v=""/>
    <s v=""/>
    <s v=""/>
    <s v=""/>
    <s v=""/>
    <s v="Aluminum"/>
    <m/>
    <x v="2"/>
  </r>
  <r>
    <s v="BC Tappan, SA Steiner III"/>
    <n v="297"/>
    <n v="2010"/>
    <s v="No"/>
    <s v="Angewandte ChemieÃ‚Â Ã¢â‚¬Â¦"/>
    <s v="BC Tappan, SA Steiner IIIÃ¢â‚¬Â¦Ã‚Â - Angewandte ChemieÃ‚Â Ã¢â‚¬Â¦, 2010 - Wiley Online Library"/>
    <s v="Ã¢â‚¬Â¦ Second, topÃ¢â‚¬Âdown approaches useful in preparing macrocellular metal foams encounter problems_x000d__x000d__x000a_arising fromÃ‚Â Ã¢â‚¬Â¦ For example, openÃ¢â‚¬Âcelled nickel macrocellular foams with pore sizes in the 100Ã‚Â Ã¢â‚¬Â¦ vapor_x000d__x000d__x000a_deposition (CVD) of nickel tetracarbonyl onto polymerÃ¢â‚¬Âfoam templates followedÃ‚Â Ã¢â‚¬Â¦"/>
    <s v="Nanoporous metal foams"/>
    <s v="Angewandte ChemieÃ‚Â Ã¢â‚¬Â¦"/>
    <s v="BC Tappan"/>
    <x v="0"/>
    <s v=""/>
    <s v=""/>
    <s v=""/>
    <s v=""/>
    <s v=""/>
    <s v=""/>
    <s v=""/>
    <s v=""/>
    <s v=""/>
    <s v=""/>
    <s v=""/>
    <s v=""/>
    <s v=""/>
    <s v=""/>
    <s v=""/>
    <s v=""/>
    <s v=""/>
    <s v=""/>
    <s v="Nickel"/>
    <m/>
    <x v="1"/>
  </r>
  <r>
    <s v="Z Esen, Ã…Å¾ Bo"/>
    <n v="216"/>
    <n v="2007"/>
    <s v="No"/>
    <s v="Scripta Materialia"/>
    <s v="Z Esen, Ã…Å¾ BorÃ‚Â - Scripta Materialia, 2007 - Elsevier"/>
    <s v="Ã¢â‚¬Â¦ a closed cellular structure (46.3% porosity) and (b) the transition to an open cellular structureÃ‚Â Ã¢â‚¬Â¦_x000d__x000d__x000a_parameters, such as cell morphology, and shape and arrangement of the cell walls. In metal foams_x000d__x000d__x000a_some imperfections, such as cell edge curvature, material concentrated at cell nodesÃ‚Â Ã¢â‚¬Â¦"/>
    <s v="Processing of titanium foams using magnesium spacer particles"/>
    <s v="Scripta Materialia"/>
    <s v="Z Esen"/>
    <x v="0"/>
    <s v=""/>
    <s v=""/>
    <s v=""/>
    <s v=""/>
    <s v=""/>
    <s v=""/>
    <s v=""/>
    <s v=""/>
    <s v=""/>
    <s v=""/>
    <s v=""/>
    <s v=""/>
    <s v=""/>
    <s v=""/>
    <s v=""/>
    <s v=""/>
    <s v=""/>
    <s v=""/>
    <m/>
    <s v="Titanium"/>
    <x v="8"/>
  </r>
  <r>
    <s v="DP Mondal, JD Majumder, N Jha, A Badkul, S Das"/>
    <n v="83"/>
    <n v="2012"/>
    <s v="No"/>
    <s v="Materials &amp; Design"/>
    <s v="DP Mondal, JD Majumder, N Jha, A Badkul, S DasÃ¢â‚¬Â¦Ã‚Â - Materials &amp; Design, 2012 - Elsevier"/>
    <s v="Ã¢â‚¬Â¦ Bing and Dunand [15] made successfully open cell Ti-foam using NaCl salt as space holder_x000d__x000d__x000a_through compaction and sintering techniqueÃ‚Â Ã¢â‚¬Â¦ [17] used Mg metal powder as space holder in varying_x000d__x000d__x000a_amount to make Ti-foam and Ti-alloy foam with porosity in the range of 40Ã¢â‚¬â€œ75Ã‚Â Ã¢â‚¬Â¦"/>
    <s v="Titanium-cenosphere syntactic foam made through powder metallurgy route"/>
    <s v="Materials &amp; Design"/>
    <s v="DP Mondal, JD Majumder, N Jha, A Badkul"/>
    <x v="0"/>
    <s v=""/>
    <s v=""/>
    <s v=""/>
    <s v=""/>
    <s v=""/>
    <s v=""/>
    <s v=""/>
    <s v=""/>
    <s v=""/>
    <s v=""/>
    <s v=""/>
    <s v=""/>
    <s v=""/>
    <s v=""/>
    <s v=""/>
    <s v=""/>
    <s v=""/>
    <s v=""/>
    <m/>
    <m/>
    <x v="0"/>
  </r>
  <r>
    <s v="DP Mondal, MD Goel, N Bagde, N Jha, S Sahu"/>
    <n v="19"/>
    <n v="2014"/>
    <s v="No"/>
    <s v="Materials &amp; Design"/>
    <s v="DP Mondal, MD Goel, N Bagde, N Jha, S SahuÃ¢â‚¬Â¦Ã‚Â - Materials &amp; Design, 2014 - Elsevier"/>
    <s v="Ã¢â‚¬Â¦ Developed foam shows mechanical behavior as those observed in aluminum metal foams. Ã¢â‚¬Â¢Ã‚Â Ã¢â‚¬Â¦_x000d__x000d__x000a_Abstract. Closed cell zinc aluminum alloy (ZA27)Ã¢â‚¬â€œSiC composite foam has been synthesized_x000d__x000d__x000a_using conventional stir-casting technique and CaH 2 as foaming agentÃ‚Â Ã¢â‚¬Â¦"/>
    <s v="Closed cell ZA27Ã¢â‚¬â€œSiC foam made through stir-casting technique"/>
    <s v="Materials &amp; Design"/>
    <s v="DP Mondal, MD Goel, N Bagde, N Jha"/>
    <x v="0"/>
    <s v=""/>
    <s v=""/>
    <s v=""/>
    <s v=""/>
    <s v=""/>
    <s v=""/>
    <s v=""/>
    <s v=""/>
    <s v=""/>
    <s v=""/>
    <s v=""/>
    <s v=""/>
    <s v=""/>
    <s v=""/>
    <s v=""/>
    <s v=""/>
    <s v=""/>
    <s v=""/>
    <s v="Aluminum"/>
    <m/>
    <x v="2"/>
  </r>
  <r>
    <s v="E SolÃƒÂ³rzano, MA Rodrigu"/>
    <n v="29"/>
    <n v="2007"/>
    <s v="[PDF] researchgate.net"/>
    <s v="erez"/>
    <s v="E SolÃƒÂ³rzano, MA Rodriguez-Perez, JA RegleroÃ¢â‚¬Â¦Ã‚Â - Journal of materialsÃ‚Â Ã¢â‚¬Â¦, 2007 - Springer"/>
    <s v="Ã¢â‚¬Â¦ Thermal conductivity of metal foams has been characterised by different methods and over_x000d__x000d__x000a_different cellularÃ‚Â Ã¢â‚¬Â¦ [9] analysed the thermal conductivity of closed cell aluminium foams atÃ‚Â Ã¢â‚¬Â¦ influence_x000d__x000d__x000a_of different fillers in the thermal conductivity of high-porosity open cell foams, the thermalÃ‚Â Ã¢â‚¬Â¦"/>
    <s v="Density gradients in aluminium foams: characterisation by computed tomography and measurements of the effective thermal conductivity"/>
    <s v="Journal of materialsÃ‚Â Ã¢â‚¬Â¦"/>
    <s v="E SolÃƒÂ³rzano"/>
    <x v="0"/>
    <s v=""/>
    <s v=""/>
    <s v=""/>
    <s v=""/>
    <s v=""/>
    <s v=""/>
    <s v="Thermal Conductivity"/>
    <s v=""/>
    <s v=""/>
    <s v=""/>
    <s v=""/>
    <s v=""/>
    <s v=""/>
    <s v=""/>
    <s v=""/>
    <s v="Thermal Properties"/>
    <s v=""/>
    <s v=""/>
    <m/>
    <s v="graph"/>
    <x v="3"/>
  </r>
  <r>
    <s v="J Zhou, Z Gao, S Allameh, E Akpan"/>
    <n v="19"/>
    <n v="2005"/>
    <s v="[PDF] researchgate.net"/>
    <s v="Mechanics ofÃ‚Â Ã¢â‚¬Â¦"/>
    <s v="J Zhou, Z Gao, S Allameh, E AkpanÃ¢â‚¬Â¦Ã‚Â - Mechanics ofÃ‚Â Ã¢â‚¬Â¦, 2005 - Taylor &amp; Franci"/>
    <s v="Ã¢â‚¬Â¦ In this study, a multiscale approach is adopted for the inves- tigation of compressive deformation_x000d__x000d__x000a_in open cell metallic foams under monotonic and cyclic loading. In both cases, deformation is_x000d__x000d__x000a_investigated in struts (extracted from foam block) and foam blocks that are loaded toÃ‚Â Ã¢â‚¬Â¦"/>
    <s v="Multiscale deformation of open cell aluminum foams"/>
    <s v="Mechanics ofÃ‚Â Ã¢â‚¬Â¦"/>
    <s v="J Zhou, Z Gao, S Allameh"/>
    <x v="1"/>
    <s v=""/>
    <s v=""/>
    <s v=""/>
    <s v=""/>
    <s v=""/>
    <s v=""/>
    <s v=""/>
    <s v=""/>
    <s v=""/>
    <s v=""/>
    <s v=""/>
    <s v=""/>
    <s v=""/>
    <s v=""/>
    <s v="Mechanical Properties"/>
    <s v=""/>
    <s v=""/>
    <s v=""/>
    <m/>
    <s v="Aluminum"/>
    <x v="2"/>
  </r>
  <r>
    <s v="I Duarte, M Vesenjak, L Krstulov"/>
    <n v="71"/>
    <n v="2014"/>
    <s v="No"/>
    <s v="par"/>
    <s v="I Duarte, M Vesenjak, L KrstuloviÃ„â€¡-OparaÃ‚Â - Composite structures, 2014 - Elsevier"/>
    <s v="Ã¢â‚¬Â¦ normalised by the relative density (foam density divided by metal density of base metal), as theÃ‚Â Ã¢â‚¬Â¦_x000d__x000d__x000a_Closed-cell metallic foams are one of the candidate lightweight materials to be integrated inÃ‚Â Ã¢â‚¬Â¦_x000d__x000d__x000a_012-13-042 and the framework of the operation entitled Ã¢â‚¬Å“Centre for Open Innovation andÃ‚Â Ã¢â‚¬Â¦"/>
    <s v="Dynamic and quasi-static bending behaviour of thin-walled aluminium tubes filled with aluminium foam"/>
    <s v="Composite structures"/>
    <s v="I Duarte, M Vesenjak"/>
    <x v="0"/>
    <s v=""/>
    <s v=""/>
    <s v=""/>
    <s v=""/>
    <s v=""/>
    <s v=""/>
    <s v=""/>
    <s v=""/>
    <s v=""/>
    <s v=""/>
    <s v=""/>
    <s v=""/>
    <s v=""/>
    <s v=""/>
    <s v=""/>
    <s v=""/>
    <s v=""/>
    <s v=""/>
    <m/>
    <m/>
    <x v="0"/>
  </r>
  <r>
    <s v="AG Mamalis, DE Manolakos, MB Ioannidis"/>
    <n v="47"/>
    <n v="2009"/>
    <s v="No"/>
    <s v="CompositeÃ‚Â Ã¢â‚¬Â¦"/>
    <s v="AG Mamalis, DE Manolakos, MB IoannidisÃ¢â‚¬Â¦Ã‚Â - CompositeÃ‚Â Ã¢â‚¬Â¦, 2009 - Elsevier"/>
    <s v="Ã¢â‚¬Â¦ progressive folding and hinging similar to the crushing behaviour of thin-walled metal and plastic_x000d__x000d__x000a_tubes, showing a medium energy absorbing capacity (Mode 3). 2.2.2. FoamsÃ‚Â Ã¢â‚¬Â¦ The enclaved air_x000d__x000d__x000a_finds its way out of the foam in the case of open-cell foams (like the Alporas oneÃ‚Â Ã¢â‚¬Â¦"/>
    <s v="On the crashworthiness of composite rectangular thin-walled tubes internally reinforced with aluminium or polymeric foams: Experimental and numerical simulation"/>
    <s v="CompositeÃ‚Â Ã¢â‚¬Â¦"/>
    <s v="AG Mamalis, DE Manolakos"/>
    <x v="0"/>
    <s v=""/>
    <s v=""/>
    <s v=""/>
    <s v=""/>
    <s v="Plasticity"/>
    <s v=""/>
    <s v=""/>
    <s v=""/>
    <s v=""/>
    <s v=""/>
    <s v=""/>
    <s v="Capacitance"/>
    <s v=""/>
    <s v=""/>
    <s v="Mechanical Properties"/>
    <s v=""/>
    <s v="Electrical Properties"/>
    <s v=""/>
    <m/>
    <m/>
    <x v="0"/>
  </r>
  <r>
    <s v="BE Williams, J Brockmeyer, RH Tuffia"/>
    <n v="18"/>
    <n v="2005"/>
    <s v="No"/>
    <s v="US Patent 6"/>
    <s v="BE Williams, J Brockmeyer, RH TuffiasÃ‚Â - US Patent 6,929,866, 2005 - Google Patent"/>
    <s v="Ã¢â‚¬Â¦ Often the metal itself can not be foamedÃ‚Â Ã¢â‚¬Â¦ Such built up foams are considered to be foam substrates_x000d__x000d__x000a_for the purposes of this disclosure and the claims appendedÃ‚Â Ã¢â‚¬Â¦ Reticulated, that is, open-cell rigid_x000d__x000d__x000a_foam substrates are preferred where it is desired to pass a fluid through the substrateÃ‚Â Ã¢â‚¬Â¦"/>
    <s v="Composite foam structures"/>
    <s v="US Patent 6,929,866"/>
    <s v="BE Williams, J Brockmeyer"/>
    <x v="0"/>
    <s v=""/>
    <s v=""/>
    <s v=""/>
    <s v=""/>
    <s v=""/>
    <s v=""/>
    <s v=""/>
    <s v=""/>
    <s v=""/>
    <s v=""/>
    <s v=""/>
    <s v=""/>
    <s v=""/>
    <s v=""/>
    <s v=""/>
    <s v=""/>
    <s v=""/>
    <s v=""/>
    <m/>
    <m/>
    <x v="0"/>
  </r>
  <r>
    <s v="N Movahedi, E Linul, L Marsavin"/>
    <n v="17"/>
    <n v="2018"/>
    <s v="No"/>
    <s v="Journal of Materials Engineering andÃ‚Â Ã¢â‚¬Â¦"/>
    <s v="N Movahedi, E Linul, L MarsavinaÃ‚Â - Journal of Materials Engineering andÃ‚Â Ã¢â‚¬Â¦, 2018 - Springer"/>
    <s v="Ã¢â‚¬Â¦ 2. E. Linul, L. Marsavina, and J. KovÃƒÂ¡Ã„Âik, Collapse Mechanisms of Metal Foam Matrix CompositesÃ‚Â Ã¢â‚¬Â¦_x000d__x000d__x000a_Yue, H. Fukazawa, and K. Kitazono, Strain Rate Sensitivity Of Open-Cell Titanium FoamÃ‚Â Ã¢â‚¬Â¦ A. Kidane,_x000d__x000d__x000a_Design Optimization of Continuously and Discretely Graded Foam Materials forÃ‚Â Ã¢â‚¬Â¦"/>
    <s v="The temperature effect on the compressive behavior of closed-cell aluminum-alloy foams"/>
    <s v="Journal of Materials Engineering andÃ‚Â Ã¢â‚¬Â¦"/>
    <s v="N Movahedi, E Linul"/>
    <x v="1"/>
    <s v=""/>
    <s v=""/>
    <s v=""/>
    <s v=""/>
    <s v=""/>
    <s v=""/>
    <s v=""/>
    <s v=""/>
    <s v=""/>
    <s v=""/>
    <s v=""/>
    <s v=""/>
    <s v=""/>
    <s v=""/>
    <s v="Mechanical Properties"/>
    <s v=""/>
    <s v=""/>
    <s v=""/>
    <m/>
    <s v="Aluminum"/>
    <x v="2"/>
  </r>
  <r>
    <s v="DD Luong, OM Strbik III, VH Hammond, N Gupta"/>
    <n v="92"/>
    <n v="2013"/>
    <s v="[PDF] teamdst.com"/>
    <s v="Journal of Alloys andÃ‚Â Ã¢â‚¬Â¦"/>
    <s v="DD Luong, OM Strbik III, VH Hammond, N GuptaÃ¢â‚¬Â¦Ã‚Â - Journal of Alloys andÃ‚Â Ã¢â‚¬Â¦, 2013 - Elsevier"/>
    <s v="Ã¢â‚¬Â¦ The density of syntactic foams is higher than that of open and closed-cell foams at theÃ‚Â Ã¢â‚¬Â¦ Polymer_x000d__x000d__x000a_and metal matrix syntactic foams show a general trend in which the enhancement in strength_x000d__x000d__x000a_or modulus is associated with an undesired penalty in the foam density [9], [10]Ã‚Â Ã¢â‚¬Â¦"/>
    <s v="Development of high performance lightweight aluminum alloy/SiC hollow sphere syntactic foams and compressive characterization at quasi-static and high strain rates"/>
    <s v="Journal of Alloys andÃ‚Â Ã¢â‚¬Â¦"/>
    <s v="DD Luong, OM Strbik III, VH Hammond"/>
    <x v="1"/>
    <s v=""/>
    <s v=""/>
    <s v=""/>
    <s v=""/>
    <s v=""/>
    <s v=""/>
    <s v=""/>
    <s v=""/>
    <s v=""/>
    <s v=""/>
    <s v=""/>
    <s v=""/>
    <s v=""/>
    <s v=""/>
    <s v="Mechanical Properties"/>
    <s v=""/>
    <s v=""/>
    <s v=""/>
    <m/>
    <s v="Aluminum"/>
    <x v="2"/>
  </r>
  <r>
    <s v="JW Brockmeye"/>
    <n v="38"/>
    <n v="1982"/>
    <s v="No"/>
    <s v="US Patent 4"/>
    <s v="JW BrockmeyerÃ‚Â - US Patent 4,343,704, 1982 - Google Patent"/>
    <s v="Ã¢â‚¬Â¦ What is claimed is: 1. A ceramic foam filter for use in filtering molten metal having an open cell_x000d__x000d__x000a_structure characterized by a plurality of interconnected voids surrounded by a web of ceramic,_x000d__x000d__x000a_said foam consisting essentially of the following composition: 55 to 70% Al 2 O 3 , 2 to 10Ã‚Â Ã¢â‚¬Â¦"/>
    <s v="Ceramic foam filter"/>
    <s v="US Patent 4,343,704"/>
    <m/>
    <x v="0"/>
    <s v=""/>
    <s v=""/>
    <s v=""/>
    <s v=""/>
    <s v=""/>
    <s v=""/>
    <s v=""/>
    <s v=""/>
    <s v=""/>
    <s v=""/>
    <s v=""/>
    <s v=""/>
    <s v=""/>
    <s v=""/>
    <s v=""/>
    <s v=""/>
    <s v=""/>
    <s v=""/>
    <m/>
    <m/>
    <x v="0"/>
  </r>
  <r>
    <s v="LEG Cambronero, I Canadas, D MartÃƒÂ­nez"/>
    <n v="22"/>
    <n v="2010"/>
    <s v="No"/>
    <s v="Solar Energy"/>
    <s v="LEG Cambronero, I Canadas, D MartÃƒÂ­nezÃ¢â‚¬Â¦Ã‚Â - Solar Energy, 2010 - Elsevier"/>
    <s v="Ã¢â‚¬Â¦ Also AlSi12 melting is to use an open mould and a CCD camera on solar furnace (Cambronero_x000d__x000d__x000a_et al., 2006)Ã‚Â Ã¢â‚¬Â¦ Aluminium foams collapse (Duarte and Banhart, 2000) is caused by two mechanisms,_x000d__x000d__x000a_drainage, or leakage of molten metal from the cell walls by gravity, and cellÃ‚Â Ã¢â‚¬Â¦"/>
    <s v="Foaming of aluminiumÃ¢â‚¬â€œsilicon alloy using concentrated solar energy"/>
    <s v="Solar Energy"/>
    <s v="LEG Cambronero, I Canadas"/>
    <x v="0"/>
    <s v=""/>
    <s v=""/>
    <s v=""/>
    <s v=""/>
    <s v=""/>
    <s v=""/>
    <s v=""/>
    <s v=""/>
    <s v=""/>
    <s v=""/>
    <s v=""/>
    <s v=""/>
    <s v=""/>
    <s v=""/>
    <s v=""/>
    <s v=""/>
    <s v=""/>
    <s v=""/>
    <m/>
    <s v="Silicon"/>
    <x v="11"/>
  </r>
  <r>
    <s v="W Knott, B Niedermann, M Recksik, A Weie"/>
    <n v="15"/>
    <n v="2005"/>
    <s v="[PDF] googleapis.com"/>
    <s v="US Patent 6"/>
    <s v="W Knott, B Niedermann, M Recksik, A WeierÃ‚Â - US Patent 6,874,562, 2005 - Google Patent"/>
    <s v="Ã¢â‚¬Â¦ the mixture comprising the metal melt and the blowing agent before foaming said mixtureÃ‚Â Ã¢â‚¬Â¦ en),_x000d__x000d__x000a_2001-06-07, 2002-06-05, Process for producing metal/metal foam composite componentsÃ‚Â Ã¢â‚¬Â¦ 03,_x000d__x000d__x000a_2014-01-09, Christopher D. Prest, Insert molding of bulk amorphous alloy into open cell foamÃ‚Â Ã¢â‚¬Â¦"/>
    <s v="Process for producing metal/metal foam composite components"/>
    <s v="US Patent 6,874,562"/>
    <s v="W Knott, B Niedermann, M Recksik"/>
    <x v="0"/>
    <s v=""/>
    <s v=""/>
    <s v=""/>
    <s v=""/>
    <s v=""/>
    <s v=""/>
    <s v=""/>
    <s v=""/>
    <s v=""/>
    <s v=""/>
    <s v=""/>
    <s v=""/>
    <s v=""/>
    <s v=""/>
    <s v=""/>
    <s v=""/>
    <s v=""/>
    <s v=""/>
    <m/>
    <m/>
    <x v="0"/>
  </r>
  <r>
    <s v="CJ Tseng, BT Tsai, ZS Liu, TC Cheng"/>
    <n v="67"/>
    <n v="2012"/>
    <s v="[PDF] academia.edu"/>
    <s v="Energy Conversion andÃ‚Â Ã¢â‚¬Â¦"/>
    <s v="CJ Tseng, BT Tsai, ZS Liu, TC ChengÃ¢â‚¬Â¦Ã‚Â - Energy Conversion andÃ‚Â Ã¢â‚¬Â¦, 2012 - Elsevier"/>
    <s v="Ã¢â‚¬Â¦ Highlights. Ã¢â€“Âº Metal foams are used to replace conventional flow channels as the flow distributor. Ã¢â€“Âº_x000d__x000d__x000a_Cell with metal foam out-performs the conventional cell with flow channel plate. Ã¢â€“Âº Mass transport_x000d__x000d__x000a_limitation phenomenon is not as obvious as in conventional unit cellÃ‚Â Ã¢â‚¬Â¦"/>
    <s v="A PEM fuel cell with metal foam as flow distributor"/>
    <s v="Energy Conversion andÃ‚Â Ã¢â‚¬Â¦"/>
    <s v="CJ Tseng, BT Tsai, ZS Liu"/>
    <x v="0"/>
    <s v=""/>
    <s v=""/>
    <s v=""/>
    <s v=""/>
    <s v=""/>
    <s v=""/>
    <s v=""/>
    <s v=""/>
    <s v=""/>
    <s v=""/>
    <s v=""/>
    <s v=""/>
    <s v=""/>
    <s v=""/>
    <s v=""/>
    <s v=""/>
    <s v=""/>
    <s v=""/>
    <m/>
    <m/>
    <x v="0"/>
  </r>
  <r>
    <s v="G Monti, L Catarinucci"/>
    <n v="12"/>
    <n v="2010"/>
    <s v="No"/>
    <s v="Microwave and OpticalÃ‚Â Ã¢â‚¬Â¦"/>
    <s v="G Monti, L CatarinucciÃ¢â‚¬Â¦Ã‚Â - Microwave and OpticalÃ‚Â Ã¢â‚¬Â¦, 2010 - Wiley Online Library"/>
    <s v="Ã¢â‚¬Â¦ MEDIUM APPROACH In this section, we look for an analytical model of the metal foam effective_x000d__x000d__x000a_parameters; specifically, on the bases of an effec- tive medium approach, the suitability of a Drude_x000d__x000d__x000a_model to describe the dispersive behavior of open-cell metal foams will beÃ‚Â Ã¢â‚¬Â¦"/>
    <s v="New materials for electromagnetic shielding: Metal foams with plasma properties"/>
    <s v="Microwave and OpticalÃ‚Â Ã¢â‚¬Â¦"/>
    <s v="G Monti"/>
    <x v="0"/>
    <s v=""/>
    <s v=""/>
    <s v=""/>
    <s v=""/>
    <s v=""/>
    <s v=""/>
    <s v=""/>
    <s v=""/>
    <s v=""/>
    <s v=""/>
    <s v=""/>
    <s v=""/>
    <s v=""/>
    <s v=""/>
    <s v=""/>
    <s v=""/>
    <s v=""/>
    <s v=""/>
    <m/>
    <m/>
    <x v="0"/>
  </r>
  <r>
    <s v="R Goodall, JF Despois, A Marmottant, L Salvo"/>
    <n v="69"/>
    <n v="2006"/>
    <s v="[PDF] epfl.ch"/>
    <s v="Scripta Materialia"/>
    <s v="R Goodall, JF Despois, A Marmottant, L SalvoÃ¢â‚¬Â¦Ã‚Â - Scripta Materialia, 2006 - Elsevier"/>
    <s v="Ã¢â‚¬Â¦ to offer good control over the cell size [8], [9], [10] and cell shape [10Ã‚Â Ã¢â‚¬Â¦ the importance of distributing_x000d__x000d__x000a_matter optimally in the struts making the open-pore foamsÃ‚Â Ã¢â‚¬Â¦ 4th international conference on porous_x000d__x000d__x000a_metals and metal foaming technology Metfoam2005, held September 2005, KyotoÃ‚Â Ã¢â‚¬Â¦"/>
    <s v="The effect of preform processing on replicated aluminium foam structure and mechanical properties"/>
    <s v="Scripta Materialia"/>
    <s v="R Goodall, JF Despois, A Marmottant"/>
    <x v="0"/>
    <s v=""/>
    <s v=""/>
    <s v=""/>
    <s v=""/>
    <s v=""/>
    <s v=""/>
    <s v=""/>
    <s v=""/>
    <s v=""/>
    <s v=""/>
    <s v=""/>
    <s v=""/>
    <s v=""/>
    <s v=""/>
    <s v=""/>
    <s v=""/>
    <s v=""/>
    <s v=""/>
    <m/>
    <m/>
    <x v="0"/>
  </r>
  <r>
    <s v="C Chen, AM Harte, NA Flec"/>
    <n v="172"/>
    <n v="2001"/>
    <s v="[PDF] psu.edu"/>
    <s v="International Journal of Mechanical Sciences"/>
    <s v="C Chen, AM Harte, NA FleckÃ‚Â - International Journal of Mechanical Sciences, 2001 - Elsevier"/>
    <s v="Ã¢â‚¬Â¦ Author links open overlayÃ‚Â Ã¢â‚¬Â¦ Keywords. Plastic collapse. Sandwich beam. Metal foam. Minimum_x000d__x000d__x000a_weightÃ‚Â Ã¢â‚¬Â¦ Recently, a range of metallic foams have been developed with a relative density ÃÂ ÃŒâ€š_x000d__x000d__x000a_(defined by the ratio of foam density to the density of the cell walls) in the range 0.05Ã¢â‚¬â€œ0.3Ã‚Â Ã¢â‚¬Â¦"/>
    <s v="The plastic collapse of sandwich beams with a metallic foam core"/>
    <s v="International Journal of Mechanical Sciences"/>
    <s v="C Chen, AM Harte"/>
    <x v="0"/>
    <s v=""/>
    <s v=""/>
    <s v=""/>
    <s v=""/>
    <s v="Plasticity"/>
    <s v=""/>
    <s v=""/>
    <s v=""/>
    <s v=""/>
    <s v=""/>
    <s v=""/>
    <s v=""/>
    <s v=""/>
    <s v=""/>
    <s v="Mechanical Properties"/>
    <s v=""/>
    <s v=""/>
    <s v=""/>
    <m/>
    <m/>
    <x v="0"/>
  </r>
  <r>
    <s v="Y Alvan"/>
    <n v="11"/>
    <n v="2014"/>
    <s v="[PDF] sciencedirect.com"/>
    <s v="abrizi"/>
    <s v="Y Alvandi-Tabrizi, A RabieiÃ‚Â - Procedia Materials Science, 2014 - Elsevier"/>
    <s v="Ã¢â‚¬Â¦ Ramamurty, U., Paul, A., 2004. Variability in mechanical properties of a metal foam. Acta Materialia_x000d__x000d__x000a_52, 869Ã¢â‚¬â€œ876. SchÃƒÂ¼ler, P., Fischer, SF, BÃƒÂ¼hrig-Polaczek, A., Fleck, C., 2013. Deformation and_x000d__x000d__x000a_failure behaviour of open cell Al foams under quasistatic and impact loadingÃ‚Â Ã¢â‚¬Â¦"/>
    <s v="Use of composite metal foam for improving absorption of collision forces"/>
    <s v="Procedia Materials Science"/>
    <m/>
    <x v="0"/>
    <s v=""/>
    <s v=""/>
    <s v=""/>
    <s v=""/>
    <s v=""/>
    <s v=""/>
    <s v=""/>
    <s v=""/>
    <s v=""/>
    <s v=""/>
    <s v=""/>
    <s v=""/>
    <s v=""/>
    <s v=""/>
    <s v=""/>
    <s v=""/>
    <s v=""/>
    <s v=""/>
    <m/>
    <m/>
    <x v="0"/>
  </r>
  <r>
    <s v="Y Li, Y He, W Yan"/>
    <n v="38"/>
    <n v="2015"/>
    <s v="No"/>
    <s v="Journal of Power Sources"/>
    <s v="Y Li, Y He, W YangÃ‚Â - Journal of Power Sources, 2015 - Elsevier"/>
    <s v="Ã¢â‚¬Â¦ The total loading of the noble metal catalysts on each electrode was 3.0 mg cm Ã¢Ë†â€™2 . As shown_x000d__x000d__x000a_in FigÃ‚Â Ã¢â‚¬Â¦ exchange membrane DFFC even using Pt cathode catalyst at 35 Ã‚Â°C [8]. More significantly,_x000d__x000d__x000a_it can be seen the open-circuit voltage (OCV) of this new type of fuel cell is asÃ‚Â Ã¢â‚¬Â¦"/>
    <s v="A high-performance direct formate-peroxide fuel cell with palladiumÃ¢â‚¬â€œgold alloy coated foam electrodes"/>
    <s v="Journal of Power Sources"/>
    <s v="Y Li, Y He"/>
    <x v="0"/>
    <s v=""/>
    <s v=""/>
    <s v=""/>
    <s v=""/>
    <s v=""/>
    <s v=""/>
    <s v=""/>
    <s v=""/>
    <s v=""/>
    <s v=""/>
    <s v=""/>
    <s v=""/>
    <s v=""/>
    <s v=""/>
    <s v=""/>
    <s v=""/>
    <s v=""/>
    <s v=""/>
    <s v="Platinum"/>
    <m/>
    <x v="14"/>
  </r>
  <r>
    <s v="O JirouÃ…Â¡ek, T Doktor, D KytÃƒÂ½Ã…â„¢, P ZlÃƒÂ¡mal"/>
    <n v="19"/>
    <n v="2013"/>
    <s v="[PDF] iop.org"/>
    <s v="Journal ofÃ‚Â Ã¢â‚¬Â¦"/>
    <s v="O JirouÃ…Â¡ek, T Doktor, D KytÃƒÂ½Ã…â„¢, P ZlÃƒÂ¡malÃ¢â‚¬Â¦Ã‚Â - Journal ofÃ‚Â Ã¢â‚¬Â¦, 2013 - iopscience.iop.org"/>
    <s v="Page 1. Journal of Instrumentation OPEN ACCESSÃ‚Â Ã¢â‚¬Â¦ Effects of cell size and cell wall thickness_x000d__x000d__x000a_variations on the stiffness of closed-cell foams Youming Chen et alÃ‚Â Ã¢â‚¬Â¦ X-ray and finite element_x000d__x000d__x000a_analysis of deformation response of closed-cell metal foam subjected toÃ‚Â Ã¢â‚¬Â¦"/>
    <s v="X-ray and finite element analysis of deformation response of closed-cell metal foam subjected to compressive loading"/>
    <s v="Journal ofÃ‚Â Ã¢â‚¬Â¦"/>
    <s v="O JirouÃ…Â¡ek, T Doktor, D KytÃƒÂ½Ã…â„¢"/>
    <x v="1"/>
    <s v=""/>
    <s v=""/>
    <s v=""/>
    <s v=""/>
    <s v=""/>
    <s v=""/>
    <s v=""/>
    <s v=""/>
    <s v=""/>
    <s v=""/>
    <s v=""/>
    <s v=""/>
    <s v=""/>
    <s v=""/>
    <s v="Mechanical Properties"/>
    <s v=""/>
    <s v=""/>
    <s v=""/>
    <m/>
    <m/>
    <x v="0"/>
  </r>
  <r>
    <s v="S Ryan, T Hedman, EL Christianse"/>
    <n v="32"/>
    <n v="2010"/>
    <s v="[PDF] nasa.gov"/>
    <s v="Acta astronautica"/>
    <s v="S Ryan, T Hedman, EL ChristiansenÃ‚Â - Acta astronautica, 2010 - Elsevier"/>
    <s v="Ã¢â‚¬Â¦ hypervelocity. 2.2. Open-cell foams. Preliminary investigations of the hypervelocity_x000d__x000d__x000a_impact performance of metal foam structures have demonstrated their potential,_x000d__x000d__x000a_particularly in comparison with traditional structural panels. InÃ‚Â Ã¢â‚¬Â¦"/>
    <s v="Honeycomb vs. foam: Evaluating potential upgrades to ISS module shielding"/>
    <s v="Acta astronautica"/>
    <s v="S Ryan, T Hedman"/>
    <x v="0"/>
    <s v=""/>
    <s v=""/>
    <s v=""/>
    <s v=""/>
    <s v=""/>
    <s v=""/>
    <s v=""/>
    <s v=""/>
    <s v=""/>
    <s v=""/>
    <s v=""/>
    <s v=""/>
    <s v=""/>
    <s v=""/>
    <s v=""/>
    <s v=""/>
    <s v=""/>
    <s v=""/>
    <m/>
    <m/>
    <x v="0"/>
  </r>
  <r>
    <s v="MAA Mendes, S Ray, D Trimi"/>
    <n v="20"/>
    <n v="2014"/>
    <s v="No"/>
    <s v="International Journal of Thermal Sciences"/>
    <s v="MAA Mendes, S Ray, D TrimisÃ‚Â - International Journal of Thermal Sciences, 2014 - Elsevier"/>
    <s v="Ã¢â‚¬Â¦ The ETC is predicted for real open-cell foam structures in the complete k f / k s range lower than_x000d__x000d__x000a_unity, ie, k Ã‹Å“ f &lt; 1. Raw data from detailed numerical simulations obtained by Mendes et al. [1]_x000d__x000d__x000a_for four different samples of ceramic and metal foams (named here as Foam 1 to Foam 4Ã‚Â Ã¢â‚¬Â¦"/>
    <s v="Evaluation of effective thermal conductivity of porous foams in presence of arbitrary working fluid"/>
    <s v="International Journal of Thermal Sciences"/>
    <s v="MAA Mendes, S Ray"/>
    <x v="0"/>
    <s v=""/>
    <s v=""/>
    <s v=""/>
    <s v=""/>
    <s v=""/>
    <s v=""/>
    <s v=""/>
    <s v=""/>
    <s v=""/>
    <s v=""/>
    <s v=""/>
    <s v=""/>
    <s v=""/>
    <s v=""/>
    <s v=""/>
    <s v=""/>
    <s v=""/>
    <s v=""/>
    <m/>
    <m/>
    <x v="0"/>
  </r>
  <r>
    <s v="O Kesler, LK Crews, LJ Gibso"/>
    <n v="28"/>
    <n v="2003"/>
    <s v="No"/>
    <s v="Materials Science and Engineering: A"/>
    <s v="O Kesler, LK Crews, LJ GibsonÃ‚Â - Materials Science and Engineering: A, 2003 - Elsevier"/>
    <s v="Ã¢â‚¬Â¦ The stainless steel face sheets were cut to size in a sheet metal cutterÃ‚Â Ã¢â‚¬Â¦ 5. Conclusions._x000d__x000d__x000a_Experimental tests of sandwich beams with open- and closed-cell metallic foam cores_x000d__x000d__x000a_were performed under a range of temperatures and applied stressesÃ‚Â Ã¢â‚¬Â¦"/>
    <s v="Creep of sandwich beams with metallic foam cores"/>
    <s v="Materials Science and Engineering: A"/>
    <s v="O Kesler, LK Crews"/>
    <x v="0"/>
    <s v=""/>
    <s v=""/>
    <s v=""/>
    <s v=""/>
    <s v=""/>
    <s v=""/>
    <s v=""/>
    <s v=""/>
    <s v=""/>
    <s v=""/>
    <s v=""/>
    <s v=""/>
    <s v=""/>
    <s v=""/>
    <s v=""/>
    <s v=""/>
    <s v=""/>
    <s v=""/>
    <m/>
    <m/>
    <x v="0"/>
  </r>
  <r>
    <s v="W Yuan, Y Tang, X Yang, Z Wa"/>
    <n v="138"/>
    <n v="2012"/>
    <s v="No"/>
    <s v="Applied Energy"/>
    <s v="W Yuan, Y Tang, X Yang, Z WanÃ‚Â - Applied Energy, 2012 - Elsevier"/>
    <s v="Ã¢â‚¬Â¦ Judging from the open literatures, it can be seen that the hydrogen and methanolÃ‚Â Ã¢â‚¬Â¦ metals onto_x000d__x000d__x000a_a polymer foam precursor which is finally removed, leaving cell edges withÃ‚Â Ã¢â‚¬Â¦ Other more detailed_x000d__x000d__x000a_information and more advanced techniques for metal foam design and production canÃ‚Â Ã¢â‚¬Â¦"/>
    <s v="Porous metal materials for polymer electrolyte membrane fuel cellsÃ¢â‚¬â€œa review"/>
    <s v="Applied Energy"/>
    <s v="W Yuan, Y Tang, X Yang"/>
    <x v="0"/>
    <s v=""/>
    <s v=""/>
    <s v=""/>
    <s v=""/>
    <s v=""/>
    <s v=""/>
    <s v=""/>
    <s v=""/>
    <s v=""/>
    <s v=""/>
    <s v=""/>
    <s v=""/>
    <s v=""/>
    <s v=""/>
    <s v=""/>
    <s v=""/>
    <s v=""/>
    <s v=""/>
    <m/>
    <m/>
    <x v="0"/>
  </r>
  <r>
    <s v="AA Shirzadi, Y Zhu, H Bhadeshi"/>
    <n v="66"/>
    <n v="2008"/>
    <s v="[PDF] open.ac.uk"/>
    <s v="Materials Science and Engineering: A"/>
    <s v="AA Shirzadi, Y Zhu, H BhadeshiaÃ‚Â - Materials Science and Engineering: A, 2008 - Elsevier"/>
    <s v="Ã¢â‚¬Â¦ The open-cell foam with 75% porosity was of 316 stainless steelÃ‚Â Ã¢â‚¬Â¦ During shear testing, the failure_x000d__x000d__x000a_mode was ductile due to the plasticity in the foam-based regionÃ‚Â Ã¢â‚¬Â¦ 5-62. [7] Journal of Advanced_x000d__x000d__x000a_Engineering Materials, Special Issue on Metal Foams, 2000, vol. 2, NoÃ‚Â Ã¢â‚¬Â¦"/>
    <s v="Joining ceramics to metals using metallic foam"/>
    <s v="Materials Science and Engineering: A"/>
    <s v="AA Shirzadi, Y Zhu"/>
    <x v="0"/>
    <s v=""/>
    <s v=""/>
    <s v=""/>
    <s v="Shear Strength"/>
    <s v="Plasticity"/>
    <s v=""/>
    <s v=""/>
    <s v=""/>
    <s v=""/>
    <s v=""/>
    <s v=""/>
    <s v=""/>
    <s v=""/>
    <s v=""/>
    <s v="Mechanical Properties"/>
    <s v=""/>
    <s v=""/>
    <s v=""/>
    <m/>
    <m/>
    <x v="0"/>
  </r>
  <r>
    <s v="VSK Lo, A Cho"/>
    <n v="23"/>
    <n v="1981"/>
    <s v="No"/>
    <s v="Talanta"/>
    <s v="VSK Lo, A ChowÃ‚Â - Talanta, 1981 - Elsevier"/>
    <s v="Ã¢â‚¬Â¦ an acid-resistant polyether polyurethane obtained from Union Carbide, I d normal polyether_x000d__x000d__x000a_polyurethane cut from commercial sheets of open-cell foamÃ‚Â Ã¢â‚¬Â¦ of an eccentric motor-driven cam_x000d__x000d__x000a_push- ing a glass plunger up and down in a glass cell (2.5~cmÃ‚Â Ã¢â‚¬Â¦ Metal halide Sn extractedÃ‚Â Ã¢â‚¬Â¦"/>
    <s v="Extraction of tin by the use of polyurethane foam"/>
    <s v="Talanta"/>
    <s v="VSK Lo"/>
    <x v="0"/>
    <s v=""/>
    <s v=""/>
    <s v=""/>
    <s v=""/>
    <s v=""/>
    <s v=""/>
    <s v=""/>
    <s v=""/>
    <s v=""/>
    <s v=""/>
    <s v=""/>
    <s v=""/>
    <s v=""/>
    <s v=""/>
    <s v=""/>
    <s v=""/>
    <s v=""/>
    <s v=""/>
    <m/>
    <m/>
    <x v="0"/>
  </r>
  <r>
    <s v="R Gil, A Jinnapat, AR Kenned"/>
    <n v="15"/>
    <n v="2012"/>
    <s v="No"/>
    <s v="Composites Part A: Applied Science andÃ‚Â Ã¢â‚¬Â¦"/>
    <s v="R Gil, A Jinnapat, AR KennedyÃ‚Â - Composites Part A: Applied Science andÃ‚Â Ã¢â‚¬Â¦, 2012 - Elsevier"/>
    <s v="Ã¢â‚¬Â¦ The present study has shown that the ceramic foam preforms investigated are unsuitable for theÃ‚Â Ã¢â‚¬Â¦_x000d__x000d__x000a_Partial infiltration of molten Al into three different open cell ceramic foams has been effected usingÃ‚Â Ã¢â‚¬Â¦_x000d__x000d__x000a_The saturation of the porous ceramic with liquid metal, as a function of appliedÃ‚Â Ã¢â‚¬Â¦"/>
    <s v="Pressure-assisted infiltration of molten aluminium into open cell ceramic foams: Experimental observations and infiltration modelling"/>
    <s v="Composites Part A: Applied Science andÃ‚Â Ã¢â‚¬Â¦"/>
    <s v="R Gil, A Jinnapat"/>
    <x v="0"/>
    <s v=""/>
    <s v=""/>
    <s v=""/>
    <s v=""/>
    <s v=""/>
    <s v=""/>
    <s v=""/>
    <s v=""/>
    <s v=""/>
    <s v=""/>
    <s v=""/>
    <s v=""/>
    <s v=""/>
    <s v=""/>
    <s v=""/>
    <s v=""/>
    <s v=""/>
    <s v=""/>
    <m/>
    <m/>
    <x v="0"/>
  </r>
  <r>
    <s v="RR Zapico, P MarÃƒÂ­n, FV DÃƒÂ­ez, S OrdÃƒÂ³ÃƒÂ±e"/>
    <n v="11"/>
    <n v="2016"/>
    <s v="No"/>
    <s v="Chemical Engineering Science"/>
    <s v="RR Zapico, P MarÃƒÂ­n, FV DÃƒÂ­ez, S OrdÃƒÂ³ÃƒÂ±ezÃ‚Â - Chemical Engineering Science, 2016 - Elsevier"/>
    <s v="Ã¢â‚¬Â¦ These structures are made of metal (aluminium, steel), ceramics (alumina, silicon carbide, etc.),_x000d__x000d__x000a_orÃ‚Â Ã¢â‚¬Â¦ Open-cell foams are currently used in the process industry as filtration media, particularlyÃ‚Â Ã¢â‚¬Â¦_x000d__x000d__x000a_Ceramic foam beds have also been considered for methane reforming, because ceramicÃ‚Â Ã¢â‚¬Â¦"/>
    <s v="Liquid hold-up and gasÃ¢â‚¬â€œliquid mass transfer in an alumina open-cell foam"/>
    <s v="Chemical Engineering Science"/>
    <s v="RR Zapico, P MarÃƒÂ­n, FV DÃƒÂ­ez"/>
    <x v="0"/>
    <s v=""/>
    <s v=""/>
    <s v=""/>
    <s v=""/>
    <s v=""/>
    <s v=""/>
    <s v=""/>
    <s v=""/>
    <s v=""/>
    <s v=""/>
    <s v=""/>
    <s v=""/>
    <s v=""/>
    <s v=""/>
    <s v=""/>
    <s v=""/>
    <s v=""/>
    <s v=""/>
    <s v="Silicon"/>
    <m/>
    <x v="11"/>
  </r>
  <r>
    <s v="Y Du, Y Din"/>
    <n v="17"/>
    <n v="2016"/>
    <s v="No"/>
    <s v="Chemical Engineering and Processing: ProcessÃ‚Â Ã¢â‚¬Â¦"/>
    <s v="Y Du, Y DingÃ‚Â - Chemical Engineering and Processing: ProcessÃ‚Â Ã¢â‚¬Â¦, 2016 - Elsevier"/>
    <s v="Ã¢â‚¬Â¦ As a complex structures with high thermal conductivity, permeability and specific surface area_x000d__x000d__x000a_(due to high porosity and pore density), open-cell metal foams is regarded as a perfect structure_x000d__x000d__x000a_to be embedded in PCMs for the improvement of charge/discharge rate of LHTESÃ‚Â Ã¢â‚¬Â¦"/>
    <s v="Towards improving charge/discharge rate of latent heat thermal energy storage (LHTES) by embedding metal foams in phase change materials (PCMs)"/>
    <s v="Chemical Engineering and Processing: ProcessÃ‚Â Ã¢â‚¬Â¦"/>
    <s v="Y Du"/>
    <x v="0"/>
    <s v=""/>
    <s v=""/>
    <s v=""/>
    <s v=""/>
    <s v=""/>
    <s v="Surface Area"/>
    <s v="Thermal Conductivity"/>
    <s v=""/>
    <s v=""/>
    <s v=""/>
    <s v=""/>
    <s v=""/>
    <s v="Permeability"/>
    <s v=""/>
    <s v=""/>
    <s v="Thermal Properties"/>
    <s v=""/>
    <s v="Fluid Properties"/>
    <m/>
    <m/>
    <x v="0"/>
  </r>
  <r>
    <s v="KS "/>
    <n v="11"/>
    <n v="2017"/>
    <s v="No"/>
    <s v="the"/>
    <s v="KS Al-AthelÃ‚Â - Applied Thermal Engineering, 2017 - Elsevier"/>
    <s v="Ã¢â‚¬Â¦ [3]. A relatively recent common approach to study the heat transfer behavior of metal foams is_x000d__x000d__x000a_via computational techniques. Kopanidis et al. [4] constructed a 3D geometrical model of an_x000d__x000d__x000a_open-cell metal foam via computational software while ensuring the PPI matches the realÃ‚Â Ã¢â‚¬Â¦"/>
    <s v="A computational methodology for assessing the thermal behavior of metal foam heat sinks"/>
    <s v="Applied Thermal Engineering"/>
    <m/>
    <x v="0"/>
    <s v=""/>
    <s v=""/>
    <s v=""/>
    <s v=""/>
    <s v=""/>
    <s v=""/>
    <s v=""/>
    <s v=""/>
    <s v=""/>
    <s v=""/>
    <s v=""/>
    <s v=""/>
    <s v=""/>
    <s v=""/>
    <s v=""/>
    <s v=""/>
    <s v=""/>
    <s v=""/>
    <m/>
    <m/>
    <x v="0"/>
  </r>
  <r>
    <s v="S Mancin, C Zilio, L Rossetto, A Cavallin"/>
    <n v="30"/>
    <n v="2012"/>
    <s v="No"/>
    <s v="Applied thermal engineering"/>
    <s v="S Mancin, C Zilio, L Rossetto, A CavalliniÃ‚Â - Applied thermal engineering, 2012 - Elsevier"/>
    <s v="Ã¢â‚¬Â¦ 1031. [6] VV Calmidi, RL MahajanForced convection in high porosity metal foams. J. HeatÃ‚Â Ã¢â‚¬Â¦ Shih,_x000d__x000d__x000a_WC ChiuExperimental investigation of heat-transfer characteristics of aluminum-foam heat sink._x000d__x000d__x000a_IntÃ‚Â Ã¢â‚¬Â¦ M. VÃƒÂ©lez-Reyes, EP ScottOne-dimensional heat transfer analysis in open-cell 10-PPIÃ‚Â Ã¢â‚¬Â¦"/>
    <s v="Foam height effects on heat transfer performance of 20 ppi aluminum foams"/>
    <s v="Applied thermal engineering"/>
    <s v="S Mancin, C Zilio, L Rossetto"/>
    <x v="0"/>
    <s v=""/>
    <s v=""/>
    <s v=""/>
    <s v=""/>
    <s v=""/>
    <s v=""/>
    <s v=""/>
    <s v=""/>
    <s v=""/>
    <s v=""/>
    <s v=""/>
    <s v=""/>
    <s v=""/>
    <s v=""/>
    <s v=""/>
    <s v=""/>
    <s v=""/>
    <s v=""/>
    <s v="Aluminum"/>
    <m/>
    <x v="2"/>
  </r>
  <r>
    <s v="TT Huu, M Lacroix, CP Huu, D Schweich"/>
    <n v="87"/>
    <n v="2009"/>
    <s v="No"/>
    <s v="Chemical EngineeringÃ‚Â Ã¢â‚¬Â¦"/>
    <s v="TT Huu, M Lacroix, CP Huu, D SchweichÃ¢â‚¬Â¦Ã‚Â - Chemical EngineeringÃ‚Â Ã¢â‚¬Â¦, 2009 - Elsevier"/>
    <s v="Ã¢â‚¬Â¦ A process called bursting opens the cavities which are then transformed into open cellsÃ‚Â Ã¢â‚¬Â¦ When_x000d__x000d__x000a_the ceramic or metal foams are prepared from impregnation of PU foams, then the sameÃ‚Â Ã¢â‚¬Â¦ 4_x000d__x000d__x000a_summarizes the impregnation technic, the overall dimension of the cell remaining the sameÃ‚Â Ã¢â‚¬Â¦"/>
    <s v="Towards a more realistic modeling of solid foam: use of the pentagonal dodecahedron geometry"/>
    <s v="Chemical EngineeringÃ‚Â Ã¢â‚¬Â¦"/>
    <s v="TT Huu, M Lacroix, CP Huu"/>
    <x v="0"/>
    <s v=""/>
    <s v=""/>
    <s v=""/>
    <s v=""/>
    <s v=""/>
    <s v=""/>
    <s v=""/>
    <s v=""/>
    <s v=""/>
    <s v=""/>
    <s v=""/>
    <s v=""/>
    <s v=""/>
    <s v=""/>
    <s v=""/>
    <s v=""/>
    <s v=""/>
    <s v=""/>
    <m/>
    <m/>
    <x v="0"/>
  </r>
  <r>
    <s v="S GuÃƒÂ©velou, B Rousseau, G Domingues"/>
    <n v="16"/>
    <n v="2017"/>
    <s v="No"/>
    <s v="Journal of QuantitativeÃ‚Â Ã¢â‚¬Â¦"/>
    <s v="S GuÃƒÂ©velou, B Rousseau, G DominguesÃ¢â‚¬Â¦Ã‚Â - Journal of QuantitativeÃ‚Â Ã¢â‚¬Â¦, 2017 - Elsevier"/>
    <s v="Ã¢â‚¬Â¦ a numerical method based on the replica technique, which is used to elaborate foams for_x000d__x000d__x000a_engineeringÃ‚Â Ã¢â‚¬Â¦ digital image processing coupled with the tomographic scans of a ceria foam, Suter_x000d__x000d__x000a_etÃ‚Â Ã¢â‚¬Â¦ the emittance and first-order textural parameters, a set of virtual open-cell foams with realÃ‚Â Ã¢â‚¬Â¦"/>
    <s v="A simple expression for the normal spectral emittance of open-cell foams composed of optically thick and smooth struts"/>
    <s v="Journal of QuantitativeÃ‚Â Ã¢â‚¬Â¦"/>
    <s v="S GuÃƒÂ©velou, B Rousseau"/>
    <x v="0"/>
    <s v=""/>
    <s v=""/>
    <s v=""/>
    <s v=""/>
    <s v=""/>
    <s v=""/>
    <s v=""/>
    <s v=""/>
    <s v=""/>
    <s v=""/>
    <s v=""/>
    <s v=""/>
    <s v=""/>
    <s v=""/>
    <s v=""/>
    <s v=""/>
    <s v=""/>
    <s v=""/>
    <s v="graph"/>
    <m/>
    <x v="3"/>
  </r>
  <r>
    <s v="Y Matsumoto, AH Brothers, SR Stock"/>
    <n v="37"/>
    <n v="2007"/>
    <s v="[PDF] northwestern.edu"/>
    <s v="Materials Science andÃ‚Â Ã¢â‚¬Â¦"/>
    <s v="Y Matsumoto, AH Brothers, SR StockÃ¢â‚¬Â¦Ã‚Â - Materials Science andÃ‚Â Ã¢â‚¬Â¦, 2007 - Elsevier"/>
    <s v="Ã¢â‚¬Â¦ Decreases in relative density with immersion time were evaluated for open-cell Al-6101 foamsÃ‚Â Ã¢â‚¬Â¦_x000d__x000d__x000a_struts and more slowly dissolving nodes), as reported previously in amorphous metal foams_x000d__x000d__x000a_dissolved inÃ‚Â Ã¢â‚¬Â¦ In that study, foam strength also decreased more rapidly with density than inÃ‚Â Ã¢â‚¬Â¦"/>
    <s v="Uniform and graded chemical milling of aluminum foams"/>
    <s v="Materials Science andÃ‚Â Ã¢â‚¬Â¦"/>
    <s v="Y Matsumoto, AH Brothers"/>
    <x v="0"/>
    <s v=""/>
    <s v=""/>
    <s v=""/>
    <s v=""/>
    <s v=""/>
    <s v=""/>
    <s v=""/>
    <s v=""/>
    <s v=""/>
    <s v=""/>
    <s v=""/>
    <s v=""/>
    <s v=""/>
    <s v=""/>
    <s v=""/>
    <s v=""/>
    <s v=""/>
    <s v=""/>
    <m/>
    <s v="Aluminum"/>
    <x v="2"/>
  </r>
  <r>
    <s v="N Michailidis, F Stergioudi, H Omar, D Missirlis"/>
    <n v="17"/>
    <n v="2013"/>
    <s v="[PDF] uc3m.es"/>
    <s v="Solar Energy MaterialsÃ‚Â Ã¢â‚¬Â¦"/>
    <s v="N Michailidis, F Stergioudi, H Omar, D MissirlisÃ¢â‚¬Â¦Ã‚Â - Solar Energy MaterialsÃ‚Â Ã¢â‚¬Â¦, 2013 - Elsevier"/>
    <s v="Ã¢â‚¬Â¦ High purity open-cell nickel foams with a porosity of 92% and a mean pore size ofÃ‚Â Ã¢â‚¬Â¦ 1a the Ni-foam_x000d__x000d__x000a_exhibits homogeneous structure and geometrical parameters with regard to cell size, strut widthÃ‚Â Ã¢â‚¬Â¦_x000d__x000d__x000a_The foams were produced by metal deposition on a polymer pre-form followed by aÃ‚Â Ã¢â‚¬Â¦"/>
    <s v="Flow, thermal and structural application of Ni-foam as volumetric solar receiver"/>
    <s v="Solar Energy MaterialsÃ‚Â Ã¢â‚¬Â¦"/>
    <s v="N Michailidis, F Stergioudi, H Omar"/>
    <x v="0"/>
    <s v=""/>
    <s v=""/>
    <s v=""/>
    <s v=""/>
    <s v=""/>
    <s v=""/>
    <s v=""/>
    <s v=""/>
    <s v=""/>
    <s v=""/>
    <s v=""/>
    <s v=""/>
    <s v=""/>
    <s v=""/>
    <s v=""/>
    <s v=""/>
    <s v=""/>
    <s v=""/>
    <s v="Nickel"/>
    <m/>
    <x v="1"/>
  </r>
  <r>
    <s v="K John, WF Clar"/>
    <n v="16"/>
    <n v="1966"/>
    <s v="No"/>
    <s v="US Patent 3"/>
    <s v="K John, WF ClarkÃ‚Â - US Patent 3,239,585, 1966 - Google Patent"/>
    <s v="Ã¢â‚¬Â¦ Acoustical open-cell polylefins and process for makingÃ‚Â Ã¢â‚¬Â¦ 06-25, 1962-07-10, Frederick B Brockhues,_x000d__x000d__x000a_Process of manufacturing a shaped body of porous polystyrene foam of lowÃ‚Â Ã¢â‚¬Â¦ US3044430A (en) *,_x000d__x000d__x000a_1957-10-28, 1962-07-17, Frank E Zeigler, Shock wave metal forming method andÃ‚Â Ã¢â‚¬Â¦"/>
    <s v="Shock treatment of plastic foams"/>
    <s v="US Patent 3,239,585"/>
    <s v="K John"/>
    <x v="0"/>
    <s v=""/>
    <s v=""/>
    <s v=""/>
    <s v=""/>
    <s v="Plasticity"/>
    <s v=""/>
    <s v=""/>
    <s v=""/>
    <s v=""/>
    <s v=""/>
    <s v=""/>
    <s v=""/>
    <s v=""/>
    <s v=""/>
    <s v="Mechanical Properties"/>
    <s v=""/>
    <s v=""/>
    <s v=""/>
    <m/>
    <m/>
    <x v="0"/>
  </r>
  <r>
    <s v="S Xie, JRG Evan"/>
    <n v="18"/>
    <n v="2004"/>
    <s v="No"/>
    <s v="Journal of materials science"/>
    <s v="S Xie, JRG EvansÃ‚Â - Journal of materials science, 2004 - Springer"/>
    <s v="Ã¢â‚¬Â¦ Open cell foams allow fluid transport in the pore structure and can be used for heat dissipation_x000d__x000d__x000a_andÃ‚Â Ã¢â‚¬Â¦ Closed cell foams can be assembled by the sintering of hollow spheres, a method that hasÃ‚Â Ã¢â‚¬Â¦_x000d__x000d__x000a_3 Ã‚Âµm diameter) alumina fibers to act as reinforcing preforms in metal matrix compositesÃ‚Â Ã¢â‚¬Â¦"/>
    <s v="High porosity copper foam"/>
    <s v="Journal of materials science"/>
    <s v="S Xie"/>
    <x v="0"/>
    <s v=""/>
    <s v=""/>
    <s v=""/>
    <s v=""/>
    <s v=""/>
    <s v=""/>
    <s v=""/>
    <s v=""/>
    <s v=""/>
    <s v=""/>
    <s v=""/>
    <s v=""/>
    <s v=""/>
    <s v=""/>
    <s v=""/>
    <s v=""/>
    <s v=""/>
    <s v=""/>
    <m/>
    <s v="Copper"/>
    <x v="7"/>
  </r>
  <r>
    <s v="S Das, NG Deen, JAM Kuiper"/>
    <n v="14"/>
    <n v="2016"/>
    <s v="[PDF] researchgate.net"/>
    <s v="Catalysis Today"/>
    <s v="S Das, NG Deen, JAM KuipersÃ‚Â - Catalysis Today, 2016 - Elsevier"/>
    <s v="Ã¢â‚¬Â¦ drop. Another potential option is to use comparatively large pellets consisting of open_x000d__x000d__x000a_structures (open-cell solid foams) where washcoat layers are deposited at the outer_x000d__x000d__x000a_surface of the pores inside the solid foam structures. ToÃ‚Â Ã¢â‚¬Â¦"/>
    <s v="Direct numerical simulation for flow and heat transfer through random open-cell solid foams: Development of an IBM based CFD model"/>
    <s v="Catalysis Today"/>
    <s v="S Das, NG Deen"/>
    <x v="0"/>
    <s v=""/>
    <s v=""/>
    <s v=""/>
    <s v=""/>
    <s v=""/>
    <s v=""/>
    <s v=""/>
    <s v=""/>
    <s v=""/>
    <s v=""/>
    <s v=""/>
    <s v=""/>
    <s v=""/>
    <s v=""/>
    <s v=""/>
    <s v=""/>
    <s v=""/>
    <s v=""/>
    <m/>
    <m/>
    <x v="0"/>
  </r>
  <r>
    <s v="Y Du, AB Li, XX Zhang, ZB Tan, RZ Su, F Pu, L Gen"/>
    <n v="19"/>
    <n v="2015"/>
    <s v="No"/>
    <s v="Materials Letters"/>
    <s v="Y Du, AB Li, XX Zhang, ZB Tan, RZ Su, F Pu, L GengÃ‚Â - Materials Letters, 2015 - Elsevier"/>
    <s v="Ã¢â‚¬Â¦ capacity curves (a) and energy absorption efficiency curves (b) of the foam materialsÃ‚Â Ã¢â‚¬Â¦ [1] J._x000d__x000d__x000a_BanhartManufacture, characterization and application of cellular metals and metal foams. Prog_x000d__x000d__x000a_MaterÃ‚Â Ã¢â‚¬Â¦ WX ZhaoEffect of Y 2 O 3 on the mechanical properties of open cell aluminum foamsÃ‚Â Ã¢â‚¬Â¦"/>
    <s v="Enhancement of the mechanical strength of aluminum foams by SiC nanoparticles"/>
    <s v="Materials Letters"/>
    <s v="Y Du, AB Li, XX Zhang, ZB Tan, RZ Su, F Pu"/>
    <x v="0"/>
    <s v=""/>
    <s v=""/>
    <s v=""/>
    <s v=""/>
    <s v=""/>
    <s v=""/>
    <s v=""/>
    <s v=""/>
    <s v=""/>
    <s v=""/>
    <s v=""/>
    <s v="Capacitance"/>
    <s v=""/>
    <s v=""/>
    <s v=""/>
    <s v=""/>
    <s v="Electrical Properties"/>
    <s v=""/>
    <s v="Aluminum"/>
    <m/>
    <x v="2"/>
  </r>
  <r>
    <s v="Z Zhang, J Ding, X Xia, X Sun, K Song, W Zhao"/>
    <n v="22"/>
    <n v="2015"/>
    <s v="No"/>
    <s v="Materials &amp; Design"/>
    <s v="Z Zhang, J Ding, X Xia, X Sun, K Song, W ZhaoÃ¢â‚¬Â¦Ã‚Â - Materials &amp; Design, 2015 - Elsevier"/>
    <s v="Ã¢â‚¬Â¦ Meanwhile, the cost of the products is high due to the high-cost of metal powdersÃ‚Â Ã¢â‚¬Â¦ Therefore, the_x000d__x000d__x000a_present work mainly focuses on solving the agglomeration of MWCNTs and preparing_x000d__x000d__x000a_closed-cell aluminum foam with MWCNTs by a modified melt foaming methodÃ‚Â Ã¢â‚¬Â¦"/>
    <s v="Fabrication and characterization of closed-cell aluminum foams with different contents of multi-walled carbon nanotubes"/>
    <s v="Materials &amp; Design"/>
    <s v="Z Zhang, J Ding, X Xia, X Sun, K Song"/>
    <x v="0"/>
    <s v=""/>
    <s v=""/>
    <s v=""/>
    <s v=""/>
    <s v=""/>
    <s v=""/>
    <s v=""/>
    <s v=""/>
    <s v=""/>
    <s v=""/>
    <s v=""/>
    <s v=""/>
    <s v=""/>
    <s v=""/>
    <s v=""/>
    <s v=""/>
    <s v=""/>
    <s v=""/>
    <s v="Aluminum"/>
    <m/>
    <x v="2"/>
  </r>
  <r>
    <s v="ZG Fan, CQ Chen, TJ L"/>
    <n v="11"/>
    <n v="2012"/>
    <s v="No"/>
    <s v="Materials Science and Engineering: A"/>
    <s v="ZG Fan, CQ Chen, TJ LuÃ‚Â - Materials Science and Engineering: A, 2012 - Elsevier"/>
    <s v="Ã¢â‚¬Â¦ temperatures above 0.3T m , the secondary creep rate of the constituent solid metal of theÃ‚Â Ã¢â‚¬Â¦ results_x000d__x000d__x000a_reveal that the secondary creep rate is sensitive to the foam relative densityÃ‚Â Ã¢â‚¬Â¦ Open-cell foams_x000d__x000d__x000a_usually have a complex microstructure consisting of a network of non-uniform ligamentsÃ‚Â Ã¢â‚¬Â¦"/>
    <s v="Multiaxial creep of low density open-cell foams"/>
    <s v="Materials Science and Engineering: A"/>
    <s v="ZG Fan, CQ Chen"/>
    <x v="0"/>
    <s v=""/>
    <s v=""/>
    <s v=""/>
    <s v=""/>
    <s v=""/>
    <s v=""/>
    <s v=""/>
    <s v=""/>
    <s v=""/>
    <s v=""/>
    <s v=""/>
    <s v=""/>
    <s v=""/>
    <s v=""/>
    <s v=""/>
    <s v=""/>
    <s v=""/>
    <s v=""/>
    <m/>
    <m/>
    <x v="0"/>
  </r>
  <r>
    <s v="LE Murr, KN Amato, SJ Li, YX Tian, XY Cheng"/>
    <n v="173"/>
    <n v="2011"/>
    <s v="No"/>
    <s v="Journal of theÃ‚Â Ã¢â‚¬Â¦"/>
    <s v="LE Murr, KN Amato, SJ Li, YX Tian, XY ChengÃ¢â‚¬Â¦Ã‚Â - Journal of theÃ‚Â Ã¢â‚¬Â¦, 2011 - Elsevier"/>
    <s v="Ã¢â‚¬Â¦ Utilizing CT scans for standard aluminum stochastic open cellular foams, bitmap files representingÃ‚Â Ã¢â‚¬Â¦_x000d__x000d__x000a_in linear dimension to create variations in cell sizes and cell ligament dimensionsÃ‚Â Ã¢â‚¬Â¦ dimension,_x000d__x000d__x000a_which complied with the general requirements discussed for metal foams by Ashby etÃ‚Â Ã¢â‚¬Â¦"/>
    <s v="Microstructure and mechanical properties of open-cellular biomaterials prototypes for total knee replacement implants fabricated by electron beam melting"/>
    <s v="Journal of theÃ‚Â Ã¢â‚¬Â¦"/>
    <s v="LE Murr, KN Amato, SJ Li, YX Tian"/>
    <x v="0"/>
    <s v=""/>
    <s v=""/>
    <s v=""/>
    <s v=""/>
    <s v=""/>
    <s v=""/>
    <s v=""/>
    <s v=""/>
    <s v=""/>
    <s v=""/>
    <s v=""/>
    <s v=""/>
    <s v=""/>
    <s v=""/>
    <s v=""/>
    <s v=""/>
    <s v=""/>
    <s v=""/>
    <s v="Aluminum"/>
    <m/>
    <x v="2"/>
  </r>
  <r>
    <s v="SS Feng, JJ Kuang, TJ Lu"/>
    <n v="13"/>
    <n v="2015"/>
    <s v="[PDF] researchgate.net"/>
    <s v="Journal ofÃ‚Â Ã¢â‚¬Â¦"/>
    <s v="SS Feng, JJ Kuang, TJ LuÃ¢â‚¬Â¦Ã‚Â - Journal ofÃ‚Â Ã¢â‚¬Â¦, 2015 - Ã¢â‚¬Â¦Ã‚Â .asmedigitalcollection.asme.org"/>
    <n v="2"/>
    <s v="Heat transfer and pressure drop characteristics of finned metal foam heat sinks under uniform impinging flow"/>
    <s v="Journal ofÃ‚Â Ã¢â‚¬Â¦"/>
    <s v="SS Feng, JJ Kuang"/>
    <x v="0"/>
    <s v=""/>
    <s v=""/>
    <s v=""/>
    <s v=""/>
    <s v=""/>
    <s v=""/>
    <s v=""/>
    <s v=""/>
    <s v=""/>
    <s v=""/>
    <s v=""/>
    <s v=""/>
    <s v=""/>
    <s v="Pressure Drop"/>
    <s v=""/>
    <s v=""/>
    <s v=""/>
    <s v="Fluid Properties"/>
    <m/>
    <m/>
    <x v="0"/>
  </r>
  <r>
    <s v="OB Olurin, DS Wilkinson, GC Weatherly"/>
    <n v="33"/>
    <n v="2003"/>
    <s v="No"/>
    <s v="Composites science andÃ‚Â Ã¢â‚¬Â¦"/>
    <s v="OB Olurin, DS Wilkinson, GC WeatherlyÃ¢â‚¬Â¦Ã‚Â - Composites science andÃ‚Â Ã¢â‚¬Â¦, 2003 - Elsevier"/>
    <s v="Ã¢â‚¬Â¦ an interpenetrating two-phase composite consisting of the electrode material (eg nickel metal)_x000d__x000d__x000a_and theÃ‚Â Ã¢â‚¬Â¦ Different as-plated and sintered sheets of open-cell nickel foams were supplied by INCOÃ‚Â Ã¢â‚¬Â¦_x000d__x000d__x000a_Compared to most metallic foams, the foam cell sizes are small ranging from 20 poresÃ‚Â Ã¢â‚¬Â¦"/>
    <s v="Strength and ductility of as-plated and sintered CVD nickel foams"/>
    <s v="Composites science andÃ‚Â Ã¢â‚¬Â¦"/>
    <s v="OB Olurin, DS Wilkinson"/>
    <x v="0"/>
    <s v=""/>
    <s v=""/>
    <s v=""/>
    <s v=""/>
    <s v=""/>
    <s v=""/>
    <s v=""/>
    <s v=""/>
    <s v=""/>
    <s v=""/>
    <s v=""/>
    <s v=""/>
    <s v=""/>
    <s v=""/>
    <s v=""/>
    <s v=""/>
    <s v=""/>
    <s v=""/>
    <s v="Nickel"/>
    <m/>
    <x v="1"/>
  </r>
  <r>
    <s v="Y Yamada, C Wen, K Shimojima, M Mabuchi"/>
    <n v="18"/>
    <n v="2000"/>
    <s v="[PDF] jst.go.jp"/>
    <s v="MaterialsÃ‚Â Ã¢â‚¬Â¦"/>
    <s v="Y Yamada, C Wen, K Shimojima, M MabuchiÃ¢â‚¬Â¦Ã‚Â - MaterialsÃ‚Â Ã¢â‚¬Â¦, 2000 - jstage.jst.go.j"/>
    <s v="Ã¢â‚¬Â¦ and excellent potential for impact absorb- ing energy.'b5) Normally, the compressive_x000d__x000d__x000a_stressÃ¢â‚¬â€strain curve for a metal- lic foam showsÃ‚Â Ã¢â‚¬Â¦ results with the model may be done by substituting_x000d__x000d__x000a_a measured value for R. The cell aspect ratioÃ‚Â Ã¢â‚¬Â¦ 2 Micrographs of the open-cellular nickel foamsÃ‚Â Ã¢â‚¬Â¦"/>
    <s v="Effects of cell geometry on the compressive properties of nickel foams"/>
    <s v="MaterialsÃ‚Â Ã¢â‚¬Â¦"/>
    <s v="Y Yamada, C Wen, K Shimojima"/>
    <x v="1"/>
    <s v=""/>
    <s v=""/>
    <s v=""/>
    <s v=""/>
    <s v=""/>
    <s v=""/>
    <s v=""/>
    <s v=""/>
    <s v=""/>
    <s v=""/>
    <s v=""/>
    <s v=""/>
    <s v=""/>
    <s v=""/>
    <s v="Mechanical Properties"/>
    <s v=""/>
    <s v=""/>
    <s v=""/>
    <m/>
    <s v="Nickel"/>
    <x v="1"/>
  </r>
  <r>
    <s v="JF Rakow, AM Waa"/>
    <n v="64"/>
    <n v="2005"/>
    <s v="No"/>
    <s v="Mechanics of Materials"/>
    <s v="JF Rakow, AM WaasÃ‚Â - Mechanics of Materials, 2005 - Elsevier"/>
    <s v="Ã¢â‚¬Â¦ Metal foams are known to have regions of plastic deformation, even at very low levels of load,_x000d__x000d__x000a_because ofÃ‚Â Ã¢â‚¬Â¦ to a few of the many investigations on the effects of cell-level imperfections on_x000d__x000d__x000a_aluminum foam performance: ChenÃ‚Â Ã¢â‚¬Â¦ (2000) for the uniaxial strength of open cell metallic foamsÃ‚Â Ã¢â‚¬Â¦"/>
    <s v="Size effects and the shear response of aluminum foam"/>
    <s v="Mechanics of Materials"/>
    <s v="JF Rakow"/>
    <x v="0"/>
    <s v=""/>
    <s v=""/>
    <s v=""/>
    <s v="Shear Strength"/>
    <s v="Plasticity"/>
    <s v=""/>
    <s v=""/>
    <s v=""/>
    <s v=""/>
    <s v=""/>
    <s v=""/>
    <s v=""/>
    <s v=""/>
    <s v=""/>
    <s v="Mechanical Properties"/>
    <s v=""/>
    <s v=""/>
    <s v=""/>
    <s v="Aluminum"/>
    <m/>
    <x v="2"/>
  </r>
  <r>
    <s v="KLV Thunhorst, DA Hangg"/>
    <n v="47"/>
    <n v="2002"/>
    <s v="No"/>
    <s v="US Patent 6"/>
    <s v="KLV Thunhorst, DA HanggiÃ‚Â - US Patent 6,353,037, 2002 - Google Patent"/>
    <s v="Ã¢â‚¬Â¦ the open cell foams of the present invention may be joined by open Ã¢â‚¬Å“windowsÃ¢â‚¬Â or holes connecting_x000d__x000d__x000a_adjacent cells. All of the foams of the present invention contain functionalized metal oxide_x000d__x000d__x000a_nanoparticles. Another aspect of the invention is a cross-linked foam comprising residueÃ‚Â Ã¢â‚¬Â¦"/>
    <s v="Foams containing functionalized metal oxide nanoparticles and methods of making same"/>
    <s v="US Patent 6,353,037"/>
    <s v="KLV Thunhorst"/>
    <x v="0"/>
    <s v=""/>
    <s v=""/>
    <s v=""/>
    <s v=""/>
    <s v=""/>
    <s v=""/>
    <s v=""/>
    <s v=""/>
    <s v=""/>
    <s v=""/>
    <s v=""/>
    <s v=""/>
    <s v=""/>
    <s v=""/>
    <s v=""/>
    <s v=""/>
    <s v=""/>
    <s v=""/>
    <m/>
    <m/>
    <x v="0"/>
  </r>
  <r>
    <s v="ZG Xu, ZG Qu, CY Zhao, WQ Ta"/>
    <n v="41"/>
    <n v="2011"/>
    <s v="No"/>
    <s v="International Journal of Heat and MassÃ‚Â Ã¢â‚¬Â¦"/>
    <s v="ZG Xu, ZG Qu, CY Zhao, WQ TaoÃ‚Â - International Journal of Heat and MassÃ‚Â Ã¢â‚¬Â¦, 2011 - Elsevier"/>
    <s v="Ã¢â‚¬Â¦ The experimental data for pool boiling heat transfer in grooved open-cell metallic foams with_x000d__x000d__x000a_surfactantÃ‚Â Ã¢â‚¬Â¦ under a wide pore density range (20Ã¢â‚¬â€œ130 PPI) is not available in open literatureÃ‚Â Ã¢â‚¬Â¦ 2. Metal_x000d__x000d__x000a_foam sample: (a) photograph of copper foam with copper substrate and (b) sketch of VÃ‚Â Ã¢â‚¬Â¦"/>
    <s v="Pool boiling heat transfer on open-celled metallic foam sintered surface under saturation condition"/>
    <s v="International Journal of Heat and MassÃ‚Â Ã¢â‚¬Â¦"/>
    <s v="ZG Xu, ZG Qu, CY Zhao"/>
    <x v="0"/>
    <s v=""/>
    <s v=""/>
    <s v=""/>
    <s v=""/>
    <s v=""/>
    <s v=""/>
    <s v=""/>
    <s v=""/>
    <s v=""/>
    <s v=""/>
    <s v=""/>
    <s v=""/>
    <s v=""/>
    <s v=""/>
    <s v=""/>
    <s v=""/>
    <s v=""/>
    <s v=""/>
    <s v="graph"/>
    <m/>
    <x v="3"/>
  </r>
  <r>
    <s v="JC Elliot"/>
    <n v="137"/>
    <n v="1956"/>
    <s v="No"/>
    <s v="US Patent 2"/>
    <s v="JC ElliottÃ‚Â - US Patent 2,751,289, 1956 - Google Patent"/>
    <s v="Ã¢â‚¬Â¦ C22CÃ¢â‚¬â€ALLOYS; C22C1/00Ã¢â‚¬â€Making alloys; C22C1/08Ã¢â‚¬â€Alloys with open or closed pores;_x000d__x000d__x000a_C22C2001/083Ã‚Â Ã¢â‚¬Â¦ maintained at the temperature of 600 C. This produced a molten foam which wasÃ‚Â Ã¢â‚¬Â¦_x000d__x000d__x000a_The resultant product was a closed cell metal body consisting of a dispersion of hydrogenÃ‚Â Ã¢â‚¬Â¦"/>
    <s v="Method of producing metal foam"/>
    <s v="US Patent 2,751,289"/>
    <m/>
    <x v="0"/>
    <s v=""/>
    <s v=""/>
    <s v=""/>
    <s v=""/>
    <s v=""/>
    <s v=""/>
    <s v=""/>
    <s v=""/>
    <s v=""/>
    <s v=""/>
    <s v=""/>
    <s v=""/>
    <s v=""/>
    <s v=""/>
    <s v=""/>
    <s v=""/>
    <s v=""/>
    <s v=""/>
    <m/>
    <m/>
    <x v="0"/>
  </r>
  <r>
    <s v="LA Prociw, M Dowhan, J Bran"/>
    <n v="13"/>
    <n v="2007"/>
    <s v="No"/>
    <s v="US Patent 7"/>
    <s v="LA Prociw, M Dowhan, J BrandÃ‚Â - US Patent 7,263,772, 2007 - Google Patent"/>
    <s v="Ã¢â‚¬Â¦ Abstract. A method of manufacturing a composite wall with an open cell metal foam core layer_x000d__x000d__x000a_bonded to an inner cladding layer and an outer cladding layerÃ‚Â Ã¢â‚¬Â¦ Preferably the open cell metal_x000d__x000d__x000a_foam material is nickel aluminide, a high temperate inter-metallic materialÃ‚Â Ã¢â‚¬Â¦"/>
    <s v="Foam wall combustor construction"/>
    <s v="US Patent 7,263,772"/>
    <s v="LA Prociw, M Dowhan"/>
    <x v="0"/>
    <s v=""/>
    <s v=""/>
    <s v=""/>
    <s v=""/>
    <s v=""/>
    <s v=""/>
    <s v=""/>
    <s v=""/>
    <s v=""/>
    <s v=""/>
    <s v=""/>
    <s v=""/>
    <s v=""/>
    <s v=""/>
    <s v=""/>
    <s v=""/>
    <s v=""/>
    <s v=""/>
    <s v="Nickel"/>
    <m/>
    <x v="1"/>
  </r>
  <r>
    <s v="K Yuge, H Muramats"/>
    <n v="16"/>
    <n v="1995"/>
    <s v="No"/>
    <s v="US Patent 5"/>
    <s v="K Yuge, H MuramatsuÃ‚Â - US Patent 5,457,138, 1995 - Google Patent"/>
    <s v="Ã¢â‚¬Â¦ The cell opening agent used may be a known powdery divalent metal salt of a saturatedÃ‚Â Ã¢â‚¬Â¦ of a_x000d__x000d__x000a_thermoplastic resin such as polyethylene, as disclosed in Japanese Patent application Laid-open_x000d__x000d__x000a_NoÃ‚Â Ã¢â‚¬Â¦ The cell opening agent may be used in an amount of 0.1-20% by weight based onÃ‚Â Ã¢â‚¬Â¦"/>
    <s v="Method for producing open cell rigid polyurethane foam"/>
    <s v="US Patent 5,457,138"/>
    <s v="K Yuge"/>
    <x v="0"/>
    <s v=""/>
    <s v=""/>
    <s v=""/>
    <s v=""/>
    <s v="Plasticity"/>
    <s v=""/>
    <s v=""/>
    <s v=""/>
    <s v=""/>
    <s v=""/>
    <s v=""/>
    <s v=""/>
    <s v=""/>
    <s v=""/>
    <s v="Mechanical Properties"/>
    <s v=""/>
    <s v=""/>
    <s v=""/>
    <m/>
    <m/>
    <x v="0"/>
  </r>
  <r>
    <s v="K Nawaz, J Bock, AM Jacob"/>
    <n v="12"/>
    <n v="2017"/>
    <s v="[PDF] osti.gov"/>
    <s v="Applied Thermal Engineering"/>
    <s v="K Nawaz, J Bock, AM JacobiÃ‚Â - Applied Thermal Engineering, 2017 - Elsevier"/>
    <s v="Ã¢â‚¬Â¦ Highlights. Ã¢â‚¬Â¢ Metal foam heat exchangers have been built using open cell aluminum foams_x000d__x000d__x000a_with different pore sizes. Ã¢â‚¬Â¢ The impact of foam cell geometry on the thermal hydraulic_x000d__x000d__x000a_performance of metal foam heat exchanger has been evaluated. Ã¢â‚¬Â¢Ã‚Â Ã¢â‚¬Â¦"/>
    <s v="Thermal-hydraulic performance of metal foam heat exchangers under dry operating conditions"/>
    <s v="Applied Thermal Engineering"/>
    <s v="K Nawaz, J Bock"/>
    <x v="0"/>
    <s v=""/>
    <s v=""/>
    <s v=""/>
    <s v=""/>
    <s v=""/>
    <s v=""/>
    <s v=""/>
    <s v=""/>
    <s v=""/>
    <s v=""/>
    <s v=""/>
    <s v=""/>
    <s v=""/>
    <s v=""/>
    <s v=""/>
    <s v=""/>
    <s v=""/>
    <s v=""/>
    <s v="Aluminum"/>
    <m/>
    <x v="2"/>
  </r>
  <r>
    <s v="C Zhang, W Zhou, Q Wang, H Wang, Y Tang"/>
    <n v="15"/>
    <n v="2013"/>
    <s v="[PDF] psu.edu"/>
    <s v="Applied SurfaceÃ‚Â Ã¢â‚¬Â¦"/>
    <s v="C Zhang, W Zhou, Q Wang, H Wang, Y TangÃ¢â‚¬Â¦Ã‚Â - Applied SurfaceÃ‚Â Ã¢â‚¬Â¦, 2013 - Elsevier"/>
    <s v="Ã¢â‚¬Â¦ metal foams produced with foaming technology. It shows that the various metal foam morphology_x000d__x000d__x000a_consisted of a reticulated structure of open cells with approximately regular shape. From the_x000d__x000d__x000a_previous reported literature [32], it is also found that there were some closed-cell poresÃ‚Â Ã¢â‚¬Â¦"/>
    <s v="Comparison of static contact angle of various metal foams and porous copper fiber sintered sheet"/>
    <s v="Applied SurfaceÃ‚Â Ã¢â‚¬Â¦"/>
    <s v="C Zhang, W Zhou, Q Wang, H Wang"/>
    <x v="0"/>
    <s v=""/>
    <s v=""/>
    <s v=""/>
    <s v=""/>
    <s v=""/>
    <s v=""/>
    <s v=""/>
    <s v=""/>
    <s v=""/>
    <s v=""/>
    <s v=""/>
    <s v=""/>
    <s v=""/>
    <s v=""/>
    <s v=""/>
    <s v=""/>
    <s v=""/>
    <s v=""/>
    <m/>
    <s v="Copper"/>
    <x v="7"/>
  </r>
  <r>
    <s v="M Guden, E Ãƒâ€¡elik, S Ãƒâ€¡etiner, A Aydi"/>
    <n v="11"/>
    <n v="2004"/>
    <s v="[PDF] iyte.edu.tr"/>
    <s v="Biomaterials"/>
    <s v="M Guden, E Ãƒâ€¡elik, S Ãƒâ€¡etiner, A AydinÃ‚Â - Biomaterials, 2004 - Springer"/>
    <s v="Ã¢â‚¬Â¦ Currently, no complete, theoretically based understanding of all details of the foaming process_x000d__x000d__x000a_has been developedÃ‚Â Ã¢â‚¬Â¦ However, a set of empirical rules have been worked out that allow the_x000d__x000d__x000a_production of foam metal components ofÃ‚Â Ã¢â‚¬Â¦ Figure 1. The cellular structure of open cell Ni foamÃ‚Â Ã¢â‚¬Â¦"/>
    <s v="Metals foams for biomedical applications: Processing and mechanical properties"/>
    <s v="Biomaterials"/>
    <s v="M Guden, E Ãƒâ€¡elik, S Ãƒâ€¡etiner"/>
    <x v="0"/>
    <s v=""/>
    <s v=""/>
    <s v=""/>
    <s v=""/>
    <s v=""/>
    <s v=""/>
    <s v=""/>
    <s v=""/>
    <s v=""/>
    <s v=""/>
    <s v=""/>
    <s v=""/>
    <s v=""/>
    <s v=""/>
    <s v=""/>
    <s v=""/>
    <s v=""/>
    <s v=""/>
    <s v="Copper"/>
    <m/>
    <x v="7"/>
  </r>
  <r>
    <s v="CC Tseng, AD Swanson, R Viskanta"/>
    <n v="13"/>
    <n v="2012"/>
    <s v="No"/>
    <s v="Journal of QuantitativeÃ‚Â Ã¢â‚¬Â¦"/>
    <s v="CC Tseng, AD Swanson, R ViskantaÃ¢â‚¬Â¦Ã‚Â - Journal of QuantitativeÃ‚Â Ã¢â‚¬Â¦, 2012 - Elsevier"/>
    <s v="Ã¢â‚¬Â¦ [2] used a FTIR spectrometer to measure silica aerogels, which are considered nano-porous_x000d__x000d__x000a_open-cell foams, in theÃ‚Â Ã¢â‚¬Â¦ did not discuss in their papers how the foam density and the mean cell_x000d__x000d__x000a_size ofÃ‚Â Ã¢â‚¬Â¦ 5] experimentally studied the thermal and radiative properties of metal and ceramicÃ‚Â Ã¢â‚¬Â¦"/>
    <s v="Effect of foam properties on radiative properties of open-cell silicon carbide foams"/>
    <s v="Journal of QuantitativeÃ‚Â Ã¢â‚¬Â¦"/>
    <s v="CC Tseng, AD Swanson"/>
    <x v="0"/>
    <s v=""/>
    <s v=""/>
    <s v=""/>
    <s v=""/>
    <s v=""/>
    <s v=""/>
    <s v=""/>
    <s v=""/>
    <s v=""/>
    <s v=""/>
    <s v=""/>
    <s v=""/>
    <s v=""/>
    <s v=""/>
    <s v=""/>
    <s v=""/>
    <s v=""/>
    <s v=""/>
    <m/>
    <s v="Silicon"/>
    <x v="11"/>
  </r>
  <r>
    <s v="Q Liu, G Subhash, XL Ga"/>
    <n v="34"/>
    <n v="2005"/>
    <s v="No"/>
    <s v="Journal of Porous Materials"/>
    <s v="Q Liu, G Subhash, XL GaoÃ‚Â - Journal of Porous Materials, 2005 - Springer"/>
    <s v="Ã¢â‚¬Â¦ A Parametric Study on Crushability of Open-Cell Structural Polymeric FoamsÃ‚Â Ã¢â‚¬Â¦ In this procedure,_x000d__x000d__x000a_each specimen was initially inserted into a cylindri- cal metal template that consistedÃ‚Â Ã¢â‚¬Â¦ was then_x000d__x000d__x000a_removed from the template and incrementally loaded in the confinement cell in severalÃ‚Â Ã¢â‚¬Â¦"/>
    <s v="A parametric study on crushability of open-cell structural polymeric foams"/>
    <s v="Journal of Porous Materials"/>
    <s v="Q Liu, G Subhash"/>
    <x v="0"/>
    <s v=""/>
    <s v=""/>
    <s v=""/>
    <s v=""/>
    <s v=""/>
    <s v=""/>
    <s v=""/>
    <s v=""/>
    <s v=""/>
    <s v=""/>
    <s v=""/>
    <s v=""/>
    <s v=""/>
    <s v=""/>
    <s v=""/>
    <s v=""/>
    <s v=""/>
    <s v=""/>
    <m/>
    <m/>
    <x v="0"/>
  </r>
  <r>
    <s v="MK Alam, AM Druma, C Drum"/>
    <n v="27"/>
    <n v="2004"/>
    <s v="No"/>
    <s v="Journal of compositeÃ‚Â Ã¢â‚¬Â¦"/>
    <s v="MK Alam, AM Druma, C DrumaÃ‚Â - Journal of compositeÃ‚Â Ã¢â‚¬Â¦, 2004 - journals.sagepub.com"/>
    <s v="Ã¢â‚¬Â¦ Open-cell aluminum foams were investigated by Boomsma et al. [2] to study the effect of the pore_x000d__x000d__x000a_size variation on the metal foamsÃ‚Â Ã¢â‚¬Â¦ and eight cubic strut junctures to study the influence of the_x000d__x000d__x000a_anisotropy of the strut-junctures structure on the effective thermal conductivity of a foamÃ‚Â Ã¢â‚¬Â¦"/>
    <s v="Thermal transport in graphitic carbon foams"/>
    <s v="Journal of compositeÃ‚Â Ã¢â‚¬Â¦"/>
    <s v="MK Alam, AM Druma"/>
    <x v="0"/>
    <s v=""/>
    <s v=""/>
    <s v=""/>
    <s v=""/>
    <s v=""/>
    <s v=""/>
    <s v="Thermal Conductivity"/>
    <s v=""/>
    <s v=""/>
    <s v=""/>
    <s v=""/>
    <s v=""/>
    <s v=""/>
    <s v=""/>
    <s v=""/>
    <s v="Thermal Properties"/>
    <s v=""/>
    <s v=""/>
    <m/>
    <s v="Graphite"/>
    <x v="12"/>
  </r>
  <r>
    <s v="A Rabiei, B Neville, N Reese, L Vendr"/>
    <n v="14"/>
    <n v="2007"/>
    <s v="No"/>
    <s v="Materials science forum"/>
    <s v="A Rabiei, B Neville, N Reese, L VendraÃ‚Â - Materials science forum, 2007 - Trans Tech Publ"/>
    <s v="Ã¢â‚¬Â¦ WO, Compression-compression fatigue of open cell aluminum foams: macro- /micro- mechanisms_x000d__x000d__x000a_and the effects of heat treatment, Materials Science and Engineering A, 369, 23-35, 2004 [9] Rabiei,_x000d__x000d__x000a_A. and O'Neill, AT, A study on processing of a composite metal foam via castingÃ‚Â Ã¢â‚¬Â¦"/>
    <s v="New composite metal foams under compressive cyclic loadings"/>
    <s v="Materials science forum"/>
    <s v="A Rabiei, B Neville, N Reese"/>
    <x v="1"/>
    <s v=""/>
    <s v=""/>
    <s v=""/>
    <s v=""/>
    <s v=""/>
    <s v=""/>
    <s v=""/>
    <s v=""/>
    <s v=""/>
    <s v=""/>
    <s v=""/>
    <s v=""/>
    <s v=""/>
    <s v=""/>
    <s v="Mechanical Properties"/>
    <s v=""/>
    <s v=""/>
    <s v=""/>
    <s v="Aluminum"/>
    <m/>
    <x v="2"/>
  </r>
  <r>
    <s v="CM Austin, RJ Gryll"/>
    <n v="25"/>
    <n v="2002"/>
    <s v="No"/>
    <s v="US Patent 6"/>
    <s v="CM Austin, RJ GryllsÃ‚Â - US Patent 6,428,280, 2002 - Google Patent"/>
    <s v="Ã¢â‚¬Â¦ includes a sacrificial ceramic, typically silicon dioxide, and a reactive metal, typically aluminum,_x000d__x000d__x000a_which is reactive with the sacrificial ceramic to form an open-celled ceramic foam. The sacrificial_x000d__x000d__x000a_ceramic and the reactive metal are reacted together to form ceramic cell walls of anÃ‚Â Ã¢â‚¬Â¦"/>
    <s v="Structure with ceramic foam thermal barrier coating, and its preparation"/>
    <s v="US Patent 6,428,280"/>
    <s v="CM Austin"/>
    <x v="0"/>
    <s v=""/>
    <s v=""/>
    <s v=""/>
    <s v=""/>
    <s v=""/>
    <s v=""/>
    <s v=""/>
    <s v=""/>
    <s v=""/>
    <s v=""/>
    <s v=""/>
    <s v=""/>
    <s v=""/>
    <s v=""/>
    <s v=""/>
    <s v=""/>
    <s v=""/>
    <s v=""/>
    <s v="Silicon"/>
    <m/>
    <x v="11"/>
  </r>
  <r>
    <s v="JM Ruffon"/>
    <n v="28"/>
    <n v="1992"/>
    <s v="No"/>
    <s v="US Patent 5"/>
    <s v="JM RuffoniÃ‚Â - US Patent 5,151,222, 1992 - Google Patent"/>
    <s v="Ã¢â‚¬Â¦ What is claimed is: 1. A process for producing a foam material having electromagneticÃ‚Â Ã¢â‚¬Â¦ adding_x000d__x000d__x000a_carbon and a metal selected from the group consisting of silver, copper andÃ‚Â Ã¢â‚¬Â¦ resin composition,._x000d__x000d__x000a_spraying the resulting mixture onto a surface of an open cell reticulated polyurethaneÃ‚Â Ã¢â‚¬Â¦"/>
    <s v="Foam absorber"/>
    <s v="US Patent 5,151,222"/>
    <m/>
    <x v="0"/>
    <s v=""/>
    <s v=""/>
    <s v=""/>
    <s v=""/>
    <s v=""/>
    <s v=""/>
    <s v=""/>
    <s v=""/>
    <s v=""/>
    <s v=""/>
    <s v=""/>
    <s v=""/>
    <s v=""/>
    <s v=""/>
    <s v=""/>
    <s v=""/>
    <s v=""/>
    <s v=""/>
    <s v="Carbon"/>
    <m/>
    <x v="5"/>
  </r>
  <r>
    <s v="ST Mayer, RW Pekala, JL Kaschmitte"/>
    <n v="64"/>
    <n v="1997"/>
    <s v="No"/>
    <s v="US Patent 5"/>
    <s v="ST Mayer, RW Pekala, JL KaschmitterÃ‚Â - US Patent 5,626,977, 1997 - Google Patent"/>
    <s v="Ã¢â‚¬Â¦ Low density open cell organic foams, low density open cell carbon foams, and methods for_x000d__x000d__x000a_preparing sameÃ‚Â Ã¢â‚¬Â¦ useful eg as electrode, catalyst support and adsorber, comprises large- and_x000d__x000d__x000a_open porous support ofÃ‚Â Ã¢â‚¬Â¦ en) *, 2012-01-27, 2013-08-01, Ut-Battelle, Llc, Metal-Bonded GraphiteÃ‚Â Ã¢â‚¬Â¦"/>
    <s v="Composite carbon foam electrode"/>
    <s v="US Patent 5,626,977"/>
    <s v="ST Mayer, RW Pekala"/>
    <x v="0"/>
    <s v=""/>
    <s v=""/>
    <s v=""/>
    <s v=""/>
    <s v=""/>
    <s v=""/>
    <s v=""/>
    <s v=""/>
    <s v=""/>
    <s v=""/>
    <s v=""/>
    <s v=""/>
    <s v=""/>
    <s v=""/>
    <s v=""/>
    <s v=""/>
    <s v=""/>
    <s v=""/>
    <s v="Carbon"/>
    <m/>
    <x v="5"/>
  </r>
  <r>
    <s v="OO Popoola, R Jahn, RC McCun"/>
    <n v="28"/>
    <n v="2002"/>
    <s v="No"/>
    <s v="US Patent 6"/>
    <s v="OO Popoola, R Jahn, RC McCuneÃ‚Â - US Patent 6,464,933, 2002 - Google Patent"/>
    <s v="Ã¢â‚¬Â¦ en), 2013-05-31, 2014-12-04, Siemens Aktiengesellschaft, A method for producing a metal foam_x000d__x000d__x000a_as wellÃ‚Â Ã¢â‚¬Â¦ Insert molding of bulk amorphous alloy into open cell foamÃ‚Â Ã¢â‚¬Â¦ used in eg automobile or_x000d__x000d__x000a_building industries, employs surface treatment, coating and profiling by thermal foamingÃ‚Â Ã¢â‚¬Â¦"/>
    <s v="Forming metal foam structures"/>
    <s v="US Patent 6,464,933"/>
    <s v="OO Popoola, R Jahn"/>
    <x v="0"/>
    <s v=""/>
    <s v=""/>
    <s v=""/>
    <s v=""/>
    <s v=""/>
    <s v=""/>
    <s v=""/>
    <s v=""/>
    <s v=""/>
    <s v=""/>
    <s v=""/>
    <s v=""/>
    <s v=""/>
    <s v=""/>
    <s v=""/>
    <s v=""/>
    <s v=""/>
    <s v=""/>
    <m/>
    <m/>
    <x v="0"/>
  </r>
  <r>
    <s v="A Celzard, G Tondi, D Lacroix, G Jeandel, B Monod"/>
    <n v="29"/>
    <n v="2012"/>
    <s v="No"/>
    <s v="Carbon"/>
    <s v="A Celzard, G Tondi, D Lacroix, G Jeandel, B MonodÃ¢â‚¬Â¦Ã‚Â - Carbon, 2012 - Elsevier"/>
    <s v="Ã¢â‚¬Â¦ or gas purification, filters for molten metals and corrosive chemicals, template for metal and_x000d__x000d__x000a_ceramicÃ‚Â Ã¢â‚¬Â¦ glasslike carbon foams in which the pore topology was fully maintained: partially open,_x000d__x000d__x000a_well-formedÃ‚Â Ã¢â‚¬Â¦ modelled by a close-packing of hollow spheres, having a linear cell density, orÃ‚Â Ã¢â‚¬Â¦"/>
    <s v="Radiative properties of tannin-based, glasslike, carbon foams"/>
    <s v="Carbon"/>
    <s v="A Celzard, G Tondi, D Lacroix, G Jeandel"/>
    <x v="0"/>
    <s v=""/>
    <s v=""/>
    <s v=""/>
    <s v=""/>
    <s v=""/>
    <s v=""/>
    <s v=""/>
    <s v=""/>
    <s v=""/>
    <s v=""/>
    <s v=""/>
    <s v=""/>
    <s v=""/>
    <s v=""/>
    <s v=""/>
    <s v=""/>
    <s v=""/>
    <s v=""/>
    <s v="Carbon"/>
    <m/>
    <x v="5"/>
  </r>
  <r>
    <s v="E Afshari, M Zia"/>
    <n v="21"/>
    <n v="2016"/>
    <s v="No"/>
    <s v="ad"/>
    <s v="E Afshari, M Ziaei-Rad, Z ShariatiÃ‚Â - International Journal of HydrogenÃ‚Â Ã¢â‚¬Â¦, 2016 - Elsevier"/>
    <s v="Ã¢â‚¬Â¦ Although this pattern can also be used for the air cooling fluid, but an open loop isÃ‚Â Ã¢â‚¬Â¦ based on a_x000d__x000d__x000a_CFD platform to predict the performance of a PEMFC with metal foam flow fieldÃ‚Â Ã¢â‚¬Â¦ permeable porous_x000d__x000d__x000a_fluid distributors with a conventional ribbed flow distributor in a fuel cell system andÃ‚Â Ã¢â‚¬Â¦"/>
    <s v="A study on using metal foam as coolant fluid distributor in the polymer electrolyte membrane fuel cell"/>
    <s v="International Journal of HydrogenÃ‚Â Ã¢â‚¬Â¦"/>
    <s v="E Afshari"/>
    <x v="0"/>
    <s v=""/>
    <s v=""/>
    <s v=""/>
    <s v=""/>
    <s v=""/>
    <s v=""/>
    <s v=""/>
    <s v=""/>
    <s v=""/>
    <s v=""/>
    <s v=""/>
    <s v=""/>
    <s v=""/>
    <s v=""/>
    <s v=""/>
    <s v=""/>
    <s v=""/>
    <s v=""/>
    <m/>
    <m/>
    <x v="0"/>
  </r>
  <r>
    <s v="JW Brockmeye"/>
    <n v="39"/>
    <n v="1989"/>
    <s v="No"/>
    <s v="US Patent 4"/>
    <s v="JW BrockmeyerÃ‚Â - US Patent 4,803,025, 1989 - Google Patent"/>
    <s v="Ã¢â‚¬Â¦ with the present invention the ceramic foam is prepared from an open cell, preferably hydrophobicÃ‚Â Ã¢â‚¬Â¦_x000d__x000d__x000a_Detailed procedures for preparing ceramic foams for molten metal filters are described in USÃ‚Â Ã¢â‚¬Â¦ The_x000d__x000d__x000a_flexible foam material is impregnated with the aqueous ceramic slurry so that theÃ‚Â Ã¢â‚¬Â¦"/>
    <s v="Ceramic foam"/>
    <s v="US Patent 4,803,025"/>
    <m/>
    <x v="0"/>
    <s v=""/>
    <s v=""/>
    <s v=""/>
    <s v=""/>
    <s v=""/>
    <s v=""/>
    <s v=""/>
    <s v=""/>
    <s v=""/>
    <s v=""/>
    <s v=""/>
    <s v=""/>
    <s v=""/>
    <s v=""/>
    <s v=""/>
    <s v=""/>
    <s v=""/>
    <s v=""/>
    <m/>
    <m/>
    <x v="0"/>
  </r>
  <r>
    <s v="JN Tourvieille, R Philippe, C De Bellefo"/>
    <n v="31"/>
    <n v="2015"/>
    <s v="No"/>
    <s v="Chemical Engineering Journal"/>
    <s v="JN Tourvieille, R Philippe, C De BellefonÃ‚Â - Chemical Engineering Journal, 2015 - Elsevier"/>
    <s v="Ã¢â‚¬Â¦ are addressed for a square 2 mm width channel filled with metal foams as catalystÃ‚Â Ã¢â‚¬Â¦ Overall mass_x000d__x000d__x000a_transfer coefficients are determined for various foam morphologies and flow conditionsÃ‚Â Ã¢â‚¬Â¦ Open_x000d__x000d__x000a_cell foam. Milli-reactor. GasÃ¢â‚¬â€œliquidÃ¢â‚¬â€œsolid reaction. External mass transfer. Pressure dropÃ‚Â Ã¢â‚¬Â¦"/>
    <s v="Milli-channel with metal foams under an applied gasÃ¢â‚¬â€œliquid periodic flow: External mass transfer performance and pressure drop"/>
    <s v="Chemical Engineering Journal"/>
    <s v="JN Tourvieille, R Philippe"/>
    <x v="0"/>
    <s v=""/>
    <s v=""/>
    <s v=""/>
    <s v=""/>
    <s v=""/>
    <s v=""/>
    <s v=""/>
    <s v=""/>
    <s v=""/>
    <s v=""/>
    <s v=""/>
    <s v=""/>
    <s v=""/>
    <s v="Pressure Drop"/>
    <s v=""/>
    <s v=""/>
    <s v=""/>
    <s v="Fluid Properties"/>
    <m/>
    <m/>
    <x v="0"/>
  </r>
  <r>
    <s v="JK Khabushan, SB Bonabi, FM Aghbagh"/>
    <n v="18"/>
    <n v="2014"/>
    <s v="No"/>
    <s v="Materials &amp; Design"/>
    <s v="JK Khabushan, SB Bonabi, FM AghbaghÃ¢â‚¬Â¦Ã‚Â - Materials &amp; Design, 2014 - Elsevier"/>
    <s v="Ã¢â‚¬Â¦ Author links open overlay panelJalalKahani Khabushan a SoheilaBazzaz Bonabi a FatemehÃ‚Â Ã¢â‚¬Â¦_x000d__x000d__x000a_The research shows that the produced foam with an average cell size and properÃ‚Â Ã¢â‚¬Â¦ Many different_x000d__x000d__x000a_methods are used to manufacture aluminum metal foam and aluminum alloy foams [11Ã‚Â Ã¢â‚¬Â¦"/>
    <s v="A study of fabricating and compressive properties of cellular AlÃ¢â‚¬â€œSi (355.0) foam using TiH2"/>
    <s v="Materials &amp; Design"/>
    <s v="JK Khabushan, SB Bonabi"/>
    <x v="1"/>
    <s v=""/>
    <s v=""/>
    <s v=""/>
    <s v=""/>
    <s v=""/>
    <s v=""/>
    <s v=""/>
    <s v=""/>
    <s v=""/>
    <s v=""/>
    <s v=""/>
    <s v=""/>
    <s v=""/>
    <s v=""/>
    <s v="Mechanical Properties"/>
    <s v=""/>
    <s v=""/>
    <s v=""/>
    <s v="Aluminum"/>
    <m/>
    <x v="2"/>
  </r>
  <r>
    <s v="P Srivatsa, R Baby, C Balaj"/>
    <n v="26"/>
    <n v="2014"/>
    <s v="No"/>
    <s v="Numerical Heat Transfer"/>
    <s v="P Srivatsa, R Baby, C BalajiÃ‚Â - Numerical Heat Transfer, Part AÃ‚Â Ã¢â‚¬Â¦, 2014 - Taylor &amp; Franci"/>
    <s v="Ã¢â‚¬Â¦ hi denotes the volume-averaged value of a specific function over a computa- tional cell and_x000d__x000d__x000a_hVViÃ‚Â¼huii Ã…Â¾Ã‚Â Ã¢â‚¬Â¦ coefficient and specific surface area, that represents the exposed surface area of_x000d__x000d__x000a_the metal foam per unitÃ‚Â Ã¢â‚¬Â¦ [27] while investigating natu- ral convection in an open celled metalÃ‚Â Ã¢â‚¬Â¦"/>
    <s v="Numerical investigation of PCM based heat sinks with embedded metal foam/crossed plate fins"/>
    <s v="Numerical Heat Transfer, Part AÃ‚Â Ã¢â‚¬Â¦"/>
    <s v="P Srivatsa, R Baby"/>
    <x v="0"/>
    <s v=""/>
    <s v=""/>
    <s v=""/>
    <s v=""/>
    <s v=""/>
    <s v="Surface Area"/>
    <s v=""/>
    <s v=""/>
    <s v=""/>
    <s v=""/>
    <s v=""/>
    <s v=""/>
    <s v=""/>
    <s v=""/>
    <s v=""/>
    <s v=""/>
    <s v=""/>
    <s v=""/>
    <m/>
    <m/>
    <x v="0"/>
  </r>
  <r>
    <s v="CJ Yu, HH Eifert, M Knuewer, M Weber"/>
    <n v="25"/>
    <n v="1998"/>
    <s v="[PDF] researchgate.net"/>
    <s v="MRS OnlineÃ‚Â Ã¢â‚¬Â¦"/>
    <s v="CJ Yu, HH Eifert, M Knuewer, M WeberÃ¢â‚¬Â¦Ã‚Â - MRS OnlineÃ‚Â Ã¢â‚¬Â¦, 1998 - cambridge.org"/>
    <s v="Ã¢â‚¬Â¦ by this approach exhibit a close-cell microstructure with a higher mechanical strength compared_x000d__x000d__x000a_with the open-cell foamsÃ‚Â Ã¢â‚¬Â¦ In a recent metal foam program sponsored by the Office of Naval_x000d__x000d__x000a_Research, it was demonstrated by Fraunhofer that the foaming of steel with theÃ‚Â Ã¢â‚¬Â¦"/>
    <s v="Investigation for the selection of foaming agents to produce steel foams"/>
    <s v="MRS OnlineÃ‚Â Ã¢â‚¬Â¦"/>
    <s v="CJ Yu, HH Eifert, M Knuewer"/>
    <x v="0"/>
    <s v=""/>
    <s v=""/>
    <s v=""/>
    <s v=""/>
    <s v=""/>
    <s v=""/>
    <s v=""/>
    <s v=""/>
    <s v=""/>
    <s v=""/>
    <s v=""/>
    <s v=""/>
    <s v=""/>
    <s v=""/>
    <s v=""/>
    <s v=""/>
    <s v=""/>
    <s v=""/>
    <m/>
    <m/>
    <x v="0"/>
  </r>
  <r>
    <s v="AT Barnes, K Ra"/>
    <n v="62"/>
    <n v="2014"/>
    <s v="[HTML] sciencedirect.com"/>
    <s v="handar"/>
    <s v="AT Barnes, K Ravi-Chandar, S KyriakidesÃ¢â‚¬Â¦Ã‚Â - International Journal ofÃ‚Â Ã¢â‚¬Â¦, 2014 - Elsevier"/>
    <s v="Ã¢â‚¬Â¦ 1 and many other sources (eg, Jang and Kyriakides, 2009 for metal foams; Gong et al. (2005)_x000d__x000d__x000a_for polymeric foams)Ã‚Â Ã¢â‚¬Â¦ Thus, in Part I of this two-part series of papers, we report results from a series_x000d__x000d__x000a_of impact tests on Al-6101-T6 open-cell foam that enable direct measurement of theÃ‚Â Ã¢â‚¬Â¦"/>
    <s v="[HTML][HTML] Dynamic crushing of aluminum foams: Part IÃ¢â‚¬â€œExperiments"/>
    <s v="International Journal ofÃ‚Â Ã¢â‚¬Â¦"/>
    <s v="AT Barnes"/>
    <x v="0"/>
    <s v=""/>
    <s v=""/>
    <s v=""/>
    <s v=""/>
    <s v=""/>
    <s v=""/>
    <s v=""/>
    <s v=""/>
    <s v=""/>
    <s v=""/>
    <s v=""/>
    <s v=""/>
    <s v=""/>
    <s v=""/>
    <s v=""/>
    <s v=""/>
    <s v=""/>
    <s v=""/>
    <m/>
    <s v="Aluminum"/>
    <x v="2"/>
  </r>
  <r>
    <s v="NVR Kumar, NR Rao, B Sudhakar"/>
    <n v="23"/>
    <n v="2010"/>
    <s v="No"/>
    <s v="Materials Science andÃ‚Â Ã¢â‚¬Â¦"/>
    <s v="NVR Kumar, NR Rao, B SudhakarÃ¢â‚¬Â¦Ã‚Â - Materials Science andÃ‚Â Ã¢â‚¬Â¦, 2010 - Elsevier"/>
    <s v="Ã¢â‚¬Â¦ plateau stress values are much lower than theoretical predictions for closed cell foams and even_x000d__x000d__x000a_lower than predictions for open cell foams (FigÃ‚Â Ã¢â‚¬Â¦ The SiC P distribution was not uniform within the_x000d__x000d__x000a_cell wall and no preference for segregation to gas/metal interface was noticedÃ‚Â Ã¢â‚¬Â¦"/>
    <s v="Foaming experiments on LM25 alloy reinforced with SiC particulates"/>
    <s v="Materials Science andÃ‚Â Ã¢â‚¬Â¦"/>
    <s v="NVR Kumar, NR Rao"/>
    <x v="0"/>
    <s v=""/>
    <s v=""/>
    <s v=""/>
    <s v=""/>
    <s v=""/>
    <s v=""/>
    <s v=""/>
    <s v=""/>
    <s v=""/>
    <s v=""/>
    <s v=""/>
    <s v=""/>
    <s v=""/>
    <s v=""/>
    <s v=""/>
    <s v=""/>
    <s v=""/>
    <s v=""/>
    <m/>
    <m/>
    <x v="0"/>
  </r>
  <r>
    <s v="S Ryan, E Ordonez, EL Christiansen, DM Lea"/>
    <n v="11"/>
    <n v="2010"/>
    <s v="[PDF] nasa.gov"/>
    <n v="201"/>
    <s v="S Ryan, E Ordonez, EL Christiansen, DM Lear - 2010 - ntrs.nasa.gov"/>
    <s v="Ã¢â‚¬Â¦ types of metallic foams: open cell and closed cell. Open cell foams are considered the more_x000d__x000d__x000a_promising technology due to their lower weight and higher degree of homogeneity. The_x000d__x000d__x000a_performance of metallic open cell foam core sandwich panels has been the subject of a recentÃ‚Â Ã¢â‚¬Â¦"/>
    <s v="Hypervelocity impact performance of open cell foam core sandwich panel structures"/>
    <m/>
    <s v="S Ryan, E Ordonez, EL Christiansen"/>
    <x v="0"/>
    <s v=""/>
    <s v=""/>
    <s v=""/>
    <s v=""/>
    <s v=""/>
    <s v=""/>
    <s v=""/>
    <s v=""/>
    <s v=""/>
    <s v=""/>
    <s v=""/>
    <s v=""/>
    <s v=""/>
    <s v=""/>
    <s v=""/>
    <s v=""/>
    <s v=""/>
    <s v=""/>
    <m/>
    <m/>
    <x v="0"/>
  </r>
  <r>
    <s v="A Bansiddhi, DC Dunan"/>
    <n v="42"/>
    <n v="2009"/>
    <s v="[PDF] northwestern.edu"/>
    <s v="Journal of Materials Research"/>
    <s v="A Bansiddhi, DC DunandÃ‚Â - Journal of Materials Research, 2009 - cambridge.org"/>
    <s v="Ã¢â‚¬Â¦ together with the known biocompatibility of the alloy, make these open-cell foams attractive forÃ‚Â Ã¢â‚¬Â¦_x000d__x000d__x000a_shape: saccharose, polymethyl methacrylate, and sodium chloride in HIP or metal injection_x000d__x000d__x000a_moldingÃ‚Â Ã¢â‚¬Â¦ transient liquid bonding of powders on carbon20 or polymer foam templates,21 orÃ‚Â Ã¢â‚¬Â¦"/>
    <s v="Shape-memory NiTiÃ¢â‚¬â€œNb foams"/>
    <s v="Journal of Materials Research"/>
    <s v="A Bansiddhi"/>
    <x v="0"/>
    <s v=""/>
    <s v=""/>
    <s v=""/>
    <s v=""/>
    <s v=""/>
    <s v=""/>
    <s v=""/>
    <s v=""/>
    <s v=""/>
    <s v=""/>
    <s v=""/>
    <s v=""/>
    <s v=""/>
    <s v=""/>
    <s v=""/>
    <s v=""/>
    <s v=""/>
    <s v=""/>
    <m/>
    <s v="Niobium"/>
    <x v="15"/>
  </r>
  <r>
    <s v="CE Wen, Y Yamada, K Shimojima, Y Chino"/>
    <n v="214"/>
    <n v="2002"/>
    <s v="[PDF] researchgate.net"/>
    <s v="Journal of materialsÃ‚Â Ã¢â‚¬Â¦"/>
    <s v="CE Wen, Y Yamada, K Shimojima, Y ChinoÃ¢â‚¬Â¦Ã‚Â - Journal of materialsÃ‚Â Ã¢â‚¬Â¦, 2002 - cambridge.org"/>
    <s v="Ã¢â‚¬Â¦ SBF, implying that the titanium foam exhibits excellent permeability because of its open-cell_x000d__x000d__x000a_structureÃ‚Â Ã¢â‚¬Â¦ Hence, these foams can not only overcome the problems associated with bulk metal_x000d__x000d__x000a_implant materialsÃ‚Â Ã¢â‚¬Â¦ 8. SEM micrograph of the cell edge surface of the titanium foam after theÃ‚Â Ã¢â‚¬Â¦"/>
    <s v="Novel titanium foam for bone tissue engineering"/>
    <s v="Journal of materialsÃ‚Â Ã¢â‚¬Â¦"/>
    <s v="CE Wen, Y Yamada, K Shimojima"/>
    <x v="0"/>
    <s v=""/>
    <s v=""/>
    <s v=""/>
    <s v=""/>
    <s v=""/>
    <s v=""/>
    <s v=""/>
    <s v=""/>
    <s v=""/>
    <s v=""/>
    <s v=""/>
    <s v=""/>
    <s v="Permeability"/>
    <s v=""/>
    <s v=""/>
    <s v=""/>
    <s v=""/>
    <s v="Fluid Properties"/>
    <s v="Titanium"/>
    <m/>
    <x v="8"/>
  </r>
  <r>
    <s v="JW Brockmeyer, LS Aubrey, JE Dor"/>
    <n v="24"/>
    <n v="1990"/>
    <s v="No"/>
    <s v="US Patent 4"/>
    <s v="JW Brockmeyer, LS Aubrey, JE DoreÃ‚Â - US Patent 4,975,191, 1990 - Google Patent"/>
    <s v="Ã¢â‚¬Â¦ This is a particular advantage if metal is reclaimed from the spent filter by placing theÃ‚Â Ã¢â‚¬Â¦ with the_x000d__x000d__x000a_present invention, the ceramic foam filter is prepared from an open cell, preferably hydrophobicÃ‚Â Ã¢â‚¬Â¦_x000d__x000d__x000a_a plurality of interconnected voids surrounded by a web of said flexible foam materialÃ‚Â Ã¢â‚¬Â¦"/>
    <s v="Ceramic foam filter"/>
    <s v="US Patent 4,975,191"/>
    <s v="JW Brockmeyer, LS Aubrey"/>
    <x v="0"/>
    <s v=""/>
    <s v=""/>
    <s v=""/>
    <s v=""/>
    <s v=""/>
    <s v=""/>
    <s v=""/>
    <s v=""/>
    <s v=""/>
    <s v=""/>
    <s v=""/>
    <s v=""/>
    <s v=""/>
    <s v=""/>
    <s v=""/>
    <s v=""/>
    <s v=""/>
    <s v=""/>
    <m/>
    <m/>
    <x v="0"/>
  </r>
  <r>
    <s v="V Kathare, FA Kulacki"/>
    <n v="13"/>
    <n v="2008"/>
    <s v="No"/>
    <s v="Ã¢â‚¬Â¦Ã‚Â with the FluidsÃ‚Â Ã¢â‚¬Â¦"/>
    <s v="V Kathare, FA KulackiÃ¢â‚¬Â¦Ã‚Â - Ã¢â‚¬Â¦Ã‚Â with the FluidsÃ‚Â Ã¢â‚¬Â¦, 2008 - Ã¢â‚¬Â¦Ã‚Â .asmedigitalcollection.asme.org"/>
    <s v="Ã¢â‚¬Â¦ ABSTRACT Experiments on natural convection in superposed metal foam and water layers are_x000d__x000d__x000a_reportedÃ‚Â Ã¢â‚¬Â¦ a foam layer on the heated surface and a water-filled cavity with foam layers onÃ‚Â Ã¢â‚¬Â¦ The_x000d__x000d__x000a_present experiments use open cell copper foams with a nominal porosity of 92%, and theÃ‚Â Ã¢â‚¬Â¦"/>
    <s v="Buoyant convection in superposed metal foam and water layers"/>
    <s v="Ã¢â‚¬Â¦Ã‚Â with the FluidsÃ‚Â Ã¢â‚¬Â¦"/>
    <s v="V Kathare"/>
    <x v="0"/>
    <s v=""/>
    <s v=""/>
    <s v=""/>
    <s v=""/>
    <s v=""/>
    <s v=""/>
    <s v=""/>
    <s v=""/>
    <s v=""/>
    <s v=""/>
    <s v=""/>
    <s v=""/>
    <s v=""/>
    <s v=""/>
    <s v=""/>
    <s v=""/>
    <s v=""/>
    <s v=""/>
    <s v="Copper"/>
    <m/>
    <x v="7"/>
  </r>
  <r>
    <s v="Z Hussain, NSA Suffi"/>
    <n v="19"/>
    <n v="2011"/>
    <s v="[PDF] usm.my"/>
    <s v="J. Eng. Sci"/>
    <s v="Z Hussain, NSA SuffinÃ‚Â - J. Eng. Sci, 2011 - usm.my"/>
    <s v="Ã¢â‚¬Â¦ exist for the manufacture of aluminium foam, namely melt-gas injection, melt-foaming, powder_x000d__x000d__x000a_metallurgyÃ‚Â Ã¢â‚¬Â¦ the same method using crystalline raw cane sugar to produce open-cell metal foams_x000d__x000d__x000a_with porositiesÃ‚Â Ã¢â‚¬Â¦ In this paper, aluminium foam with different cell sizes and densities wereÃ‚Â Ã¢â‚¬Â¦"/>
    <s v="[PDF][PDF] Microstructure and mechanical behaviour of aluminium foam produced by sintering dissolution process using NaCl space holder"/>
    <s v="J. Eng. Sci"/>
    <s v="Z Hussain"/>
    <x v="0"/>
    <s v=""/>
    <s v=""/>
    <s v=""/>
    <s v=""/>
    <s v=""/>
    <s v=""/>
    <s v=""/>
    <s v=""/>
    <s v=""/>
    <s v=""/>
    <s v=""/>
    <s v=""/>
    <s v=""/>
    <s v=""/>
    <s v=""/>
    <s v=""/>
    <s v=""/>
    <s v=""/>
    <m/>
    <m/>
    <x v="0"/>
  </r>
  <r>
    <s v="WG Alshaer, SA Nada, MA Rady, C Le Bot"/>
    <n v="64"/>
    <n v="2015"/>
    <s v="[PDF] academia.edu"/>
    <s v="Energy conversion andÃ‚Â Ã¢â‚¬Â¦"/>
    <s v="WG Alshaer, SA Nada, MA Rady, C Le BotÃ¢â‚¬Â¦Ã‚Â - Energy conversion andÃ‚Â Ã¢â‚¬Â¦, 2015 - Elsevier"/>
    <s v="Ã¢â‚¬Â¦ Effects of volume shrinkage/expansion are considered for different interstitial heat transfer rates_x000d__x000d__x000a_between the foam and PCM. Zhou and Zhao [24] presented an experimental study on heat transfer_x000d__x000d__x000a_characteristics of PCMs embedded in open cell metal foams and expandedÃ‚Â Ã¢â‚¬Â¦"/>
    <s v="Numerical investigations of using carbon foam/PCM/Nano carbon tubes composites in thermal management of electronic equipment"/>
    <s v="Energy conversion andÃ‚Â Ã¢â‚¬Â¦"/>
    <s v="WG Alshaer, SA Nada, MA Rady"/>
    <x v="0"/>
    <s v=""/>
    <s v=""/>
    <s v=""/>
    <s v=""/>
    <s v=""/>
    <s v=""/>
    <s v=""/>
    <s v=""/>
    <s v=""/>
    <s v=""/>
    <s v=""/>
    <s v=""/>
    <s v=""/>
    <s v=""/>
    <s v=""/>
    <s v=""/>
    <s v=""/>
    <s v=""/>
    <m/>
    <s v="Carbon"/>
    <x v="5"/>
  </r>
  <r>
    <s v="Y Li, Z Li, F Ha"/>
    <n v="11"/>
    <n v="2014"/>
    <s v="[PDF] sciencedirect.com"/>
    <s v="Procedia Materials Science"/>
    <s v="Y Li, Z Li, F HanÃ‚Â - Procedia Materials Science, 2014 - Elsevier"/>
    <s v="Ã¢â‚¬Â¦ effect on the sound absorption behavior of closed cell or semi-open cell metal foams due toÃ‚Â Ã¢â‚¬Â¦ It_x000d__x000d__x000a_is found that the sound absorption coefficient of open cell aluminum foams increases withÃ‚Â Ã¢â‚¬Â¦ The_x000d__x000d__x000a_aluminum foam samples were produced by an air pressure infiltration process usingÃ‚Â Ã¢â‚¬Â¦"/>
    <s v="Air flow resistance and sound absorption behavior of open-celled aluminum foams with spherical cells"/>
    <s v="Procedia Materials Science"/>
    <s v="Y Li, Z Li"/>
    <x v="0"/>
    <s v=""/>
    <s v=""/>
    <s v=""/>
    <s v=""/>
    <s v=""/>
    <s v=""/>
    <s v=""/>
    <s v=""/>
    <s v=""/>
    <s v=""/>
    <s v=""/>
    <s v=""/>
    <s v=""/>
    <s v=""/>
    <s v=""/>
    <s v=""/>
    <s v=""/>
    <s v=""/>
    <s v="Aluminum"/>
    <m/>
    <x v="2"/>
  </r>
  <r>
    <s v="M Bracconi, M Ambrosetti, M Maestri, G Groppi"/>
    <n v="10"/>
    <n v="2017"/>
    <s v="[HTML] sciencedirect.com"/>
    <s v="Chemical EngineeringÃ‚Â Ã¢â‚¬Â¦"/>
    <s v="M Bracconi, M Ambrosetti, M Maestri, G GroppiÃ¢â‚¬Â¦Ã‚Â - Chemical EngineeringÃ‚Â Ã¢â‚¬Â¦, 2017 - Elsevier"/>
    <s v="Ã¢â‚¬Â¦ cell, while the pore diameter is the size of the windows connecting adjacent open-cells. The_x000d__x000d__x000a_accurate description of the foam structure has to consider the ligaments cross-sectional shape,_x000d__x000d__x000a_which can move from circular to triangular and, by considering highly porous metal foamsÃ‚Â Ã¢â‚¬Â¦"/>
    <s v="[HTML][HTML] A systematic procedure for the virtual reconstruction of open-cell foams"/>
    <s v="Chemical EngineeringÃ‚Â Ã¢â‚¬Â¦"/>
    <s v="M Bracconi, M Ambrosetti, M Maestri"/>
    <x v="0"/>
    <s v=""/>
    <s v=""/>
    <s v=""/>
    <s v=""/>
    <s v=""/>
    <s v=""/>
    <s v=""/>
    <s v=""/>
    <s v=""/>
    <s v=""/>
    <s v=""/>
    <s v=""/>
    <s v=""/>
    <s v=""/>
    <s v=""/>
    <s v=""/>
    <s v=""/>
    <s v=""/>
    <m/>
    <m/>
    <x v="0"/>
  </r>
  <r>
    <s v="TD Claar, CJ Yu, I Hall, J Banhart, J Baumeister"/>
    <n v="26"/>
    <n v="2000"/>
    <s v="[PDF] helmholtz-berlin.de"/>
    <s v="SAE transactions"/>
    <s v="TD Claar, CJ Yu, I Hall, J Banhart, J BaumeisterÃ¢â‚¬Â¦Ã‚Â - SAE transactions, 2000 - JSTOR"/>
    <s v="Ã¢â‚¬Â¦ by this approach exhibit a closed-cell microstructure with higher mechanical strength than_x000d__x000d__x000a_open-cell foamsÃ‚Â Ã¢â‚¬Â¦ DESCRIPTION OF METAL FOAM PROCESS - The Fraunhofer P/M process_x000d__x000d__x000a_for producing metalÃ‚Â Ã¢â‚¬Â¦ in Figure 1 . The overall process is based on blending metal powders withÃ‚Â Ã¢â‚¬Â¦"/>
    <s v="Ultra-lightweight aluminum foam materials for automotive applications"/>
    <s v="SAE transactions"/>
    <s v="TD Claar, CJ Yu, I Hall, J Banhart"/>
    <x v="0"/>
    <s v=""/>
    <s v=""/>
    <s v=""/>
    <s v=""/>
    <s v=""/>
    <s v=""/>
    <s v=""/>
    <s v=""/>
    <s v=""/>
    <s v=""/>
    <s v=""/>
    <s v=""/>
    <s v=""/>
    <s v=""/>
    <s v=""/>
    <s v=""/>
    <s v=""/>
    <s v=""/>
    <m/>
    <s v="Aluminum"/>
    <x v="2"/>
  </r>
  <r>
    <s v="MI Idris, T Vodenitcharova, M Hoffma"/>
    <n v="70"/>
    <n v="2009"/>
    <s v="[PDF] researchgate.net"/>
    <s v="Materials Science and EngineeringÃ‚Â Ã¢â‚¬Â¦"/>
    <s v="MI Idris, T Vodenitcharova, M HoffmanÃ‚Â - Materials Science and EngineeringÃ‚Â Ã¢â‚¬Â¦, 2009 - Elsevier"/>
    <s v="Ã¢â‚¬Â¦ The ALULIGHT foams were found to behave like open-cell foams, and their collapse strength_x000d__x000d__x000a_and unloading modulus increased non-linearly with theÃ‚Â Ã¢â‚¬Â¦ (1)) provides the theoretical collapse_x000d__x000d__x000a_strength of close-cell metal foams, and forÃ‚Â Ã¢â‚¬Â¦ (1) overestimates the foam collapse strength 2Ã‚Â Ã¢â‚¬Â¦"/>
    <s v="Mechanical behaviour and energy absorption of closed-cell aluminium foam panels in uniaxial compression"/>
    <s v="Materials Science and EngineeringÃ‚Â Ã¢â‚¬Â¦"/>
    <s v="MI Idris, T Vodenitcharova"/>
    <x v="1"/>
    <s v=""/>
    <s v=""/>
    <s v=""/>
    <s v=""/>
    <s v=""/>
    <s v=""/>
    <s v=""/>
    <s v=""/>
    <s v=""/>
    <s v=""/>
    <s v=""/>
    <s v=""/>
    <s v=""/>
    <s v=""/>
    <s v="Mechanical Properties"/>
    <s v=""/>
    <s v=""/>
    <s v=""/>
    <m/>
    <m/>
    <x v="0"/>
  </r>
  <r>
    <s v="A Moloodi, R Raiszade"/>
    <n v="16"/>
    <n v="2011"/>
    <s v="No"/>
    <s v="Materials and Manufacturing Processes"/>
    <s v="A Moloodi, R RaiszadehÃ‚Â - Materials and Manufacturing Processes, 2011 - Taylor &amp; Franci"/>
    <s v="Ã¢â‚¬Â¦ any residual NaCl can lead to contamination and/or corrosion of the base metal [10]. The SDP_x000d__x000d__x000a_process was also used to produce open-cell Al/Al2O3 composite foams [11] with relativeÃ‚Â Ã¢â‚¬Â¦ this way_x000d__x000d__x000a_show a significant dependence between the compressive strength of the foam and itsÃ‚Â Ã¢â‚¬Â¦"/>
    <s v="Fabricating Al foam from turning scraps"/>
    <s v="Materials and Manufacturing Processes"/>
    <s v="A Moloodi"/>
    <x v="1"/>
    <s v=""/>
    <s v=""/>
    <s v=""/>
    <s v=""/>
    <s v=""/>
    <s v=""/>
    <s v=""/>
    <s v=""/>
    <s v=""/>
    <s v=""/>
    <s v=""/>
    <s v=""/>
    <s v=""/>
    <s v=""/>
    <s v="Mechanical Properties"/>
    <s v=""/>
    <s v=""/>
    <s v=""/>
    <m/>
    <m/>
    <x v="0"/>
  </r>
  <r>
    <s v="I Mutlu, E Okta"/>
    <n v="27"/>
    <n v="2013"/>
    <s v="No"/>
    <s v="Materials Science and Engineering: C"/>
    <s v="I Mutlu, E OktayÃ‚Â - Materials Science and Engineering: C, 2013 - Elsevier"/>
    <s v="Ã¢â‚¬Â¦ This process also produces open-cell structure with sufficient porosity suitable for biomedical_x000d__x000d__x000a_applications [5], [6], [7]. Open-cell foams exhibit a porous structure similar to cancellous bone._x000d__x000d__x000a_Use of metal foam as implant allows mechanical anchorage of bone with implant by boneÃ‚Â Ã¢â‚¬Â¦"/>
    <s v="Characterization of 17-4 PH stainless steel foam for biomedical applications in simulated body fluid and artificial saliva environments"/>
    <s v="Materials Science and Engineering: C"/>
    <s v="I Mutlu"/>
    <x v="0"/>
    <s v=""/>
    <s v=""/>
    <s v=""/>
    <s v=""/>
    <s v=""/>
    <s v=""/>
    <s v=""/>
    <s v=""/>
    <s v=""/>
    <s v=""/>
    <s v=""/>
    <s v=""/>
    <s v=""/>
    <s v=""/>
    <s v=""/>
    <s v=""/>
    <s v=""/>
    <s v=""/>
    <m/>
    <s v="Iron"/>
    <x v="4"/>
  </r>
  <r>
    <s v="S Mancin, A Diani, L Doretti, K Hooman"/>
    <n v="67"/>
    <n v="2015"/>
    <s v="No"/>
    <s v="International Journal ofÃ‚Â Ã¢â‚¬Â¦"/>
    <s v="S Mancin, A Diani, L Doretti, K HoomanÃ¢â‚¬Â¦Ã‚Â - International Journal ofÃ‚Â Ã¢â‚¬Â¦, 2015 - Elsevier"/>
    <s v="Ã¢â‚¬Â¦ results indicated that the use of porous materials, either open-cell metal foams or expandedÃ‚Â Ã¢â‚¬Â¦_x000d__x000d__x000a_Furthermore, metal foams can provide better heat transfer performance than expanded graphite_x000d__x000d__x000a_dueÃ‚Â Ã¢â‚¬Â¦ compared the charging performance of paraffin wax with and without copper foamÃ‚Â Ã¢â‚¬Â¦"/>
    <s v="Experimental analysis of phase change phenomenon of paraffin waxes embedded in copper foams"/>
    <s v="International Journal ofÃ‚Â Ã¢â‚¬Â¦"/>
    <s v="S Mancin, A Diani, L Doretti"/>
    <x v="0"/>
    <s v=""/>
    <s v=""/>
    <s v=""/>
    <s v=""/>
    <s v=""/>
    <s v=""/>
    <s v=""/>
    <s v=""/>
    <s v=""/>
    <s v=""/>
    <s v=""/>
    <s v=""/>
    <s v=""/>
    <s v=""/>
    <s v=""/>
    <s v=""/>
    <s v=""/>
    <s v=""/>
    <m/>
    <s v="Copper"/>
    <x v="7"/>
  </r>
  <r>
    <s v="MD Goel, M Peroni, G Solomos, DP Mondal"/>
    <n v="59"/>
    <n v="2012"/>
    <s v="[PDF] academia.edu"/>
    <s v="Materials &amp; Design"/>
    <s v="MD Goel, M Peroni, G Solomos, DP MondalÃ¢â‚¬Â¦Ã‚Â - Materials &amp; Design, 2012 - Elsevier"/>
    <s v="Ã¢â‚¬Â¦ This may be attributed to the fact that the stress concentration on the cenosphere cell increases_x000d__x000d__x000a_with increase inÃ‚Â Ã¢â‚¬Â¦ is noted to be about 80% or more indicating that the energy absorption efficiency_x000d__x000d__x000a_of this foam is reasonably better than the conventional metal foamsÃ‚Â Ã¢â‚¬Â¦"/>
    <s v="Dynamic compression behavior of cenosphere aluminum alloy syntactic foam"/>
    <s v="Materials &amp; Design"/>
    <s v="MD Goel, M Peroni, G Solomos"/>
    <x v="1"/>
    <s v=""/>
    <s v=""/>
    <s v=""/>
    <s v=""/>
    <s v=""/>
    <s v=""/>
    <s v=""/>
    <s v=""/>
    <s v=""/>
    <s v=""/>
    <s v=""/>
    <s v=""/>
    <s v=""/>
    <s v=""/>
    <s v="Mechanical Properties"/>
    <s v=""/>
    <s v=""/>
    <s v=""/>
    <m/>
    <s v="Aluminum"/>
    <x v="2"/>
  </r>
  <r>
    <s v="MA Di Prima, M Lesniewski, K Gall"/>
    <n v="96"/>
    <n v="2007"/>
    <s v="No"/>
    <s v="Smart Materials andÃ‚Â Ã¢â‚¬Â¦"/>
    <s v="MA Di Prima, M Lesniewski, K GallÃ¢â‚¬Â¦Ã‚Â - Smart Materials andÃ‚Â Ã¢â‚¬Â¦, 2007 - iopscience.iop.org"/>
    <s v="Ã¢â‚¬Â¦ Foaming the SMP is another means to tailor material properties for application requirementsÃ‚Â Ã¢â‚¬Â¦_x000d__x000d__x000a_A variant of closed cell foam is created by infiltrating polymer around hollow spheres, called_x000d__x000d__x000a_syntactic foam [19], while open cell foams with negative Poisson ratios are called auxeticÃ‚Â Ã¢â‚¬Â¦"/>
    <s v="Thermo-mechanical behavior of epoxy shape memory polymer foams"/>
    <s v="Smart Materials andÃ‚Â Ã¢â‚¬Â¦"/>
    <s v="MA Di Prima, M Lesniewski"/>
    <x v="0"/>
    <s v=""/>
    <s v=""/>
    <s v=""/>
    <s v=""/>
    <s v=""/>
    <s v=""/>
    <s v=""/>
    <s v=""/>
    <s v=""/>
    <s v=""/>
    <s v=""/>
    <s v=""/>
    <s v=""/>
    <s v=""/>
    <s v=""/>
    <s v=""/>
    <s v=""/>
    <s v=""/>
    <m/>
    <m/>
    <x v="0"/>
  </r>
  <r>
    <s v="M Medraj, E Baril, V Loya, LP Lefebvr"/>
    <n v="44"/>
    <n v="2007"/>
    <s v="[PDF] researchgate.net"/>
    <s v="Journal of materials science"/>
    <s v="M Medraj, E Baril, V Loya, LP LefebvreÃ‚Â - Journal of materials science, 2007 - Springer"/>
    <s v="Ã¢â‚¬Â¦ Simple structure metallic foams (SSMF) were provided by Recemat International, a Netherlands_x000d__x000d__x000a_based metal foam manufacturerÃ‚Â Ã¢â‚¬Â¦ Pressure drop results show that the flow through both SSMF_x000d__x000d__x000a_and CSMF open cell metallic foams deviates fromÃ‚Â Ã¢â‚¬Â¦ Open image in new window FigÃ‚Â Ã¢â‚¬Â¦"/>
    <s v="The effect of microstructure on the permeability of metallic foams"/>
    <s v="Journal of materials science"/>
    <s v="M Medraj, E Baril, V Loya"/>
    <x v="0"/>
    <s v=""/>
    <s v=""/>
    <s v=""/>
    <s v=""/>
    <s v=""/>
    <s v=""/>
    <s v=""/>
    <s v=""/>
    <s v=""/>
    <s v=""/>
    <s v=""/>
    <s v=""/>
    <s v="Permeability"/>
    <s v=""/>
    <s v=""/>
    <s v=""/>
    <s v=""/>
    <s v="Fluid Properties"/>
    <m/>
    <m/>
    <x v="0"/>
  </r>
  <r>
    <s v="AM Parvanian, M Saadatfar, M Panjepour, A Kingston"/>
    <n v="34"/>
    <n v="2014"/>
    <s v="No"/>
    <s v="Materials &amp; Design"/>
    <s v="AM Parvanian, M Saadatfar, M Panjepour, A KingstonÃ¢â‚¬Â¦Ã‚Â - Materials &amp; Design, 2014 - Elsevier"/>
    <s v="Ã¢â‚¬Â¦ components [4]. In spite of having numerous methods for mass production of closed cell metal_x000d__x000d__x000a_foams, there are aÃ‚Â Ã¢â‚¬Â¦ using space holder materials is one of promising methods for synthesis of_x000d__x000d__x000a_open-cell metallic foams [5]. This process enables control of the foam structure andÃ‚Â Ã¢â‚¬Â¦"/>
    <s v="The effects of manufacturing parameters on geometrical and mechanical properties of copper foams produced by space holder technique"/>
    <s v="Materials &amp; Design"/>
    <s v="AM Parvanian, M Saadatfar, M Panjepour"/>
    <x v="0"/>
    <s v=""/>
    <s v=""/>
    <s v=""/>
    <s v=""/>
    <s v=""/>
    <s v=""/>
    <s v=""/>
    <s v=""/>
    <s v=""/>
    <s v=""/>
    <s v=""/>
    <s v=""/>
    <s v=""/>
    <s v=""/>
    <s v=""/>
    <s v=""/>
    <s v=""/>
    <s v=""/>
    <m/>
    <s v="Copper"/>
    <x v="7"/>
  </r>
  <r>
    <s v="DM Spradling, RA Gut"/>
    <n v="37"/>
    <n v="2003"/>
    <s v="[PDF] cfoam.com"/>
    <s v="Advanced materials &amp; processes"/>
    <s v="DM Spradling, RA GuthÃ‚Â - Advanced materials &amp; processes, 2003 - cfoam.com"/>
    <s v="Ã¢â‚¬Â¦ The result is an open cell foamÃ‚Â Ã¢â‚¬Â¦ The finished foam material is essentially an in- terconnected_x000d__x000d__x000a_cellular network of open pores with the mechanical propertiesÃ‚Â Ã¢â‚¬Â¦ the expansion of a carbon composite_x000d__x000d__x000a_with anything other than an- other carbon composite, or specialty metal alloys suchÃ‚Â Ã¢â‚¬Â¦"/>
    <s v="[PDF][PDF] Carbon foams"/>
    <s v="Advanced materials &amp; processes"/>
    <s v="DM Spradling"/>
    <x v="0"/>
    <s v=""/>
    <s v=""/>
    <s v=""/>
    <s v=""/>
    <s v=""/>
    <s v=""/>
    <s v=""/>
    <s v=""/>
    <s v=""/>
    <s v=""/>
    <s v=""/>
    <s v=""/>
    <s v=""/>
    <s v=""/>
    <s v=""/>
    <s v=""/>
    <s v=""/>
    <s v=""/>
    <s v="Carbon"/>
    <m/>
    <x v="5"/>
  </r>
  <r>
    <s v="V Paserin, S Marcuson, J Shu"/>
    <n v="16"/>
    <n v="2003"/>
    <s v="[PDF] researchgate.net"/>
    <s v="Ã¢â‚¬Â¦Ã‚Â and Metal FoamingÃ‚Â Ã¢â‚¬Â¦"/>
    <s v="V Paserin, S Marcuson, J ShuÃ¢â‚¬Â¦Ã‚Â - Ã¢â‚¬Â¦Ã‚Â and Metal FoamingÃ‚Â Ã¢â‚¬Â¦, 2003 - researchgate.net"/>
    <s v="Ã¢â‚¬Â¦ data for all foams and honeycombs; however, the data has been faded for all materials except_x000d__x000d__x000a_open-cell foams since an open structure isÃ‚Â Ã¢â‚¬Â¦ process possesses superior uniformity and mechanical_x000d__x000d__x000a_properties and represents a unique material in the field of metal foamsÃ‚Â Ã¢â‚¬Â¦"/>
    <s v="[PDF][PDF] The chemical vapor deposition technique for Inco nickel foam productionÃ¢â‚¬â€œmanufacturing benefits and potential applications"/>
    <s v="Ã¢â‚¬Â¦Ã‚Â and Metal FoamingÃ‚Â Ã¢â‚¬Â¦"/>
    <s v="V Paserin, S Marcuson"/>
    <x v="0"/>
    <s v=""/>
    <s v=""/>
    <s v=""/>
    <s v=""/>
    <s v=""/>
    <s v=""/>
    <s v=""/>
    <s v=""/>
    <s v=""/>
    <s v=""/>
    <s v=""/>
    <s v=""/>
    <s v=""/>
    <s v=""/>
    <s v=""/>
    <s v=""/>
    <s v=""/>
    <s v=""/>
    <m/>
    <s v="Nickel"/>
    <x v="1"/>
  </r>
  <r>
    <s v="JH Davidson, FA Kulacki, D Savel"/>
    <n v="14"/>
    <n v="2009"/>
    <s v="No"/>
    <s v="International Journal of Heat and MassÃ‚Â Ã¢â‚¬Â¦"/>
    <s v="JH Davidson, FA Kulacki, D SavelaÃ‚Â - International Journal of Heat and MassÃ‚Â Ã¢â‚¬Â¦, 2009 - Elsevier"/>
    <s v="Ã¢â‚¬Â¦ [1] on natural convection in water-saturated open cell copper foam to water-saturated reticulatedÃ‚Â Ã¢â‚¬Â¦_x000d__x000d__x000a_Prior work that forms the general basis for the present study considers natural convection in_x000d__x000d__x000a_saturated metal and non-metal foams [1], [2], [3], in foam-like structures [4], and inÃ‚Â Ã¢â‚¬Â¦"/>
    <s v="Natural convection in water-saturated reticulated vitreous carbon foam"/>
    <s v="International Journal of Heat and MassÃ‚Â Ã¢â‚¬Â¦"/>
    <s v="JH Davidson, FA Kulacki"/>
    <x v="0"/>
    <s v=""/>
    <s v=""/>
    <s v=""/>
    <s v=""/>
    <s v=""/>
    <s v=""/>
    <s v=""/>
    <s v=""/>
    <s v=""/>
    <s v=""/>
    <s v=""/>
    <s v=""/>
    <s v=""/>
    <s v=""/>
    <s v=""/>
    <s v=""/>
    <s v=""/>
    <s v=""/>
    <s v="Copper"/>
    <m/>
    <x v="7"/>
  </r>
  <r>
    <s v="P Ã¢â€žÂ«sholt, G Tokl"/>
    <n v="17"/>
    <n v="2005"/>
    <s v="No"/>
    <s v="US Patent 6"/>
    <s v="P Ã¢â€žÂ«sholt, G TokleÃ‚Â - US Patent 6,866,084, 2005 - Google Patent"/>
    <s v="Ã¢â‚¬Â¦ 4. A method in accordance with claim 1 , wherein the bubbles are generated by a foaming means_x000d__x000d__x000a_(5Ã‚Â Ã¢â‚¬Â¦ 2005-10-10, 2007-04-11, Georg Fischer Fahrzeugtechnik AG, Low pressure die-casting machine_x000d__x000d__x000a_for metal foam articlesÃ‚Â Ã¢â‚¬Â¦ Insert molding of bulk amorphous alloy into open cell foamÃ‚Â Ã¢â‚¬Â¦"/>
    <s v="Method and means for producing moulded foam bodies"/>
    <s v="US Patent 6,866,084"/>
    <s v="P Ã¢â€žÂ«sholt"/>
    <x v="0"/>
    <s v=""/>
    <s v=""/>
    <s v=""/>
    <s v=""/>
    <s v=""/>
    <s v=""/>
    <s v=""/>
    <s v=""/>
    <s v=""/>
    <s v=""/>
    <s v=""/>
    <s v=""/>
    <s v=""/>
    <s v=""/>
    <s v=""/>
    <s v=""/>
    <s v=""/>
    <s v=""/>
    <m/>
    <m/>
    <x v="0"/>
  </r>
  <r>
    <s v="A Alderson, KL Alderson, PJ Davies"/>
    <n v="46"/>
    <n v="2012"/>
    <s v="No"/>
    <s v="US PatentÃ‚Â Ã¢â‚¬Â¦"/>
    <s v="A Alderson, KL Alderson, PJ DaviesÃ¢â‚¬Â¦Ã‚Â - US PatentÃ‚Â Ã¢â‚¬Â¦, 2012 - Google Patent"/>
    <s v="Ã¢â‚¬Â¦ As described in WO88/00523, auxetic foams were prepared as open-celled polymeric foamsÃ‚Â Ã¢â‚¬Â¦_x000d__x000d__x000a_The difference in the two cell structures can be seen in FIGSÃ‚Â Ã¢â‚¬Â¦ The conversion in ductile metal foams_x000d__x000d__x000a_typically takes place at room temperature and consists of applying uniaxialÃ‚Â Ã¢â‚¬Â¦"/>
    <s v="Process for the preparation of auxetic foams"/>
    <s v="US PatentÃ‚Â Ã¢â‚¬Â¦"/>
    <s v="A Alderson, KL Alderson"/>
    <x v="0"/>
    <s v=""/>
    <s v=""/>
    <s v=""/>
    <s v=""/>
    <s v=""/>
    <s v=""/>
    <s v=""/>
    <s v=""/>
    <s v=""/>
    <s v=""/>
    <s v=""/>
    <s v=""/>
    <s v=""/>
    <s v=""/>
    <s v=""/>
    <s v=""/>
    <s v=""/>
    <s v=""/>
    <m/>
    <m/>
    <x v="0"/>
  </r>
  <r>
    <s v="PS Liu, HB Qing, HL Hou, YQ Wang, YL Zhan"/>
    <n v="17"/>
    <n v="2016"/>
    <s v="No"/>
    <s v="Materials &amp; Design"/>
    <s v="PS Liu, HB Qing, HL Hou, YQ Wang, YL ZhangÃ‚Â - Materials &amp; Design, 2016 - Elsevier"/>
    <s v="Ã¢â‚¬Â¦ 207-213. [4] KJ Ji, HH Zhao, ZG Huang, ZD DaiPerformance of open-cell foam of CuÃ¢â‚¬â€œNi alloyÃ‚Â Ã¢â‚¬Â¦_x000d__x000d__x000a_[8] J. BanhartCharacterisation and application of cellular metals and metal foams. ProgÃ‚Â Ã¢â‚¬Â¦ N. Jha,_x000d__x000d__x000a_A. Badkul, S. Das, A. Patel, G. GuptaTitanium cenosphere syntactic foam made throughÃ‚Â Ã¢â‚¬Â¦"/>
    <s v="EMI shielding and thermal conductivity of a high porosity reticular titanium foam"/>
    <s v="Materials &amp; Design"/>
    <s v="PS Liu, HB Qing, HL Hou, YQ Wang"/>
    <x v="0"/>
    <s v=""/>
    <s v=""/>
    <s v=""/>
    <s v=""/>
    <s v=""/>
    <s v=""/>
    <s v=""/>
    <s v=""/>
    <s v=""/>
    <s v=""/>
    <s v=""/>
    <s v=""/>
    <s v=""/>
    <s v=""/>
    <s v=""/>
    <s v=""/>
    <s v=""/>
    <s v=""/>
    <m/>
    <s v="Titanium"/>
    <x v="8"/>
  </r>
  <r>
    <s v="X Ji, J Xu, AA Marthial, Q Xu"/>
    <n v="11"/>
    <n v="2013"/>
    <s v="No"/>
    <s v="Ã¢â‚¬Â¦Ã‚Â of the Chinese Society of ElectricalÃ‚Â Ã¢â‚¬Â¦"/>
    <s v="X Ji, J Xu, AA Marthial, Q XueÃ‚Â - Ã¢â‚¬Â¦Ã‚Â of the Chinese Society of ElectricalÃ‚Â Ã¢â‚¬Â¦, 2013 - en.cnki.com.c"/>
    <s v="Ã¢â‚¬Â¦ China);Quasi-static compression behaviors of cylindrical tubes filled with open-cell aluminum_x000d__x000d__x000a_foam[JÃ‚Â Ã¢â‚¬Â¦ Harbin 150080,China);Study on effective thermal conductivity of open metal foam[J];JournalÃ‚Â Ã¢â‚¬Â¦_x000d__x000d__x000a_Study of Foaming Efficiency and Cells Uniformity of Aluminum Foam[J];GuangzhouÃ‚Â Ã¢â‚¬Â¦"/>
    <s v="Investigation on heat transfer performance of flat heat pipes with ultra-light porous metal foam wicks"/>
    <s v="Ã¢â‚¬Â¦Ã‚Â of the Chinese Society of ElectricalÃ‚Â Ã¢â‚¬Â¦"/>
    <s v="X Ji, J Xu, AA Marthial"/>
    <x v="1"/>
    <s v=""/>
    <s v=""/>
    <s v=""/>
    <s v=""/>
    <s v=""/>
    <s v=""/>
    <s v="Thermal Conductivity"/>
    <s v=""/>
    <s v=""/>
    <s v=""/>
    <s v=""/>
    <s v=""/>
    <s v=""/>
    <s v=""/>
    <s v="Mechanical Properties"/>
    <s v="Thermal Properties"/>
    <s v=""/>
    <s v=""/>
    <s v="Aluminum"/>
    <m/>
    <x v="2"/>
  </r>
  <r>
    <s v="Y YU, Z LI, J LI"/>
    <n v="21"/>
    <n v="2003"/>
    <s v="No"/>
    <s v="Journal of Liaoning Technical University"/>
    <s v="Y YU, Z LI, J LIUÃ‚Â - Journal of Liaoning Technical University, 2003 - en.cnki.com.c"/>
    <s v="Ã¢â‚¬Â¦ HefeiÃ®â€”Â§230031,Anhui,China);The dynamic compressive behaviors of an open-cell aluminum_x000d__x000d__x000a_foam[JÃ‚Â Ã¢â‚¬Â¦ Change in volume and evolution of cellular structure during foaming of foamedÃ‚Â Ã¢â‚¬Â¦ Tongji_x000d__x000d__x000a_University,Shanghai 20092,China);Numerical Simulation of Metal Foam/Paraffin MeltingÃ‚Â Ã¢â‚¬Â¦"/>
    <s v="Research present situation and prospect for application on porous foam aluminum [J]"/>
    <s v="Journal of Liaoning Technical University"/>
    <s v="Y YU, Z LI"/>
    <x v="1"/>
    <s v=""/>
    <s v=""/>
    <s v=""/>
    <s v=""/>
    <s v=""/>
    <s v=""/>
    <s v=""/>
    <s v=""/>
    <s v=""/>
    <s v=""/>
    <s v=""/>
    <s v=""/>
    <s v=""/>
    <s v=""/>
    <s v="Mechanical Properties"/>
    <s v=""/>
    <s v=""/>
    <s v=""/>
    <s v="Aluminum"/>
    <m/>
    <x v="2"/>
  </r>
  <r>
    <s v="P Kumar, F Topi"/>
    <n v="15"/>
    <n v="2014"/>
    <s v="[PDF] researchgate.net"/>
    <s v="Transport in porous media"/>
    <s v="P Kumar, F TopinÃ‚Â - Transport in porous media, 2014 - Springer"/>
    <s v="Ã¢â‚¬Â¦ Usually fluid flow in metal foams is characterized by weak inertia regimeÃ‚Â Ã¢â‚¬Â¦ The periodic open-cell_x000d__x000d__x000a_foams with ideal geometry are therefore ideal for the systematic study of morphologicalÃ‚Â Ã¢â‚¬Â¦ These_x000d__x000d__x000a_correlations can further be adapted to the non-ideal foam geometries encountered inÃ‚Â Ã¢â‚¬Â¦"/>
    <s v="Micro-structural Impact of different strut shapes and porosity on hydraulic properties of Kelvin-like metal foams"/>
    <s v="Transport in porous media"/>
    <s v="P Kumar"/>
    <x v="0"/>
    <s v=""/>
    <s v=""/>
    <s v=""/>
    <s v=""/>
    <s v=""/>
    <s v=""/>
    <s v=""/>
    <s v=""/>
    <s v=""/>
    <s v=""/>
    <s v=""/>
    <s v=""/>
    <s v=""/>
    <s v=""/>
    <s v=""/>
    <s v=""/>
    <s v=""/>
    <s v=""/>
    <m/>
    <m/>
    <x v="0"/>
  </r>
  <r>
    <s v="Y Zhao, CY Zhao, ZG Xu, HJ X"/>
    <n v="16"/>
    <n v="2016"/>
    <s v="No"/>
    <s v="International Journal of Heat and MassÃ‚Â Ã¢â‚¬Â¦"/>
    <s v="Y Zhao, CY Zhao, ZG Xu, HJ XuÃ‚Â - International Journal of Heat and MassÃ‚Â Ã¢â‚¬Â¦, 2016 - Elsevier"/>
    <s v="Ã¢â‚¬Â¦ SCN (Succinonitrile) and open-cell copper foams are taken as examples of PCMs and metal_x000d__x000d__x000a_foams. The thermophysical properties [40], [41] are shown in Table 1. Table 1. Thermophysical_x000d__x000d__x000a_properties of SCN and copper foam. SCN, Copper foam. Density (kg m Ã¢Ë†â€™3 ), 970, 8960Ã‚Â Ã¢â‚¬Â¦"/>
    <s v="Modeling metal foam enhanced phase change heat transfer in thermal energy storage by using phase field method"/>
    <s v="International Journal of Heat and MassÃ‚Â Ã¢â‚¬Â¦"/>
    <s v="Y Zhao, CY Zhao, ZG Xu"/>
    <x v="0"/>
    <s v=""/>
    <s v=""/>
    <s v=""/>
    <s v=""/>
    <s v=""/>
    <s v=""/>
    <s v=""/>
    <s v=""/>
    <s v=""/>
    <s v=""/>
    <s v=""/>
    <s v=""/>
    <s v=""/>
    <s v=""/>
    <s v=""/>
    <s v=""/>
    <s v=""/>
    <s v=""/>
    <s v="Copper"/>
    <m/>
    <x v="7"/>
  </r>
  <r>
    <s v="G Petrone, V D'Alessandro, F Franco, S De Ros"/>
    <n v="31"/>
    <n v="2014"/>
    <s v="[PDF] researchgate.net"/>
    <s v="Composite Structures"/>
    <s v="G Petrone, V D'Alessandro, F Franco, S De RosaÃ‚Â - Composite Structures, 2014 - Elsevier"/>
    <s v="Ã¢â‚¬Â¦ coefficient; (ii) the sound absorption capability can be enhanced by open (partially orÃ‚Â Ã¢â‚¬Â¦ reporting_x000d__x000d__x000a_some measurements of the transmission loss of several closed-cell Aluminium FoamÃ‚Â Ã¢â‚¬Â¦ Furthermore,_x000d__x000d__x000a_metal foams present a strongly randomised distribution both of mass and stiffnessÃ‚Â Ã¢â‚¬Â¦"/>
    <s v="Numerical and experimental investigations on the acoustic power radiated by Aluminium Foam Sandwich panels"/>
    <s v="Composite Structures"/>
    <s v="G Petrone, V D'Alessandro, F Franco"/>
    <x v="0"/>
    <s v=""/>
    <s v=""/>
    <s v=""/>
    <s v=""/>
    <s v=""/>
    <s v=""/>
    <s v=""/>
    <s v=""/>
    <s v=""/>
    <s v=""/>
    <s v=""/>
    <s v=""/>
    <s v=""/>
    <s v=""/>
    <s v=""/>
    <s v=""/>
    <s v=""/>
    <s v=""/>
    <m/>
    <m/>
    <x v="0"/>
  </r>
  <r>
    <s v="PS Li"/>
    <n v="13"/>
    <n v="2010"/>
    <s v="No"/>
    <s v="Materials &amp; Design"/>
    <s v="PS LiuÃ‚Â - Materials &amp; Design, 2010 - Elsevier"/>
    <s v="Ã¢â‚¬Â¦ In the present paper, based on the previous works of ourselves on the mechanical properties_x000d__x000d__x000a_for three-dimensional reticulated porous metal foams with high porosity [12], [13], [23], [26], [27],_x000d__x000d__x000a_[28], theÃ‚Â Ã¢â‚¬Â¦ 2. Octahedron unit under triaxial loading for isotropic open-cell porous materialsÃ‚Â Ã¢â‚¬Â¦"/>
    <s v="Mechanical relation for porous metal foams under complex loads of triaxial tension and compression"/>
    <s v="Materials &amp; Design"/>
    <m/>
    <x v="1"/>
    <s v=""/>
    <s v=""/>
    <s v=""/>
    <s v=""/>
    <s v=""/>
    <s v=""/>
    <s v=""/>
    <s v=""/>
    <s v=""/>
    <s v=""/>
    <s v=""/>
    <s v=""/>
    <s v=""/>
    <s v=""/>
    <s v="Mechanical Properties"/>
    <s v=""/>
    <s v=""/>
    <s v=""/>
    <m/>
    <m/>
    <x v="0"/>
  </r>
  <r>
    <s v="AJ Wang, DL McDowel"/>
    <n v="120"/>
    <n v="2005"/>
    <s v="No"/>
    <s v="International Journal of Plasticity"/>
    <s v="AJ Wang, DL McDowellÃ‚Â - International Journal of Plasticity, 2005 - Elsevier"/>
    <s v="Ã¢â‚¬Â¦ Fazekas et al., 2002) or less ordered open or closed cell metallic foams (Doyoyo and Wierzbicki,_x000d__x000d__x000a_2003)Ã‚Â Ã¢â‚¬Â¦ Combining Eqs. , in an extremum statement gives the initial yield surface of rectangular_x000d__x000d__x000a_cell metal honeycombs as (6) max b a ÃÆ’ 2 ÃÆ’ ys 2 +2 |Ãâ€ž| ÃÆ’ ys Ã¢Ë†â€™ t 2 2 ab , a b ÃÆ’ 1Ã‚Â Ã¢â‚¬Â¦"/>
    <s v="Yield surfaces of various periodic metal honeycombs at intermediate relative density"/>
    <s v="International Journal of Plasticity"/>
    <s v="AJ Wang"/>
    <x v="0"/>
    <s v=""/>
    <s v=""/>
    <s v=""/>
    <s v=""/>
    <s v=""/>
    <s v=""/>
    <s v=""/>
    <s v=""/>
    <s v=""/>
    <s v=""/>
    <s v=""/>
    <s v=""/>
    <s v=""/>
    <s v=""/>
    <s v=""/>
    <s v=""/>
    <s v=""/>
    <s v=""/>
    <m/>
    <m/>
    <x v="0"/>
  </r>
  <r>
    <s v="R Ra"/>
    <n v="23"/>
    <n v="1973"/>
    <s v="No"/>
    <s v="US Patent 3"/>
    <s v="R RaoÃ‚Â - US Patent 3,743,601, 1973 - Google Patent"/>
    <s v="Ã¢â‚¬Â¦ process may comprise the steps of preparing a finely divided alkali metal silicate, preparingÃ‚Â Ã¢â‚¬Â¦ ft.),_x000d__x000d__x000a_a foam consisting of microscopic fully closed cells will exhibit higher compressiveÃ‚Â Ã¢â‚¬Â¦ lower thermal_x000d__x000d__x000a_conductivity, and less water vapour permeability than a coarse, open cell foam of theÃ‚Â Ã¢â‚¬Â¦"/>
    <s v="Process for making silicate foams from alkali metal silicates"/>
    <s v="US Patent 3,743,601"/>
    <m/>
    <x v="1"/>
    <s v=""/>
    <s v=""/>
    <s v=""/>
    <s v=""/>
    <s v=""/>
    <s v=""/>
    <s v=""/>
    <s v=""/>
    <s v=""/>
    <s v=""/>
    <s v=""/>
    <s v=""/>
    <s v="Permeability"/>
    <s v=""/>
    <s v="Mechanical Properties"/>
    <s v=""/>
    <s v=""/>
    <s v="Fluid Properties"/>
    <m/>
    <m/>
    <x v="0"/>
  </r>
  <r>
    <s v="G Ercolino, P Stelmachowski"/>
    <n v="18"/>
    <n v="2017"/>
    <s v="No"/>
    <s v="Industrial &amp; EngineeringÃ‚Â Ã¢â‚¬Â¦"/>
    <s v="G Ercolino, P StelmachowskiÃ¢â‚¬Â¦Ã‚Â - Industrial &amp; EngineeringÃ‚Â Ã¢â‚¬Â¦, 2017 - ACS Publicatio"/>
    <s v="Ã¢â‚¬Â¦ Ceramic open cell foams (OCF) are characterized by lower pressure drop, high geometric surface_x000d__x000d__x000a_area, and enhanced radial convection in comparison withÃ‚Â Ã¢â‚¬Â¦ been developed for methane combustion,_x000d__x000d__x000a_mainly based on Pt(21-24) and Pd,(21, 24-27) supported on metal oxides(28Ã‚Â Ã¢â‚¬Â¦"/>
    <s v="Catalytic Performance of Pd/Co3O4 on SiC and ZrO2 Open Cell Foams for Process Intensification of Methane Combustion in Lean Conditions"/>
    <s v="Industrial &amp; EngineeringÃ‚Â Ã¢â‚¬Â¦"/>
    <s v="G Ercolino"/>
    <x v="0"/>
    <s v=""/>
    <s v=""/>
    <s v=""/>
    <s v=""/>
    <s v=""/>
    <s v=""/>
    <s v=""/>
    <s v=""/>
    <s v=""/>
    <s v=""/>
    <s v=""/>
    <s v=""/>
    <s v=""/>
    <s v="Pressure Drop"/>
    <s v=""/>
    <s v=""/>
    <s v=""/>
    <s v="Fluid Properties"/>
    <m/>
    <s v="Palladium"/>
    <x v="9"/>
  </r>
  <r>
    <s v="S Dhara, P Bhargav"/>
    <n v="38"/>
    <n v="2006"/>
    <s v="No"/>
    <s v="International journal of applied ceramicÃ‚Â Ã¢â‚¬Â¦"/>
    <s v="S Dhara, P BhargavaÃ‚Â - International journal of applied ceramicÃ‚Â Ã¢â‚¬Â¦, 2006 - Wiley Online Library"/>
    <s v="Ã¢â‚¬Â¦ Both microstructure and mechanical properties agreed well as closed cell alumina foam due_x000d__x000d__x000a_toÃ‚Â Ã¢â‚¬Â¦ metal filters, gas sensors, catalyst supports, com- bustion burners, performs for metal-ceramic_x000d__x000d__x000a_composÃ‚Â Ã¢â‚¬Â¦ for drug release require foams with significantly large fraction of open poresÃ‚Â Ã¢â‚¬Â¦"/>
    <s v="Influence of slurry characteristics on porosity and mechanical properties of alumina foams"/>
    <s v="International journal of applied ceramicÃ‚Â Ã¢â‚¬Â¦"/>
    <s v="S Dhara"/>
    <x v="0"/>
    <s v=""/>
    <s v=""/>
    <s v=""/>
    <s v=""/>
    <s v=""/>
    <s v=""/>
    <s v=""/>
    <s v=""/>
    <s v=""/>
    <s v=""/>
    <s v=""/>
    <s v=""/>
    <s v=""/>
    <s v=""/>
    <s v=""/>
    <s v=""/>
    <s v=""/>
    <s v=""/>
    <m/>
    <m/>
    <x v="0"/>
  </r>
  <r>
    <s v="J Yang, L Yang, C Xu, X D"/>
    <n v="33"/>
    <n v="2015"/>
    <s v="No"/>
    <s v="International Journal of Heat and MassÃ‚Â Ã¢â‚¬Â¦"/>
    <s v="J Yang, L Yang, C Xu, X DuÃ‚Â - International Journal of Heat and MassÃ‚Â Ã¢â‚¬Â¦, 2015 - Elsevier"/>
    <s v="Ã¢â‚¬Â¦ The Metal foam or other foams with high conductivity used to enhance the heat transfer of thermal_x000d__x000d__x000a_energy storage systemÃ‚Â Ã¢â‚¬Â¦ SolidÃ¢â‚¬â€œliquid interface was documented and the effect of geometry structure_x000d__x000d__x000a_of metal foam and fins on melting process wasÃ‚Â Ã¢â‚¬Â¦ [32] used open-cell metallic foamÃ‚Â Ã¢â‚¬Â¦"/>
    <s v="Numerical analysis on thermal behavior of solidÃ¢â‚¬â€œliquid phase change within copper foam with varying porosity"/>
    <s v="International Journal of Heat and MassÃ‚Â Ã¢â‚¬Â¦"/>
    <s v="J Yang, L Yang, C Xu"/>
    <x v="0"/>
    <s v=""/>
    <s v=""/>
    <s v=""/>
    <s v=""/>
    <s v=""/>
    <s v=""/>
    <s v=""/>
    <s v=""/>
    <s v=""/>
    <s v=""/>
    <s v=""/>
    <s v=""/>
    <s v=""/>
    <s v=""/>
    <s v=""/>
    <s v=""/>
    <s v=""/>
    <s v=""/>
    <m/>
    <s v="Copper"/>
    <x v="7"/>
  </r>
  <r>
    <s v="X Xia, W Zhao, Z Wei, Z Wan"/>
    <n v="15"/>
    <n v="2012"/>
    <s v="No"/>
    <s v="Materials &amp; Design"/>
    <s v="X Xia, W Zhao, Z Wei, Z WangÃ‚Â - Materials &amp; Design, 2012 - Elsevier"/>
    <s v="Ã¢â‚¬Â¦ ultra-light metal structural materials and multi-functional materials. Researchers have investigated_x000d__x000d__x000a_the thermal conductivity of AZ91 Mg foams [6] and the effects of porosity and pore size on the_x000d__x000d__x000a_compressibility of open cell porous magnesium foam [7], [8]. Foaming mechanism ofÃ‚Â Ã¢â‚¬Â¦"/>
    <s v="Effects of specimen aspect ratio on the compressive properties of Mg alloy foam"/>
    <s v="Materials &amp; Design"/>
    <s v="X Xia, W Zhao, Z Wei"/>
    <x v="1"/>
    <s v=""/>
    <s v=""/>
    <s v=""/>
    <s v=""/>
    <s v=""/>
    <s v=""/>
    <s v="Thermal Conductivity"/>
    <s v=""/>
    <s v=""/>
    <s v=""/>
    <s v=""/>
    <s v=""/>
    <s v=""/>
    <s v=""/>
    <s v="Mechanical Properties"/>
    <s v="Thermal Properties"/>
    <s v=""/>
    <s v=""/>
    <m/>
    <m/>
    <x v="0"/>
  </r>
  <r>
    <s v="T Wada, H Kat"/>
    <n v="52"/>
    <n v="2013"/>
    <s v="No"/>
    <s v="Scripta Materialia"/>
    <s v="T Wada, H KatoÃ‚Â - Scripta Materialia, 2013 - Elsevier"/>
    <s v="Ã¢â‚¬Â¦ In summary, macroporous open-cell Fe, FeÃ¢â‚¬â€œCr alloys and Cr were prepared by dealloying in_x000d__x000d__x000a_a metallic meltÃ‚Â Ã¢â‚¬Â¦ nanoporous metals fabricated by dealloying, in: Abstract Book of the seventh_x000d__x000d__x000a_International Conference on Porous Metal and Metallic Foam, MetFoam2011, KoreaÃ‚Â Ã¢â‚¬Â¦"/>
    <s v="Three-dimensional open-cell macroporous iron, chromium and ferritic stainless steel"/>
    <s v="Scripta Materialia"/>
    <s v="T Wada"/>
    <x v="0"/>
    <s v=""/>
    <s v=""/>
    <s v=""/>
    <s v=""/>
    <s v=""/>
    <s v=""/>
    <s v=""/>
    <s v=""/>
    <s v=""/>
    <s v=""/>
    <s v=""/>
    <s v=""/>
    <s v=""/>
    <s v=""/>
    <s v=""/>
    <s v=""/>
    <s v=""/>
    <s v=""/>
    <s v="Iron"/>
    <m/>
    <x v="4"/>
  </r>
  <r>
    <s v="J Kadkhodapour, S Raeis"/>
    <n v="28"/>
    <n v="2014"/>
    <s v="[PDF] researchgate.net"/>
    <s v="Computational Materials Science"/>
    <s v="J Kadkhodapour, S RaeisiÃ‚Â - Computational Materials Science, 2014 - Elsevier"/>
    <s v="Ã¢â‚¬Â¦ Approximations for ÃÆ’ p l ÃÆ’ y and E E S for open-cell foams are found by placing large amountsÃ‚Â Ã¢â‚¬Â¦_x000d__x000d__x000a_are due to the high level of defects [25] (such as cell wall curvature, cavities, missing cell walls,_x000d__x000d__x000a_inhomogeneous density distribution) in the metal foam structureÃ‚Â Ã¢â‚¬Â¦"/>
    <s v="MicroÃ¢â‚¬â€œmacro investigation of deformation and failure in closed-cell aluminum foams"/>
    <s v="Computational Materials Science"/>
    <s v="J Kadkhodapour"/>
    <x v="0"/>
    <s v=""/>
    <s v=""/>
    <s v=""/>
    <s v=""/>
    <s v=""/>
    <s v=""/>
    <s v=""/>
    <s v=""/>
    <s v=""/>
    <s v=""/>
    <s v=""/>
    <s v=""/>
    <s v=""/>
    <s v=""/>
    <s v=""/>
    <s v=""/>
    <s v=""/>
    <s v=""/>
    <m/>
    <s v="Aluminum"/>
    <x v="2"/>
  </r>
  <r>
    <s v="L Salvo, G Martin, M Suard, A Marmottant"/>
    <n v="17"/>
    <n v="2014"/>
    <s v="No"/>
    <s v="Comptes RendusÃ‚Â Ã¢â‚¬Â¦"/>
    <s v="L Salvo, G Martin, M Suard, A MarmottantÃ¢â‚¬Â¦Ã‚Â - Comptes RendusÃ‚Â Ã¢â‚¬Â¦, 2014 - Elsevier"/>
    <s v="Ã¢â‚¬Â¦ For example, the early closed cells metal foams were subjected to a non-homogeneous_x000d__x000d__x000a_distributionÃ‚Â Ã¢â‚¬Â¦ This is of course related to cell size distribution, but often local density measurementsÃ‚Â Ã¢â‚¬Â¦_x000d__x000d__x000a_present the structural parameters for each structure (closed cells, fully open cells, partiallyÃ‚Â Ã¢â‚¬Â¦"/>
    <s v="Processing and structures of solids foams"/>
    <s v="Comptes RendusÃ‚Â Ã¢â‚¬Â¦"/>
    <s v="L Salvo, G Martin, M Suard"/>
    <x v="0"/>
    <s v=""/>
    <s v=""/>
    <s v=""/>
    <s v=""/>
    <s v=""/>
    <s v=""/>
    <s v=""/>
    <s v=""/>
    <s v=""/>
    <s v=""/>
    <s v=""/>
    <s v=""/>
    <s v=""/>
    <s v=""/>
    <s v=""/>
    <s v=""/>
    <s v=""/>
    <s v=""/>
    <m/>
    <m/>
    <x v="0"/>
  </r>
  <r>
    <s v="E HernÃƒÂ¡nd"/>
    <n v="52"/>
    <n v="2015"/>
    <s v="[PDF] whiterose.ac.uk"/>
    <s v="ava"/>
    <s v="E HernÃƒÂ¡ndez-Nava, CJ Smith, F DergutiÃ¢â‚¬Â¦Ã‚Â - Acta Materialia, 2015 - Elsevier"/>
    <s v="Ã¢â‚¬Â¦ Metal foam. Cellular solids. Reverse engineering. Open-cell foam. X-ray computed tomography._x000d__x000d__x000a_1. Introduction. Metallic foams have been the subject of many investigations, due to their potential_x000d__x000d__x000a_across a wide range of application areas [1] arising from their interesting mechanicalÃ‚Â Ã¢â‚¬Â¦"/>
    <s v="The effect of density and feature size on mechanical properties of isostructural metallic foams produced by additive manufacturing"/>
    <s v="Acta Materialia"/>
    <m/>
    <x v="0"/>
    <s v=""/>
    <s v=""/>
    <s v=""/>
    <s v=""/>
    <s v=""/>
    <s v=""/>
    <s v=""/>
    <s v=""/>
    <s v=""/>
    <s v=""/>
    <s v=""/>
    <s v=""/>
    <s v=""/>
    <s v=""/>
    <s v=""/>
    <s v=""/>
    <s v=""/>
    <s v=""/>
    <s v="graph"/>
    <m/>
    <x v="3"/>
  </r>
  <r>
    <s v="K Hooman, MR Malayer"/>
    <n v="14"/>
    <n v="2016"/>
    <s v="[PDF] uq.edu.au"/>
    <s v="Energy Conversion and Management"/>
    <s v="K Hooman, MR MalayeriÃ‚Â - Energy Conversion and Management, 2016 - Elsevier"/>
    <s v="Ã¢â‚¬Â¦ Open cell aluminium metal foams are tested as Exhaust Gas Recirculation (EGR) gas coolers_x000d__x000d__x000a_under diesel engine conditions. Specific attention is paid to their transient fouling behaviour._x000d__x000d__x000a_Effects of foam PPI and blockage ratio (height) as well as gas velocity are investigatedÃ‚Â Ã¢â‚¬Â¦"/>
    <s v="Metal foams as gas coolers for exhaust gas recirculation systems subjected to particulate fouling"/>
    <s v="Energy Conversion and Management"/>
    <s v="K Hooman"/>
    <x v="0"/>
    <s v=""/>
    <s v=""/>
    <s v=""/>
    <s v=""/>
    <s v=""/>
    <s v=""/>
    <s v=""/>
    <s v=""/>
    <s v=""/>
    <s v=""/>
    <s v=""/>
    <s v=""/>
    <s v=""/>
    <s v=""/>
    <s v=""/>
    <s v=""/>
    <s v=""/>
    <s v=""/>
    <m/>
    <m/>
    <x v="0"/>
  </r>
  <r>
    <s v="M Amani, M Ameri, A Kasaeia"/>
    <n v="15"/>
    <n v="2017"/>
    <s v="No"/>
    <s v="Experimental Thermal and Fluid Science"/>
    <s v="M Amani, M Ameri, A KasaeianÃ‚Â - Experimental Thermal and Fluid Science, 2017 - Elsevier"/>
    <s v="Ã¢â‚¬Â¦ Among the variety of porous materials and structures, open-cell metal foams are comparably_x000d__x000d__x000a_modern and have beenÃ‚Â Ã¢â‚¬Â¦ 5], [6], [7]. Some of them focused on augmenting heat transfer by using_x000d__x000d__x000a_novel porous metal foamsÃ‚Â Ã¢â‚¬Â¦ 8] investigated a simple porous metal foam and demonstratedÃ‚Â Ã¢â‚¬Â¦"/>
    <s v="Investigating the convection heat transfer of Fe3O4 nanofluid in a porous metal foam tube under constant magnetic field"/>
    <s v="Experimental Thermal and Fluid Science"/>
    <s v="M Amani, M Ameri"/>
    <x v="0"/>
    <s v=""/>
    <s v=""/>
    <s v=""/>
    <s v=""/>
    <s v=""/>
    <s v=""/>
    <s v=""/>
    <s v=""/>
    <s v=""/>
    <s v=""/>
    <s v=""/>
    <s v=""/>
    <s v=""/>
    <s v=""/>
    <s v=""/>
    <s v=""/>
    <s v=""/>
    <s v=""/>
    <m/>
    <s v="Iron"/>
    <x v="4"/>
  </r>
  <r>
    <s v="Y Mu, G Ya"/>
    <n v="10"/>
    <n v="2010"/>
    <s v="No"/>
    <s v="Journal of materials engineering and performance"/>
    <s v="Y Mu, G YaoÃ‚Â - Journal of materials engineering and performance, 2010 - Springer"/>
    <s v="Ã¢â‚¬Â¦ alloy (Si: 6.5-7.5; Mg: 0.25-0.45), preprocessed fly ash (20 ÃŽÂ¼m; 1.5 wt.%, 3.0 wt.%), and calcium_x000d__x000d__x000a_metal (0.5 wtÃ‚Â Ã¢â‚¬Â¦ Open image in new window FigÃ‚Â Ã¢â‚¬Â¦ The closed-cell aluminum foams reinforced by 1.5_x000d__x000d__x000a_and 3.0 wt.% fly ash were manufactured by molten body transitional foaming processÃ‚Â Ã¢â‚¬Â¦"/>
    <s v="Effect of fly ash particles on the compressive properties of closed-cell aluminum foams"/>
    <s v="Journal of materials engineering and performance"/>
    <s v="Y Mu"/>
    <x v="1"/>
    <s v=""/>
    <s v=""/>
    <s v=""/>
    <s v=""/>
    <s v=""/>
    <s v=""/>
    <s v=""/>
    <s v=""/>
    <s v=""/>
    <s v=""/>
    <s v=""/>
    <s v=""/>
    <s v=""/>
    <s v=""/>
    <s v="Mechanical Properties"/>
    <s v=""/>
    <s v=""/>
    <s v=""/>
    <s v="Aluminum"/>
    <m/>
    <x v="2"/>
  </r>
  <r>
    <s v="C Tuck, JRG Evan"/>
    <n v="63"/>
    <n v="1999"/>
    <s v="No"/>
    <s v="Journal of materials science letters"/>
    <s v="C Tuck, JRG EvansÃ‚Â - Journal of materials science letters, 1999 - Springer"/>
    <s v="Ã¢â‚¬Â¦ are sought, including molten metal filters, hot gas filtration, catalyst supports, metal ma- trixÃ‚Â Ã¢â‚¬Â¦ Methods_x000d__x000d__x000a_of preparing porous ceramics by infiltra- tion of open-cell polymeric foams, by foaming ofÃ‚Â Ã¢â‚¬Â¦ or by_x000d__x000d__x000a_using various blowing agents, have been reviewed [2]. Fine-cell reticular foamsÃ‚Â Ã¢â‚¬Â¦"/>
    <s v="Porous ceramics prepared from aqueous foams"/>
    <s v="Journal of materials science letters"/>
    <s v="C Tuck"/>
    <x v="0"/>
    <s v=""/>
    <s v=""/>
    <s v=""/>
    <s v=""/>
    <s v=""/>
    <s v=""/>
    <s v=""/>
    <s v=""/>
    <s v=""/>
    <s v=""/>
    <s v=""/>
    <s v=""/>
    <s v=""/>
    <s v=""/>
    <s v=""/>
    <s v=""/>
    <s v=""/>
    <s v=""/>
    <m/>
    <m/>
    <x v="0"/>
  </r>
  <r>
    <s v="ZX Lu, Q Liu, ZY Yan"/>
    <n v="18"/>
    <n v="2011"/>
    <s v="No"/>
    <s v="physica status solidi (b)"/>
    <s v="ZX Lu, Q Liu, ZY YangÃ‚Â - physica status solidi (b), 2011 - Wiley Online Library"/>
    <s v="Ã¢â‚¬Â¦ Based on the investigation of the microstructure, deformations of auxetic open cell foams were_x000d__x000d__x000a_conducted byÃ‚Â Ã¢â‚¬Â¦ It is because the ribs of metal foams are inclined to fracture through heat treatmentÃ‚Â Ã¢â‚¬Â¦_x000d__x000d__x000a_pressure, which can be found from scanning electron micrographs of cell shape ofÃ‚Â Ã¢â‚¬Â¦"/>
    <s v="Predictions of Young's modulus and negative Poisson's ratio of auxetic foams"/>
    <s v="physica status solidi (b)"/>
    <s v="ZX Lu, Q Liu"/>
    <x v="0"/>
    <s v=""/>
    <s v=""/>
    <s v=""/>
    <s v=""/>
    <s v=""/>
    <s v=""/>
    <s v=""/>
    <s v=""/>
    <s v=""/>
    <s v=""/>
    <s v=""/>
    <s v=""/>
    <s v=""/>
    <s v=""/>
    <s v=""/>
    <s v=""/>
    <s v=""/>
    <s v=""/>
    <s v="graph"/>
    <m/>
    <x v="3"/>
  </r>
  <r>
    <s v="L Jin, KC Leon"/>
    <n v="11"/>
    <n v="2006"/>
    <s v="No"/>
    <s v="IEEE Transactions on Components andÃ‚Â Ã¢â‚¬Â¦"/>
    <s v="L Jin, KC LeongÃ‚Â - IEEE Transactions on Components andÃ‚Â Ã¢â‚¬Â¦, 2006 - ieeexplore.ieee.org"/>
    <s v="Ã¢â‚¬Â¦ 155Ã¢â‚¬â€œ163, 2002. [13] TJ Lu, HA Stone, and MF Ashby, Ã¢â‚¬Å“Heat transfer in open-cell metal foams,Ã¢â‚¬Â_x000d__x000d__x000a_Acta Mater., vol. 46, pp. 3619Ã¢â‚¬â€œ3635, 1998. [14] SY Kim, MH Lee, and LK Lee, Ã¢â‚¬Å“Heat removal by_x000d__x000d__x000a_aluminum- foam heat sinks in a multi-air jet impingement,Ã¢â‚¬Â IEEE Trans. ComponÃ‚Â Ã¢â‚¬Â¦"/>
    <s v="Heat transfer performance of metal foam heat sinks subjected to oscillating flow"/>
    <s v="IEEE Transactions on Components andÃ‚Â Ã¢â‚¬Â¦"/>
    <s v="L Jin"/>
    <x v="0"/>
    <s v=""/>
    <s v=""/>
    <s v=""/>
    <s v=""/>
    <s v=""/>
    <s v=""/>
    <s v=""/>
    <s v=""/>
    <s v=""/>
    <s v=""/>
    <s v=""/>
    <s v=""/>
    <s v=""/>
    <s v=""/>
    <s v=""/>
    <s v=""/>
    <s v=""/>
    <s v=""/>
    <s v="Aluminum"/>
    <m/>
    <x v="2"/>
  </r>
  <r>
    <s v="PJ Veal"/>
    <n v="12"/>
    <n v="2010"/>
    <s v="[PDF] umass.edu"/>
    <n v="201"/>
    <s v="PJ Veale - 2010 - scholarworks.umass.edu"/>
    <s v="Ã¢â‚¬Â¦ can be analyzed to determine their properties. In examining the crushing behavior of openÃ‚Â Ã¢â‚¬Â¦_x000d__x000d__x000a_buckling until they come in contact with one another within the collapsed cell. ThisÃ‚Â Ã¢â‚¬Â¦ agent is added_x000d__x000d__x000a_to the metal causing air bubbles to Ã¢â‚¬Å“riseÃ¢â‚¬Â to the surface of the materialÃ‚Â Ã¢â‚¬Â¦"/>
    <s v="Investigation of the behavior of open cell aluminum foam"/>
    <m/>
    <m/>
    <x v="0"/>
    <s v=""/>
    <s v=""/>
    <s v=""/>
    <s v=""/>
    <s v=""/>
    <s v=""/>
    <s v=""/>
    <s v=""/>
    <s v=""/>
    <s v=""/>
    <s v=""/>
    <s v=""/>
    <s v=""/>
    <s v=""/>
    <s v=""/>
    <s v=""/>
    <s v=""/>
    <s v=""/>
    <m/>
    <s v="Aluminum"/>
    <x v="2"/>
  </r>
  <r>
    <s v="Y Li, Y Wei, L Hou, C Guo, S Yan"/>
    <n v="13"/>
    <n v="2015"/>
    <s v="[PDF] nsfc.gov.cn"/>
    <s v="Journal of Alloys and Compounds"/>
    <s v="Y Li, Y Wei, L Hou, C Guo, S YangÃ‚Â - Journal of Alloys and Compounds, 2015 - Elsevier"/>
    <s v="Ã¢â‚¬Â¦ Li, X. Chen, Y. Liu, XL FanFoam stability in gas injection foaming process. JÃ‚Â Ã¢â‚¬Â¦ 1437-1447. [8] S._x000d__x000d__x000a_Guarino, V. TagliaferriFabrication of aluminium foam components by using powderÃ‚Â Ã¢â‚¬Â¦ 361-366._x000d__x000d__x000a_[9] N. Michailidis, F. Stergioudi, DN TsipasManufacturing of open-cell metal foams using aÃ‚Â Ã¢â‚¬Â¦"/>
    <s v="Fabrication and compressive behaviour of an aluminium foam composite"/>
    <s v="Journal of Alloys and Compounds"/>
    <s v="Y Li, Y Wei, L Hou, C Guo"/>
    <x v="1"/>
    <s v=""/>
    <s v=""/>
    <s v=""/>
    <s v=""/>
    <s v=""/>
    <s v=""/>
    <s v=""/>
    <s v=""/>
    <s v=""/>
    <s v=""/>
    <s v=""/>
    <s v=""/>
    <s v=""/>
    <s v=""/>
    <s v="Mechanical Properties"/>
    <s v=""/>
    <s v=""/>
    <s v=""/>
    <s v="Tantalum"/>
    <m/>
    <x v="6"/>
  </r>
  <r>
    <s v="Y Sun, R BurgueÃƒÂ±o, AJ Vanderklok, SA Tekalur"/>
    <n v="22"/>
    <n v="2014"/>
    <s v="No"/>
    <s v="Materials Science andÃ‚Â Ã¢â‚¬Â¦"/>
    <s v="Y Sun, R BurgueÃƒÂ±o, AJ Vanderklok, SA TekalurÃ¢â‚¬Â¦Ã‚Â - Materials Science andÃ‚Â Ã¢â‚¬Â¦, 2014 - Elsevier"/>
    <s v="Ã¢â‚¬Â¦ Abstract. The accessible interconnected structure of open-cell metal foams offers the_x000d__x000d__x000a_opportunity to create hybrid foam materials through electrodeposited metal coatings, which_x000d__x000d__x000a_has great potential for the fabrication of functionally-graded foam systemsÃ‚Â Ã¢â‚¬Â¦"/>
    <s v="Compressive behavior of aluminum/copper hybrid foams under high strain rate loading"/>
    <s v="Materials Science andÃ‚Â Ã¢â‚¬Â¦"/>
    <s v="Y Sun, R BurgueÃƒÂ±o, AJ Vanderklok"/>
    <x v="0"/>
    <s v=""/>
    <s v=""/>
    <s v=""/>
    <s v=""/>
    <s v=""/>
    <s v=""/>
    <s v=""/>
    <s v=""/>
    <s v=""/>
    <s v=""/>
    <s v=""/>
    <s v=""/>
    <s v=""/>
    <s v=""/>
    <s v=""/>
    <s v=""/>
    <s v=""/>
    <s v=""/>
    <m/>
    <s v="Aluminum"/>
    <x v="2"/>
  </r>
  <r>
    <s v="YA Samad, Y Li, A Schiffer, SM Alhassan, K Lia"/>
    <n v="113"/>
    <n v="2015"/>
    <s v="No"/>
    <s v="Small"/>
    <s v="YA Samad, Y Li, A Schiffer, SM Alhassan, K LiaoÃ‚Â - Small, 2015 - Wiley Online Library"/>
    <s v="Ã¢â‚¬Â¦ 9, 10 CVDÃ¢â‚¬Âgrown GF are usually fragile and can collapse, while removing the template, if relatively_x000d__x000d__x000a_thicker metal foam are usedÃ‚Â Ã¢â‚¬Â¦ Wiley Online Library. Jaehyuk Lee and Inhwa Jung, Tuning sound_x000d__x000d__x000a_absorbing properties of open cell polyurethane foam by impregnatingÃ‚Â Ã¢â‚¬Â¦"/>
    <s v="Graphene foam developed with a novel twoÃ¢â‚¬Âstep technique for low and high strains and pressureÃ¢â‚¬Âsensing applications"/>
    <s v="Small"/>
    <s v="YA Samad, Y Li, A Schiffer, SM Alhassan"/>
    <x v="0"/>
    <s v=""/>
    <s v=""/>
    <s v=""/>
    <s v=""/>
    <s v=""/>
    <s v=""/>
    <s v=""/>
    <s v=""/>
    <s v=""/>
    <s v=""/>
    <s v=""/>
    <s v=""/>
    <s v=""/>
    <s v=""/>
    <s v=""/>
    <s v=""/>
    <s v=""/>
    <s v=""/>
    <m/>
    <m/>
    <x v="0"/>
  </r>
  <r>
    <s v="H Eifert, CJ Yu, J Banhart, J Baumeister, W Seellge"/>
    <n v="11"/>
    <n v="1999"/>
    <s v="No"/>
    <s v="SAE transactions"/>
    <s v="H Eifert, CJ Yu, J Banhart, J Baumeister, W SeellgerÃ‚Â - SAE transactions, 1999 - JSTOR"/>
    <s v="Ã¢â‚¬Â¦ Sandwich structures composed of a porous metallic foam core and metallic face sheets canÃ‚Â Ã¢â‚¬Â¦_x000d__x000d__x000a_approach exhibit a closed-cell microstruc- ture with higher mechanical strength than open-cell_x000d__x000d__x000a_foamsÃ‚Â Ã¢â‚¬Â¦ The process starts with mixing metal powders (either pre- alloyed metal powders orÃ‚Â Ã¢â‚¬Â¦"/>
    <s v="Weight savings by aluminum metal foams: production, properties and applications in automotive"/>
    <s v="SAE transactions"/>
    <s v="H Eifert, CJ Yu, J Banhart, J Baumeister"/>
    <x v="0"/>
    <s v=""/>
    <s v=""/>
    <s v=""/>
    <s v=""/>
    <s v=""/>
    <s v=""/>
    <s v=""/>
    <s v=""/>
    <s v=""/>
    <s v=""/>
    <s v=""/>
    <s v=""/>
    <s v=""/>
    <s v=""/>
    <s v=""/>
    <s v=""/>
    <s v=""/>
    <s v=""/>
    <m/>
    <s v="Aluminu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B43ED-FCA7-41B5-9874-EDAF37B7F406}"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21" firstHeaderRow="1" firstDataRow="2" firstDataCol="1"/>
  <pivotFields count="32">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7">
        <item x="0"/>
        <item x="2"/>
        <item x="5"/>
        <item x="13"/>
        <item x="7"/>
        <item x="3"/>
        <item x="12"/>
        <item x="4"/>
        <item x="1"/>
        <item x="15"/>
        <item x="9"/>
        <item x="14"/>
        <item x="11"/>
        <item x="10"/>
        <item x="6"/>
        <item x="8"/>
        <item t="default"/>
      </items>
    </pivotField>
  </pivotFields>
  <rowFields count="1">
    <field x="31"/>
  </rowFields>
  <rowItems count="17">
    <i>
      <x/>
    </i>
    <i>
      <x v="1"/>
    </i>
    <i>
      <x v="2"/>
    </i>
    <i>
      <x v="3"/>
    </i>
    <i>
      <x v="4"/>
    </i>
    <i>
      <x v="5"/>
    </i>
    <i>
      <x v="6"/>
    </i>
    <i>
      <x v="7"/>
    </i>
    <i>
      <x v="8"/>
    </i>
    <i>
      <x v="9"/>
    </i>
    <i>
      <x v="10"/>
    </i>
    <i>
      <x v="11"/>
    </i>
    <i>
      <x v="12"/>
    </i>
    <i>
      <x v="13"/>
    </i>
    <i>
      <x v="14"/>
    </i>
    <i>
      <x v="15"/>
    </i>
    <i t="grand">
      <x/>
    </i>
  </rowItems>
  <colFields count="1">
    <field x="10"/>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2AE71-8EA6-448D-9D80-BF8190C21711}">
  <dimension ref="A3:D21"/>
  <sheetViews>
    <sheetView workbookViewId="0">
      <selection activeCell="A6" sqref="A6:A20"/>
    </sheetView>
  </sheetViews>
  <sheetFormatPr defaultRowHeight="14.5" x14ac:dyDescent="0.35"/>
  <cols>
    <col min="1" max="1" width="12.36328125" bestFit="1" customWidth="1"/>
    <col min="2" max="2" width="15.26953125" bestFit="1" customWidth="1"/>
    <col min="3" max="3" width="19.54296875" bestFit="1" customWidth="1"/>
    <col min="4" max="4" width="10.7265625" bestFit="1" customWidth="1"/>
  </cols>
  <sheetData>
    <row r="3" spans="1:4" x14ac:dyDescent="0.35">
      <c r="B3" s="2" t="s">
        <v>1781</v>
      </c>
    </row>
    <row r="4" spans="1:4" x14ac:dyDescent="0.35">
      <c r="A4" s="2" t="s">
        <v>1783</v>
      </c>
      <c r="C4" t="s">
        <v>55</v>
      </c>
      <c r="D4" t="s">
        <v>1782</v>
      </c>
    </row>
    <row r="5" spans="1:4" x14ac:dyDescent="0.35">
      <c r="A5" s="3"/>
    </row>
    <row r="6" spans="1:4" x14ac:dyDescent="0.35">
      <c r="A6" s="3" t="s">
        <v>4338</v>
      </c>
    </row>
    <row r="7" spans="1:4" x14ac:dyDescent="0.35">
      <c r="A7" s="3" t="s">
        <v>493</v>
      </c>
    </row>
    <row r="8" spans="1:4" x14ac:dyDescent="0.35">
      <c r="A8" s="3" t="s">
        <v>4347</v>
      </c>
    </row>
    <row r="9" spans="1:4" x14ac:dyDescent="0.35">
      <c r="A9" s="3" t="s">
        <v>4339</v>
      </c>
    </row>
    <row r="10" spans="1:4" x14ac:dyDescent="0.35">
      <c r="A10" s="3" t="s">
        <v>4334</v>
      </c>
    </row>
    <row r="11" spans="1:4" x14ac:dyDescent="0.35">
      <c r="A11" s="3" t="s">
        <v>4349</v>
      </c>
    </row>
    <row r="12" spans="1:4" x14ac:dyDescent="0.35">
      <c r="A12" s="3" t="s">
        <v>4340</v>
      </c>
    </row>
    <row r="13" spans="1:4" x14ac:dyDescent="0.35">
      <c r="A13" s="3" t="s">
        <v>4341</v>
      </c>
    </row>
    <row r="14" spans="1:4" x14ac:dyDescent="0.35">
      <c r="A14" s="3" t="s">
        <v>4348</v>
      </c>
    </row>
    <row r="15" spans="1:4" x14ac:dyDescent="0.35">
      <c r="A15" s="3" t="s">
        <v>4343</v>
      </c>
    </row>
    <row r="16" spans="1:4" x14ac:dyDescent="0.35">
      <c r="A16" s="3" t="s">
        <v>4342</v>
      </c>
    </row>
    <row r="17" spans="1:1" x14ac:dyDescent="0.35">
      <c r="A17" s="3" t="s">
        <v>4344</v>
      </c>
    </row>
    <row r="18" spans="1:1" x14ac:dyDescent="0.35">
      <c r="A18" s="3" t="s">
        <v>4337</v>
      </c>
    </row>
    <row r="19" spans="1:1" x14ac:dyDescent="0.35">
      <c r="A19" s="3" t="s">
        <v>4345</v>
      </c>
    </row>
    <row r="20" spans="1:1" x14ac:dyDescent="0.35">
      <c r="A20" s="3" t="s">
        <v>4346</v>
      </c>
    </row>
    <row r="21" spans="1:1" x14ac:dyDescent="0.35">
      <c r="A21" s="3" t="s">
        <v>1782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813"/>
  <sheetViews>
    <sheetView tabSelected="1" zoomScale="70" zoomScaleNormal="70" workbookViewId="0">
      <selection activeCell="B1" sqref="B1:B1048576"/>
    </sheetView>
  </sheetViews>
  <sheetFormatPr defaultRowHeight="14.5" x14ac:dyDescent="0.35"/>
  <cols>
    <col min="8" max="8" width="56.36328125" style="1" customWidth="1"/>
    <col min="12" max="12" width="21.6328125" bestFit="1" customWidth="1"/>
    <col min="13" max="13" width="16.453125" bestFit="1" customWidth="1"/>
    <col min="14" max="14" width="18.54296875" bestFit="1" customWidth="1"/>
    <col min="15" max="15" width="16.1796875" bestFit="1" customWidth="1"/>
    <col min="18" max="18" width="13.6328125" bestFit="1" customWidth="1"/>
    <col min="19" max="19" width="13.36328125" bestFit="1" customWidth="1"/>
    <col min="20" max="20" width="16.453125" bestFit="1" customWidth="1"/>
    <col min="21" max="21" width="19.08984375" bestFit="1" customWidth="1"/>
    <col min="22" max="23" width="13.36328125" customWidth="1"/>
    <col min="24" max="24" width="13.08984375" bestFit="1" customWidth="1"/>
  </cols>
  <sheetData>
    <row r="1" spans="1:33" x14ac:dyDescent="0.35">
      <c r="B1" t="s">
        <v>0</v>
      </c>
      <c r="C1" t="s">
        <v>1</v>
      </c>
      <c r="D1" t="s">
        <v>2</v>
      </c>
      <c r="E1" t="s">
        <v>3</v>
      </c>
      <c r="F1" t="s">
        <v>4</v>
      </c>
      <c r="G1" t="s">
        <v>5</v>
      </c>
      <c r="H1" s="1" t="s">
        <v>6</v>
      </c>
      <c r="I1" t="s">
        <v>7</v>
      </c>
      <c r="J1" t="s">
        <v>1787</v>
      </c>
      <c r="K1" t="s">
        <v>1844</v>
      </c>
      <c r="L1" t="s">
        <v>55</v>
      </c>
      <c r="M1" t="s">
        <v>1771</v>
      </c>
      <c r="N1" t="s">
        <v>8</v>
      </c>
      <c r="O1" t="s">
        <v>1773</v>
      </c>
      <c r="P1" t="s">
        <v>1774</v>
      </c>
      <c r="Q1" t="s">
        <v>253</v>
      </c>
      <c r="R1" t="s">
        <v>176</v>
      </c>
      <c r="S1" t="s">
        <v>1776</v>
      </c>
      <c r="T1" t="s">
        <v>1779</v>
      </c>
      <c r="U1" t="s">
        <v>1775</v>
      </c>
      <c r="V1" t="s">
        <v>1778</v>
      </c>
      <c r="W1" t="s">
        <v>1777</v>
      </c>
      <c r="X1" t="s">
        <v>1772</v>
      </c>
      <c r="Y1" t="s">
        <v>114</v>
      </c>
      <c r="Z1" t="s">
        <v>1780</v>
      </c>
      <c r="AA1" t="s">
        <v>2000</v>
      </c>
      <c r="AB1" t="s">
        <v>1784</v>
      </c>
      <c r="AC1" t="s">
        <v>1785</v>
      </c>
      <c r="AD1" t="s">
        <v>1786</v>
      </c>
      <c r="AE1" t="s">
        <v>4332</v>
      </c>
      <c r="AF1" t="s">
        <v>4333</v>
      </c>
      <c r="AG1" t="s">
        <v>4336</v>
      </c>
    </row>
    <row r="2" spans="1:33" x14ac:dyDescent="0.35">
      <c r="A2">
        <v>0</v>
      </c>
      <c r="B2" t="s">
        <v>9</v>
      </c>
      <c r="C2">
        <v>567</v>
      </c>
      <c r="D2">
        <v>1998</v>
      </c>
      <c r="E2" t="s">
        <v>10</v>
      </c>
      <c r="F2" t="s">
        <v>11</v>
      </c>
      <c r="G2" t="s">
        <v>2001</v>
      </c>
      <c r="H2" s="1" t="s">
        <v>12</v>
      </c>
      <c r="I2" t="s">
        <v>13</v>
      </c>
      <c r="J2" t="s">
        <v>11</v>
      </c>
      <c r="K2" t="s">
        <v>2002</v>
      </c>
      <c r="L2" t="str">
        <f t="shared" ref="L2:L65" si="0">IF(OR(IFERROR(FIND("compression",$I2),0)&gt;0,IFERROR(FIND("compressive",$H2),0)&gt;0,IFERROR(FIND("compression",$H2),0)&gt;0,IFERROR(FIND("compressive",$I2),0)&gt;0),"Compression Strength","")</f>
        <v/>
      </c>
      <c r="M2" t="str">
        <f t="shared" ref="M2:M65" si="1">IF(OR(IFERROR(FIND("tensile",$I2),0)&gt;0,IFERROR(FIND("tensile",$H2),0)&gt;0),"Tensile Strength","")</f>
        <v/>
      </c>
      <c r="N2" t="str">
        <f t="shared" ref="N2:N65" si="2">IF(OR(IFERROR(FIND("energy absorbtion",$I2),0)&gt;0,IFERROR(FIND("energy absorbtion",$H2),0)&gt;0),"Energy Absorbtion","")</f>
        <v/>
      </c>
      <c r="O2" t="str">
        <f t="shared" ref="O2:O65" si="3">IF(OR(IFERROR(FIND("elastic",$I2),0)&gt;0,IFERROR(FIND("elasticity",$H2),0)&gt;0,IFERROR(FIND("elastic",$H2),0)&gt;0,IFERROR(FIND("elasticity",$I2),0)&gt;0),"Elastic Modulus","")</f>
        <v/>
      </c>
      <c r="P2" t="str">
        <f t="shared" ref="P2:P65" si="4">IF(OR(IFERROR(FIND("shear",$I2),0)&gt;0,IFERROR(FIND("shear",$H2),0)&gt;0),"Shear Strength","")</f>
        <v/>
      </c>
      <c r="Q2" t="str">
        <f t="shared" ref="Q2:Q65" si="5">IF(OR(IFERROR(FIND("plasticity",$I2),0)&gt;0,IFERROR(FIND("plastic",$H2),0)&gt;0,IFERROR(FIND("plasticity",$H2),0)&gt;0,IFERROR(FIND("plastic",$I2),0)&gt;0),"Plasticity","")</f>
        <v/>
      </c>
      <c r="R2" t="str">
        <f t="shared" ref="R2:R65" si="6">IF(OR(IFERROR(FIND("surface area",$I2),0)&gt;0,IFERROR(FIND("surface area",$H2),0)&gt;0),"Surface Area","")</f>
        <v/>
      </c>
      <c r="S2" t="str">
        <f t="shared" ref="S2:S65" si="7">IF(OR(IFERROR(FIND("thermally conductive",$I2),0)&gt;0,IFERROR(FIND("thermal conductivity",$H2),0)&gt;0,IFERROR(FIND("thermally conductive",$H2),0)&gt;0,IFERROR(FIND("themal conductivity",$I2),0)&gt;0),"Thermal Conductivity","")</f>
        <v/>
      </c>
      <c r="T2" t="str">
        <f t="shared" ref="T2:T65" si="8">IF(OR(IFERROR(FIND("thermal resistance",$I2),0)&gt;0,IFERROR(FIND("thermal resistivity",$H2),0)&gt;0,IFERROR(FIND("thermal resistance",$H2),0)&gt;0,IFERROR(FIND("thermal resistivity",$I2),0)&gt;0),"Thermal Resistivity","")</f>
        <v/>
      </c>
      <c r="U2" t="str">
        <f t="shared" ref="U2:U65" si="9">IF(OR(IFERROR(FIND("thermal expansion",$I2),0)&gt;0,IFERROR(FIND("thermal expansion",$H2),0)&gt;0),"Thermal Expansion","")</f>
        <v/>
      </c>
      <c r="V2" t="str">
        <f t="shared" ref="V2:V65" si="10">IF(OR(IFERROR(FIND("electrical resistance",$I2),0)&gt;0,IFERROR(FIND("electrical resistivity",$H2),0)&gt;0,IFERROR(FIND("electrical resistance",$H2),0)&gt;0,IFERROR(FIND("electrical resistivity",$I2),0)&gt;0),"Electrical Resistivity","")</f>
        <v/>
      </c>
      <c r="W2" t="str">
        <f t="shared" ref="W2:W65" si="11">IF(OR(IFERROR(FIND("electrically conductive",$I2),0)&gt;0,IFERROR(FIND("electrical conductivity",$H2),0)&gt;0,IFERROR(FIND("electrically conductive",$H2),0)&gt;0,IFERROR(FIND("electrical conductivity",$I2),0)&gt;0),"Electrical Conductivity","")</f>
        <v/>
      </c>
      <c r="X2" t="str">
        <f t="shared" ref="X2:X65" si="12">IF(OR(IFERROR(FIND("capacity",$I2),0)&gt;0,IFERROR(FIND("capacitance",$H2),0)&gt;0,IFERROR(FIND("capacity",$H2),0)&gt;0,IFERROR(FIND("capacitance",$I2),0)&gt;0),"Capacitance","")</f>
        <v/>
      </c>
      <c r="Y2" t="str">
        <f t="shared" ref="Y2:Y65" si="13">IF(OR(IFERROR(FIND("permeability",$I2),0)&gt;0,IFERROR(FIND("permeability",$H2),0)&gt;0),"Permeability","")</f>
        <v/>
      </c>
      <c r="Z2" t="str">
        <f t="shared" ref="Z2:Z65" si="14">IF(OR(IFERROR(FIND("pressure drop",$I2),0)&gt;0,IFERROR(FIND("pressure drop",$H2),0)&gt;0),"Pressure Drop","")</f>
        <v/>
      </c>
      <c r="AA2" t="str">
        <f>IF(OR(L2&lt;&gt;"",M2&lt;&gt;"",N2&lt;&gt;"",O2&lt;&gt;"",P2&lt;&gt;"",Q2&lt;&gt;""),"Mechanical Properties","")</f>
        <v/>
      </c>
      <c r="AB2" t="str">
        <f>IF(OR(S2&lt;&gt;"",T2&lt;&gt;"",U2&lt;&gt;""),"Thermal Properties","")</f>
        <v/>
      </c>
      <c r="AC2" t="str">
        <f>IF(OR(V2&lt;&gt;"",W2&lt;&gt;"",X2&lt;&gt;""),"Electrical Properties","")</f>
        <v/>
      </c>
      <c r="AD2" t="str">
        <f>IF(OR(Y2&lt;&gt;"",Z2&lt;&gt;""),"Fluid Properties","")</f>
        <v/>
      </c>
      <c r="AG2" t="str">
        <f t="shared" ref="AG2:AG20" si="15">IF(AE2=0,IF(AF2=0,"",AF2),IF(AND(AE2=0,AF2=0),"","X"))</f>
        <v/>
      </c>
    </row>
    <row r="3" spans="1:33" x14ac:dyDescent="0.35">
      <c r="A3">
        <v>1</v>
      </c>
      <c r="B3" t="s">
        <v>14</v>
      </c>
      <c r="C3">
        <v>295</v>
      </c>
      <c r="D3">
        <v>2003</v>
      </c>
      <c r="E3" t="s">
        <v>15</v>
      </c>
      <c r="F3" t="s">
        <v>2003</v>
      </c>
      <c r="G3" t="s">
        <v>2004</v>
      </c>
      <c r="H3" s="1" t="s">
        <v>16</v>
      </c>
      <c r="I3" t="s">
        <v>17</v>
      </c>
      <c r="J3" t="s">
        <v>2003</v>
      </c>
      <c r="K3" t="s">
        <v>2005</v>
      </c>
      <c r="L3" t="str">
        <f t="shared" si="0"/>
        <v/>
      </c>
      <c r="M3" t="str">
        <f t="shared" si="1"/>
        <v/>
      </c>
      <c r="N3" t="str">
        <f t="shared" si="2"/>
        <v/>
      </c>
      <c r="O3" t="str">
        <f t="shared" si="3"/>
        <v/>
      </c>
      <c r="P3" t="str">
        <f t="shared" si="4"/>
        <v/>
      </c>
      <c r="Q3" t="str">
        <f t="shared" si="5"/>
        <v/>
      </c>
      <c r="R3" t="str">
        <f t="shared" si="6"/>
        <v/>
      </c>
      <c r="S3" t="str">
        <f t="shared" si="7"/>
        <v/>
      </c>
      <c r="T3" t="str">
        <f t="shared" si="8"/>
        <v/>
      </c>
      <c r="U3" t="str">
        <f t="shared" si="9"/>
        <v/>
      </c>
      <c r="V3" t="str">
        <f t="shared" si="10"/>
        <v/>
      </c>
      <c r="W3" t="str">
        <f t="shared" si="11"/>
        <v/>
      </c>
      <c r="X3" t="str">
        <f t="shared" si="12"/>
        <v/>
      </c>
      <c r="Y3" t="str">
        <f t="shared" si="13"/>
        <v/>
      </c>
      <c r="Z3" t="str">
        <f t="shared" si="14"/>
        <v/>
      </c>
      <c r="AA3" t="str">
        <f t="shared" ref="AA3:AA66" si="16">IF(OR(L3&lt;&gt;"",M3&lt;&gt;"",N3&lt;&gt;"",O3&lt;&gt;"",P3&lt;&gt;"",Q3&lt;&gt;""),"Mechanical Properties","")</f>
        <v/>
      </c>
      <c r="AB3" t="str">
        <f t="shared" ref="AB3:AB66" si="17">IF(OR(S3&lt;&gt;"",T3&lt;&gt;"",U3&lt;&gt;""),"Thermal Properties","")</f>
        <v/>
      </c>
      <c r="AC3" t="str">
        <f t="shared" ref="AC3:AC66" si="18">IF(OR(V3&lt;&gt;"",W3&lt;&gt;"",X3&lt;&gt;""),"Electrical Properties","")</f>
        <v/>
      </c>
      <c r="AD3" t="str">
        <f t="shared" ref="AD3:AD66" si="19">IF(OR(Y3&lt;&gt;"",Z3&lt;&gt;""),"Fluid Properties","")</f>
        <v/>
      </c>
      <c r="AG3" t="str">
        <f t="shared" si="15"/>
        <v/>
      </c>
    </row>
    <row r="4" spans="1:33" x14ac:dyDescent="0.35">
      <c r="A4">
        <v>2</v>
      </c>
      <c r="B4" t="s">
        <v>18</v>
      </c>
      <c r="C4">
        <v>198</v>
      </c>
      <c r="D4">
        <v>2006</v>
      </c>
      <c r="E4" t="s">
        <v>19</v>
      </c>
      <c r="F4" t="s">
        <v>2006</v>
      </c>
      <c r="G4" t="s">
        <v>2007</v>
      </c>
      <c r="H4" s="1" t="s">
        <v>20</v>
      </c>
      <c r="I4" t="s">
        <v>21</v>
      </c>
      <c r="J4" t="s">
        <v>2006</v>
      </c>
      <c r="K4" t="s">
        <v>1846</v>
      </c>
      <c r="L4" t="str">
        <f t="shared" si="0"/>
        <v/>
      </c>
      <c r="M4" t="str">
        <f t="shared" si="1"/>
        <v/>
      </c>
      <c r="N4" t="str">
        <f t="shared" si="2"/>
        <v/>
      </c>
      <c r="O4" t="str">
        <f t="shared" si="3"/>
        <v/>
      </c>
      <c r="P4" t="str">
        <f t="shared" si="4"/>
        <v/>
      </c>
      <c r="Q4" t="str">
        <f t="shared" si="5"/>
        <v/>
      </c>
      <c r="R4" t="str">
        <f t="shared" si="6"/>
        <v/>
      </c>
      <c r="S4" t="str">
        <f t="shared" si="7"/>
        <v/>
      </c>
      <c r="T4" t="str">
        <f t="shared" si="8"/>
        <v/>
      </c>
      <c r="U4" t="str">
        <f t="shared" si="9"/>
        <v/>
      </c>
      <c r="V4" t="str">
        <f t="shared" si="10"/>
        <v/>
      </c>
      <c r="W4" t="str">
        <f t="shared" si="11"/>
        <v/>
      </c>
      <c r="X4" t="str">
        <f t="shared" si="12"/>
        <v/>
      </c>
      <c r="Y4" t="str">
        <f t="shared" si="13"/>
        <v/>
      </c>
      <c r="Z4" t="str">
        <f t="shared" si="14"/>
        <v/>
      </c>
      <c r="AA4" t="str">
        <f t="shared" si="16"/>
        <v/>
      </c>
      <c r="AB4" t="str">
        <f t="shared" si="17"/>
        <v/>
      </c>
      <c r="AC4" t="str">
        <f t="shared" si="18"/>
        <v/>
      </c>
      <c r="AD4" t="str">
        <f t="shared" si="19"/>
        <v/>
      </c>
      <c r="AG4" t="str">
        <f t="shared" si="15"/>
        <v/>
      </c>
    </row>
    <row r="5" spans="1:33" x14ac:dyDescent="0.35">
      <c r="A5">
        <v>3</v>
      </c>
      <c r="B5" t="s">
        <v>22</v>
      </c>
      <c r="C5">
        <v>141</v>
      </c>
      <c r="D5">
        <v>2010</v>
      </c>
      <c r="E5" t="s">
        <v>23</v>
      </c>
      <c r="F5" t="s">
        <v>2008</v>
      </c>
      <c r="G5" t="s">
        <v>2009</v>
      </c>
      <c r="H5" s="1" t="s">
        <v>24</v>
      </c>
      <c r="I5" t="s">
        <v>25</v>
      </c>
      <c r="J5" t="s">
        <v>2008</v>
      </c>
      <c r="K5" t="s">
        <v>2010</v>
      </c>
      <c r="L5" t="str">
        <f t="shared" si="0"/>
        <v/>
      </c>
      <c r="M5" t="str">
        <f t="shared" si="1"/>
        <v/>
      </c>
      <c r="N5" t="str">
        <f t="shared" si="2"/>
        <v/>
      </c>
      <c r="O5" t="str">
        <f t="shared" si="3"/>
        <v/>
      </c>
      <c r="P5" t="str">
        <f t="shared" si="4"/>
        <v/>
      </c>
      <c r="Q5" t="str">
        <f t="shared" si="5"/>
        <v/>
      </c>
      <c r="R5" t="str">
        <f t="shared" si="6"/>
        <v/>
      </c>
      <c r="S5" t="str">
        <f t="shared" si="7"/>
        <v/>
      </c>
      <c r="T5" t="str">
        <f t="shared" si="8"/>
        <v/>
      </c>
      <c r="U5" t="str">
        <f t="shared" si="9"/>
        <v/>
      </c>
      <c r="V5" t="str">
        <f t="shared" si="10"/>
        <v/>
      </c>
      <c r="W5" t="str">
        <f t="shared" si="11"/>
        <v/>
      </c>
      <c r="X5" t="str">
        <f t="shared" si="12"/>
        <v/>
      </c>
      <c r="Y5" t="str">
        <f t="shared" si="13"/>
        <v/>
      </c>
      <c r="Z5" t="str">
        <f t="shared" si="14"/>
        <v/>
      </c>
      <c r="AA5" t="str">
        <f t="shared" si="16"/>
        <v/>
      </c>
      <c r="AB5" t="str">
        <f t="shared" si="17"/>
        <v/>
      </c>
      <c r="AC5" t="str">
        <f t="shared" si="18"/>
        <v/>
      </c>
      <c r="AD5" t="str">
        <f t="shared" si="19"/>
        <v/>
      </c>
      <c r="AG5" t="str">
        <f t="shared" si="15"/>
        <v/>
      </c>
    </row>
    <row r="6" spans="1:33" x14ac:dyDescent="0.35">
      <c r="A6">
        <v>4</v>
      </c>
      <c r="B6" t="s">
        <v>26</v>
      </c>
      <c r="C6">
        <v>119</v>
      </c>
      <c r="D6">
        <v>2003</v>
      </c>
      <c r="E6" t="s">
        <v>27</v>
      </c>
      <c r="F6" t="s">
        <v>28</v>
      </c>
      <c r="G6" t="s">
        <v>2011</v>
      </c>
      <c r="H6" s="1" t="s">
        <v>29</v>
      </c>
      <c r="I6" t="s">
        <v>30</v>
      </c>
      <c r="J6" t="s">
        <v>28</v>
      </c>
      <c r="K6" t="s">
        <v>2012</v>
      </c>
      <c r="L6" t="str">
        <f t="shared" si="0"/>
        <v/>
      </c>
      <c r="M6" t="str">
        <f t="shared" si="1"/>
        <v/>
      </c>
      <c r="N6" t="str">
        <f t="shared" si="2"/>
        <v/>
      </c>
      <c r="O6" t="str">
        <f t="shared" si="3"/>
        <v>Elastic Modulus</v>
      </c>
      <c r="P6" t="str">
        <f t="shared" si="4"/>
        <v/>
      </c>
      <c r="Q6" t="str">
        <f t="shared" si="5"/>
        <v/>
      </c>
      <c r="R6" t="str">
        <f t="shared" si="6"/>
        <v/>
      </c>
      <c r="S6" t="str">
        <f t="shared" si="7"/>
        <v/>
      </c>
      <c r="T6" t="str">
        <f t="shared" si="8"/>
        <v/>
      </c>
      <c r="U6" t="str">
        <f t="shared" si="9"/>
        <v/>
      </c>
      <c r="V6" t="str">
        <f t="shared" si="10"/>
        <v/>
      </c>
      <c r="W6" t="str">
        <f t="shared" si="11"/>
        <v/>
      </c>
      <c r="X6" t="str">
        <f t="shared" si="12"/>
        <v/>
      </c>
      <c r="Y6" t="str">
        <f t="shared" si="13"/>
        <v/>
      </c>
      <c r="Z6" t="str">
        <f t="shared" si="14"/>
        <v/>
      </c>
      <c r="AA6" t="str">
        <f t="shared" si="16"/>
        <v>Mechanical Properties</v>
      </c>
      <c r="AB6" t="str">
        <f t="shared" si="17"/>
        <v/>
      </c>
      <c r="AC6" t="str">
        <f t="shared" si="18"/>
        <v/>
      </c>
      <c r="AD6" t="str">
        <f t="shared" si="19"/>
        <v/>
      </c>
      <c r="AG6" t="str">
        <f t="shared" si="15"/>
        <v/>
      </c>
    </row>
    <row r="7" spans="1:33" x14ac:dyDescent="0.35">
      <c r="A7">
        <v>5</v>
      </c>
      <c r="B7" t="s">
        <v>31</v>
      </c>
      <c r="C7">
        <v>102</v>
      </c>
      <c r="D7">
        <v>2005</v>
      </c>
      <c r="E7" t="s">
        <v>23</v>
      </c>
      <c r="F7" t="s">
        <v>32</v>
      </c>
      <c r="G7" t="s">
        <v>2013</v>
      </c>
      <c r="H7" s="1" t="s">
        <v>33</v>
      </c>
      <c r="I7" t="s">
        <v>34</v>
      </c>
      <c r="J7" t="s">
        <v>2008</v>
      </c>
      <c r="K7" t="s">
        <v>1847</v>
      </c>
      <c r="L7" t="str">
        <f t="shared" si="0"/>
        <v/>
      </c>
      <c r="M7" t="str">
        <f t="shared" si="1"/>
        <v/>
      </c>
      <c r="N7" t="str">
        <f t="shared" si="2"/>
        <v/>
      </c>
      <c r="O7" t="str">
        <f t="shared" si="3"/>
        <v/>
      </c>
      <c r="P7" t="str">
        <f t="shared" si="4"/>
        <v/>
      </c>
      <c r="Q7" t="str">
        <f t="shared" si="5"/>
        <v/>
      </c>
      <c r="R7" t="str">
        <f t="shared" si="6"/>
        <v/>
      </c>
      <c r="S7" t="str">
        <f t="shared" si="7"/>
        <v/>
      </c>
      <c r="T7" t="str">
        <f t="shared" si="8"/>
        <v/>
      </c>
      <c r="U7" t="str">
        <f t="shared" si="9"/>
        <v/>
      </c>
      <c r="V7" t="str">
        <f t="shared" si="10"/>
        <v/>
      </c>
      <c r="W7" t="str">
        <f t="shared" si="11"/>
        <v/>
      </c>
      <c r="X7" t="str">
        <f t="shared" si="12"/>
        <v/>
      </c>
      <c r="Y7" t="str">
        <f t="shared" si="13"/>
        <v/>
      </c>
      <c r="Z7" t="str">
        <f t="shared" si="14"/>
        <v/>
      </c>
      <c r="AA7" t="str">
        <f t="shared" si="16"/>
        <v/>
      </c>
      <c r="AB7" t="str">
        <f t="shared" si="17"/>
        <v/>
      </c>
      <c r="AC7" t="str">
        <f t="shared" si="18"/>
        <v/>
      </c>
      <c r="AD7" t="str">
        <f t="shared" si="19"/>
        <v/>
      </c>
      <c r="AG7" t="str">
        <f t="shared" si="15"/>
        <v/>
      </c>
    </row>
    <row r="8" spans="1:33" x14ac:dyDescent="0.35">
      <c r="A8">
        <v>6</v>
      </c>
      <c r="B8" t="s">
        <v>35</v>
      </c>
      <c r="C8">
        <v>93</v>
      </c>
      <c r="D8">
        <v>2001</v>
      </c>
      <c r="E8" t="s">
        <v>36</v>
      </c>
      <c r="F8" t="s">
        <v>2014</v>
      </c>
      <c r="G8" t="s">
        <v>2015</v>
      </c>
      <c r="H8" s="1" t="s">
        <v>37</v>
      </c>
      <c r="I8" t="s">
        <v>38</v>
      </c>
      <c r="J8" t="s">
        <v>2014</v>
      </c>
      <c r="K8" t="s">
        <v>2016</v>
      </c>
      <c r="L8" t="str">
        <f t="shared" si="0"/>
        <v/>
      </c>
      <c r="M8" t="str">
        <f t="shared" si="1"/>
        <v/>
      </c>
      <c r="N8" t="str">
        <f t="shared" si="2"/>
        <v/>
      </c>
      <c r="O8" t="str">
        <f t="shared" si="3"/>
        <v/>
      </c>
      <c r="P8" t="str">
        <f t="shared" si="4"/>
        <v/>
      </c>
      <c r="Q8" t="str">
        <f t="shared" si="5"/>
        <v/>
      </c>
      <c r="R8" t="str">
        <f t="shared" si="6"/>
        <v/>
      </c>
      <c r="S8" t="str">
        <f t="shared" si="7"/>
        <v/>
      </c>
      <c r="T8" t="str">
        <f t="shared" si="8"/>
        <v/>
      </c>
      <c r="U8" t="str">
        <f t="shared" si="9"/>
        <v/>
      </c>
      <c r="V8" t="str">
        <f t="shared" si="10"/>
        <v/>
      </c>
      <c r="W8" t="str">
        <f t="shared" si="11"/>
        <v/>
      </c>
      <c r="X8" t="str">
        <f t="shared" si="12"/>
        <v/>
      </c>
      <c r="Y8" t="str">
        <f t="shared" si="13"/>
        <v/>
      </c>
      <c r="Z8" t="str">
        <f t="shared" si="14"/>
        <v/>
      </c>
      <c r="AA8" t="str">
        <f t="shared" si="16"/>
        <v/>
      </c>
      <c r="AB8" t="str">
        <f t="shared" si="17"/>
        <v/>
      </c>
      <c r="AC8" t="str">
        <f t="shared" si="18"/>
        <v/>
      </c>
      <c r="AD8" t="str">
        <f t="shared" si="19"/>
        <v/>
      </c>
      <c r="AE8" t="s">
        <v>4341</v>
      </c>
      <c r="AG8" t="str">
        <f>IF(AE8=0,IF(AF8=0,"",AF8),IF(AF8=0,AE8,"X"))</f>
        <v>Nickel</v>
      </c>
    </row>
    <row r="9" spans="1:33" x14ac:dyDescent="0.35">
      <c r="A9">
        <v>7</v>
      </c>
      <c r="B9" t="s">
        <v>39</v>
      </c>
      <c r="C9">
        <v>82</v>
      </c>
      <c r="D9">
        <v>2004</v>
      </c>
      <c r="E9" t="s">
        <v>40</v>
      </c>
      <c r="F9" t="s">
        <v>2017</v>
      </c>
      <c r="G9" t="s">
        <v>2018</v>
      </c>
      <c r="H9" s="1" t="s">
        <v>41</v>
      </c>
      <c r="I9" t="s">
        <v>42</v>
      </c>
      <c r="J9" t="s">
        <v>2017</v>
      </c>
      <c r="K9" t="s">
        <v>2019</v>
      </c>
      <c r="L9" t="str">
        <f t="shared" si="0"/>
        <v/>
      </c>
      <c r="M9" t="str">
        <f t="shared" si="1"/>
        <v/>
      </c>
      <c r="N9" t="str">
        <f t="shared" si="2"/>
        <v/>
      </c>
      <c r="O9" t="str">
        <f t="shared" si="3"/>
        <v/>
      </c>
      <c r="P9" t="str">
        <f t="shared" si="4"/>
        <v/>
      </c>
      <c r="Q9" t="str">
        <f t="shared" si="5"/>
        <v/>
      </c>
      <c r="R9" t="str">
        <f t="shared" si="6"/>
        <v/>
      </c>
      <c r="S9" t="str">
        <f t="shared" si="7"/>
        <v/>
      </c>
      <c r="T9" t="str">
        <f t="shared" si="8"/>
        <v/>
      </c>
      <c r="U9" t="str">
        <f t="shared" si="9"/>
        <v/>
      </c>
      <c r="V9" t="str">
        <f t="shared" si="10"/>
        <v/>
      </c>
      <c r="W9" t="str">
        <f t="shared" si="11"/>
        <v/>
      </c>
      <c r="X9" t="str">
        <f t="shared" si="12"/>
        <v/>
      </c>
      <c r="Y9" t="str">
        <f t="shared" si="13"/>
        <v/>
      </c>
      <c r="Z9" t="str">
        <f t="shared" si="14"/>
        <v/>
      </c>
      <c r="AA9" t="str">
        <f t="shared" si="16"/>
        <v/>
      </c>
      <c r="AB9" t="str">
        <f t="shared" si="17"/>
        <v/>
      </c>
      <c r="AC9" t="str">
        <f t="shared" si="18"/>
        <v/>
      </c>
      <c r="AD9" t="str">
        <f t="shared" si="19"/>
        <v/>
      </c>
      <c r="AG9" t="str">
        <f t="shared" ref="AG9:AG72" si="20">IF(AE9=0,IF(AF9=0,"",AF9),IF(AF9=0,AE9,"X"))</f>
        <v/>
      </c>
    </row>
    <row r="10" spans="1:33" x14ac:dyDescent="0.35">
      <c r="A10">
        <v>8</v>
      </c>
      <c r="B10" t="s">
        <v>43</v>
      </c>
      <c r="C10">
        <v>99</v>
      </c>
      <c r="D10">
        <v>2011</v>
      </c>
      <c r="E10" t="s">
        <v>27</v>
      </c>
      <c r="F10" t="s">
        <v>44</v>
      </c>
      <c r="G10" t="s">
        <v>2020</v>
      </c>
      <c r="H10" s="1" t="s">
        <v>45</v>
      </c>
      <c r="I10" t="s">
        <v>46</v>
      </c>
      <c r="J10" t="s">
        <v>44</v>
      </c>
      <c r="K10" t="s">
        <v>1849</v>
      </c>
      <c r="L10" t="str">
        <f t="shared" si="0"/>
        <v/>
      </c>
      <c r="M10" t="str">
        <f t="shared" si="1"/>
        <v/>
      </c>
      <c r="N10" t="str">
        <f t="shared" si="2"/>
        <v/>
      </c>
      <c r="O10" t="str">
        <f t="shared" si="3"/>
        <v/>
      </c>
      <c r="P10" t="str">
        <f t="shared" si="4"/>
        <v/>
      </c>
      <c r="Q10" t="str">
        <f t="shared" si="5"/>
        <v/>
      </c>
      <c r="R10" t="str">
        <f t="shared" si="6"/>
        <v/>
      </c>
      <c r="S10" t="str">
        <f t="shared" si="7"/>
        <v/>
      </c>
      <c r="T10" t="str">
        <f t="shared" si="8"/>
        <v/>
      </c>
      <c r="U10" t="str">
        <f t="shared" si="9"/>
        <v/>
      </c>
      <c r="V10" t="str">
        <f t="shared" si="10"/>
        <v/>
      </c>
      <c r="W10" t="str">
        <f t="shared" si="11"/>
        <v/>
      </c>
      <c r="X10" t="str">
        <f t="shared" si="12"/>
        <v/>
      </c>
      <c r="Y10" t="str">
        <f t="shared" si="13"/>
        <v/>
      </c>
      <c r="Z10" t="str">
        <f t="shared" si="14"/>
        <v>Pressure Drop</v>
      </c>
      <c r="AA10" t="str">
        <f t="shared" si="16"/>
        <v/>
      </c>
      <c r="AB10" t="str">
        <f t="shared" si="17"/>
        <v/>
      </c>
      <c r="AC10" t="str">
        <f t="shared" si="18"/>
        <v/>
      </c>
      <c r="AD10" t="str">
        <f t="shared" si="19"/>
        <v>Fluid Properties</v>
      </c>
      <c r="AG10" t="str">
        <f t="shared" si="20"/>
        <v/>
      </c>
    </row>
    <row r="11" spans="1:33" x14ac:dyDescent="0.35">
      <c r="A11">
        <v>9</v>
      </c>
      <c r="B11" t="s">
        <v>47</v>
      </c>
      <c r="C11">
        <v>91</v>
      </c>
      <c r="D11">
        <v>2010</v>
      </c>
      <c r="E11" t="s">
        <v>19</v>
      </c>
      <c r="F11" t="s">
        <v>48</v>
      </c>
      <c r="G11" t="s">
        <v>2021</v>
      </c>
      <c r="H11" s="1" t="s">
        <v>49</v>
      </c>
      <c r="I11" t="s">
        <v>50</v>
      </c>
      <c r="J11" t="s">
        <v>2022</v>
      </c>
      <c r="K11" t="s">
        <v>2023</v>
      </c>
      <c r="L11" t="str">
        <f t="shared" si="0"/>
        <v/>
      </c>
      <c r="M11" t="str">
        <f t="shared" si="1"/>
        <v/>
      </c>
      <c r="N11" t="str">
        <f t="shared" si="2"/>
        <v/>
      </c>
      <c r="O11" t="str">
        <f t="shared" si="3"/>
        <v/>
      </c>
      <c r="P11" t="str">
        <f t="shared" si="4"/>
        <v/>
      </c>
      <c r="Q11" t="str">
        <f t="shared" si="5"/>
        <v/>
      </c>
      <c r="R11" t="str">
        <f t="shared" si="6"/>
        <v/>
      </c>
      <c r="S11" t="str">
        <f t="shared" si="7"/>
        <v/>
      </c>
      <c r="T11" t="str">
        <f t="shared" si="8"/>
        <v/>
      </c>
      <c r="U11" t="str">
        <f t="shared" si="9"/>
        <v/>
      </c>
      <c r="V11" t="str">
        <f t="shared" si="10"/>
        <v/>
      </c>
      <c r="W11" t="str">
        <f t="shared" si="11"/>
        <v/>
      </c>
      <c r="X11" t="str">
        <f t="shared" si="12"/>
        <v/>
      </c>
      <c r="Y11" t="str">
        <f t="shared" si="13"/>
        <v/>
      </c>
      <c r="Z11" t="str">
        <f t="shared" si="14"/>
        <v/>
      </c>
      <c r="AA11" t="str">
        <f t="shared" si="16"/>
        <v/>
      </c>
      <c r="AB11" t="str">
        <f t="shared" si="17"/>
        <v/>
      </c>
      <c r="AC11" t="str">
        <f t="shared" si="18"/>
        <v/>
      </c>
      <c r="AD11" t="str">
        <f t="shared" si="19"/>
        <v/>
      </c>
      <c r="AE11" t="s">
        <v>4338</v>
      </c>
      <c r="AG11" t="str">
        <f t="shared" si="20"/>
        <v>Aluminum</v>
      </c>
    </row>
    <row r="12" spans="1:33" x14ac:dyDescent="0.35">
      <c r="A12">
        <v>10</v>
      </c>
      <c r="B12" t="s">
        <v>51</v>
      </c>
      <c r="C12">
        <v>73</v>
      </c>
      <c r="D12">
        <v>2011</v>
      </c>
      <c r="E12" t="s">
        <v>27</v>
      </c>
      <c r="F12" t="s">
        <v>52</v>
      </c>
      <c r="G12" t="s">
        <v>53</v>
      </c>
      <c r="H12" s="1" t="s">
        <v>2024</v>
      </c>
      <c r="I12" t="s">
        <v>54</v>
      </c>
      <c r="J12" t="s">
        <v>52</v>
      </c>
      <c r="K12" t="s">
        <v>2025</v>
      </c>
      <c r="L12" t="str">
        <f t="shared" si="0"/>
        <v>Compression Strength</v>
      </c>
      <c r="M12" t="str">
        <f t="shared" si="1"/>
        <v/>
      </c>
      <c r="N12" t="str">
        <f t="shared" si="2"/>
        <v/>
      </c>
      <c r="O12" t="str">
        <f t="shared" si="3"/>
        <v/>
      </c>
      <c r="P12" t="str">
        <f t="shared" si="4"/>
        <v/>
      </c>
      <c r="Q12" t="str">
        <f t="shared" si="5"/>
        <v/>
      </c>
      <c r="R12" t="str">
        <f t="shared" si="6"/>
        <v/>
      </c>
      <c r="S12" t="str">
        <f t="shared" si="7"/>
        <v/>
      </c>
      <c r="T12" t="str">
        <f t="shared" si="8"/>
        <v/>
      </c>
      <c r="U12" t="str">
        <f t="shared" si="9"/>
        <v/>
      </c>
      <c r="V12" t="str">
        <f t="shared" si="10"/>
        <v/>
      </c>
      <c r="W12" t="str">
        <f t="shared" si="11"/>
        <v/>
      </c>
      <c r="X12" t="str">
        <f t="shared" si="12"/>
        <v/>
      </c>
      <c r="Y12" t="str">
        <f t="shared" si="13"/>
        <v/>
      </c>
      <c r="Z12" t="str">
        <f t="shared" si="14"/>
        <v/>
      </c>
      <c r="AA12" t="str">
        <f t="shared" si="16"/>
        <v>Mechanical Properties</v>
      </c>
      <c r="AB12" t="str">
        <f t="shared" si="17"/>
        <v/>
      </c>
      <c r="AC12" t="str">
        <f t="shared" si="18"/>
        <v/>
      </c>
      <c r="AD12" t="str">
        <f t="shared" si="19"/>
        <v/>
      </c>
      <c r="AE12" t="s">
        <v>4338</v>
      </c>
      <c r="AG12" t="str">
        <f t="shared" si="20"/>
        <v>Aluminum</v>
      </c>
    </row>
    <row r="13" spans="1:33" x14ac:dyDescent="0.35">
      <c r="A13">
        <v>11</v>
      </c>
      <c r="B13" t="s">
        <v>56</v>
      </c>
      <c r="C13">
        <v>65</v>
      </c>
      <c r="D13">
        <v>2006</v>
      </c>
      <c r="E13" t="s">
        <v>27</v>
      </c>
      <c r="F13" t="s">
        <v>57</v>
      </c>
      <c r="G13" t="s">
        <v>58</v>
      </c>
      <c r="H13" s="1" t="s">
        <v>59</v>
      </c>
      <c r="I13" t="s">
        <v>60</v>
      </c>
      <c r="J13" t="s">
        <v>57</v>
      </c>
      <c r="K13" t="s">
        <v>1850</v>
      </c>
      <c r="L13" t="str">
        <f t="shared" si="0"/>
        <v/>
      </c>
      <c r="M13" t="str">
        <f t="shared" si="1"/>
        <v/>
      </c>
      <c r="N13" t="str">
        <f t="shared" si="2"/>
        <v/>
      </c>
      <c r="O13" t="str">
        <f t="shared" si="3"/>
        <v/>
      </c>
      <c r="P13" t="str">
        <f t="shared" si="4"/>
        <v/>
      </c>
      <c r="Q13" t="str">
        <f t="shared" si="5"/>
        <v/>
      </c>
      <c r="R13" t="str">
        <f t="shared" si="6"/>
        <v/>
      </c>
      <c r="S13" t="str">
        <f t="shared" si="7"/>
        <v/>
      </c>
      <c r="T13" t="str">
        <f t="shared" si="8"/>
        <v/>
      </c>
      <c r="U13" t="str">
        <f t="shared" si="9"/>
        <v/>
      </c>
      <c r="V13" t="str">
        <f t="shared" si="10"/>
        <v/>
      </c>
      <c r="W13" t="str">
        <f t="shared" si="11"/>
        <v/>
      </c>
      <c r="X13" t="str">
        <f t="shared" si="12"/>
        <v/>
      </c>
      <c r="Y13" t="str">
        <f t="shared" si="13"/>
        <v/>
      </c>
      <c r="Z13" t="str">
        <f t="shared" si="14"/>
        <v>Pressure Drop</v>
      </c>
      <c r="AA13" t="str">
        <f t="shared" si="16"/>
        <v/>
      </c>
      <c r="AB13" t="str">
        <f t="shared" si="17"/>
        <v/>
      </c>
      <c r="AC13" t="str">
        <f t="shared" si="18"/>
        <v/>
      </c>
      <c r="AD13" t="str">
        <f t="shared" si="19"/>
        <v>Fluid Properties</v>
      </c>
      <c r="AG13" t="str">
        <f t="shared" si="20"/>
        <v/>
      </c>
    </row>
    <row r="14" spans="1:33" x14ac:dyDescent="0.35">
      <c r="A14">
        <v>12</v>
      </c>
      <c r="B14" t="s">
        <v>61</v>
      </c>
      <c r="C14">
        <v>102</v>
      </c>
      <c r="D14">
        <v>2010</v>
      </c>
      <c r="E14" t="s">
        <v>2026</v>
      </c>
      <c r="F14" t="s">
        <v>2027</v>
      </c>
      <c r="G14" t="s">
        <v>2028</v>
      </c>
      <c r="H14" s="1" t="s">
        <v>63</v>
      </c>
      <c r="I14" t="s">
        <v>2029</v>
      </c>
      <c r="J14" t="s">
        <v>2027</v>
      </c>
      <c r="K14" t="s">
        <v>2030</v>
      </c>
      <c r="L14" t="str">
        <f t="shared" si="0"/>
        <v>Compression Strength</v>
      </c>
      <c r="M14" t="str">
        <f t="shared" si="1"/>
        <v/>
      </c>
      <c r="N14" t="str">
        <f t="shared" si="2"/>
        <v/>
      </c>
      <c r="O14" t="str">
        <f t="shared" si="3"/>
        <v>Elastic Modulus</v>
      </c>
      <c r="P14" t="str">
        <f t="shared" si="4"/>
        <v/>
      </c>
      <c r="Q14" t="str">
        <f t="shared" si="5"/>
        <v/>
      </c>
      <c r="R14" t="str">
        <f t="shared" si="6"/>
        <v/>
      </c>
      <c r="S14" t="str">
        <f t="shared" si="7"/>
        <v/>
      </c>
      <c r="T14" t="str">
        <f t="shared" si="8"/>
        <v/>
      </c>
      <c r="U14" t="str">
        <f t="shared" si="9"/>
        <v/>
      </c>
      <c r="V14" t="str">
        <f t="shared" si="10"/>
        <v/>
      </c>
      <c r="W14" t="str">
        <f t="shared" si="11"/>
        <v/>
      </c>
      <c r="X14" t="str">
        <f t="shared" si="12"/>
        <v/>
      </c>
      <c r="Y14" t="str">
        <f t="shared" si="13"/>
        <v/>
      </c>
      <c r="Z14" t="str">
        <f t="shared" si="14"/>
        <v/>
      </c>
      <c r="AA14" t="str">
        <f t="shared" si="16"/>
        <v>Mechanical Properties</v>
      </c>
      <c r="AB14" t="str">
        <f t="shared" si="17"/>
        <v/>
      </c>
      <c r="AC14" t="str">
        <f t="shared" si="18"/>
        <v/>
      </c>
      <c r="AD14" t="str">
        <f t="shared" si="19"/>
        <v/>
      </c>
      <c r="AE14" t="s">
        <v>4338</v>
      </c>
      <c r="AG14" t="str">
        <f t="shared" si="20"/>
        <v>Aluminum</v>
      </c>
    </row>
    <row r="15" spans="1:33" x14ac:dyDescent="0.35">
      <c r="A15">
        <v>13</v>
      </c>
      <c r="B15" t="s">
        <v>64</v>
      </c>
      <c r="C15">
        <v>91</v>
      </c>
      <c r="D15">
        <v>2014</v>
      </c>
      <c r="E15" t="s">
        <v>27</v>
      </c>
      <c r="F15" t="s">
        <v>44</v>
      </c>
      <c r="G15" t="s">
        <v>65</v>
      </c>
      <c r="H15" s="1" t="s">
        <v>66</v>
      </c>
      <c r="I15" t="s">
        <v>67</v>
      </c>
      <c r="J15" t="s">
        <v>44</v>
      </c>
      <c r="K15" t="s">
        <v>2031</v>
      </c>
      <c r="L15" t="str">
        <f t="shared" si="0"/>
        <v/>
      </c>
      <c r="M15" t="str">
        <f t="shared" si="1"/>
        <v/>
      </c>
      <c r="N15" t="str">
        <f t="shared" si="2"/>
        <v/>
      </c>
      <c r="O15" t="str">
        <f t="shared" si="3"/>
        <v/>
      </c>
      <c r="P15" t="str">
        <f t="shared" si="4"/>
        <v/>
      </c>
      <c r="Q15" t="str">
        <f t="shared" si="5"/>
        <v/>
      </c>
      <c r="R15" t="str">
        <f t="shared" si="6"/>
        <v/>
      </c>
      <c r="S15" t="str">
        <f t="shared" si="7"/>
        <v>Thermal Conductivity</v>
      </c>
      <c r="T15" t="str">
        <f t="shared" si="8"/>
        <v/>
      </c>
      <c r="U15" t="str">
        <f t="shared" si="9"/>
        <v/>
      </c>
      <c r="V15" t="str">
        <f t="shared" si="10"/>
        <v/>
      </c>
      <c r="W15" t="str">
        <f t="shared" si="11"/>
        <v/>
      </c>
      <c r="X15" t="str">
        <f t="shared" si="12"/>
        <v/>
      </c>
      <c r="Y15" t="str">
        <f t="shared" si="13"/>
        <v/>
      </c>
      <c r="Z15" t="str">
        <f t="shared" si="14"/>
        <v/>
      </c>
      <c r="AA15" t="str">
        <f t="shared" si="16"/>
        <v/>
      </c>
      <c r="AB15" t="str">
        <f t="shared" si="17"/>
        <v>Thermal Properties</v>
      </c>
      <c r="AC15" t="str">
        <f t="shared" si="18"/>
        <v/>
      </c>
      <c r="AD15" t="str">
        <f t="shared" si="19"/>
        <v/>
      </c>
      <c r="AG15" t="str">
        <f t="shared" si="20"/>
        <v/>
      </c>
    </row>
    <row r="16" spans="1:33" x14ac:dyDescent="0.35">
      <c r="A16">
        <v>14</v>
      </c>
      <c r="B16" t="s">
        <v>68</v>
      </c>
      <c r="C16">
        <v>78</v>
      </c>
      <c r="D16">
        <v>2002</v>
      </c>
      <c r="E16" t="s">
        <v>69</v>
      </c>
      <c r="F16" t="s">
        <v>70</v>
      </c>
      <c r="G16" t="s">
        <v>71</v>
      </c>
      <c r="H16" s="1" t="s">
        <v>72</v>
      </c>
      <c r="I16" t="s">
        <v>73</v>
      </c>
      <c r="J16" t="s">
        <v>70</v>
      </c>
      <c r="K16" t="s">
        <v>1852</v>
      </c>
      <c r="L16" t="str">
        <f t="shared" si="0"/>
        <v/>
      </c>
      <c r="M16" t="str">
        <f t="shared" si="1"/>
        <v/>
      </c>
      <c r="N16" t="str">
        <f t="shared" si="2"/>
        <v/>
      </c>
      <c r="O16" t="str">
        <f t="shared" si="3"/>
        <v/>
      </c>
      <c r="P16" t="str">
        <f t="shared" si="4"/>
        <v/>
      </c>
      <c r="Q16" t="str">
        <f t="shared" si="5"/>
        <v/>
      </c>
      <c r="R16" t="str">
        <f t="shared" si="6"/>
        <v/>
      </c>
      <c r="S16" t="str">
        <f t="shared" si="7"/>
        <v/>
      </c>
      <c r="T16" t="str">
        <f t="shared" si="8"/>
        <v/>
      </c>
      <c r="U16" t="str">
        <f t="shared" si="9"/>
        <v/>
      </c>
      <c r="V16" t="str">
        <f t="shared" si="10"/>
        <v/>
      </c>
      <c r="W16" t="str">
        <f t="shared" si="11"/>
        <v/>
      </c>
      <c r="X16" t="str">
        <f t="shared" si="12"/>
        <v/>
      </c>
      <c r="Y16" t="str">
        <f t="shared" si="13"/>
        <v/>
      </c>
      <c r="Z16" t="str">
        <f t="shared" si="14"/>
        <v/>
      </c>
      <c r="AA16" t="str">
        <f t="shared" si="16"/>
        <v/>
      </c>
      <c r="AB16" t="str">
        <f t="shared" si="17"/>
        <v/>
      </c>
      <c r="AC16" t="str">
        <f t="shared" si="18"/>
        <v/>
      </c>
      <c r="AD16" t="str">
        <f t="shared" si="19"/>
        <v/>
      </c>
      <c r="AE16" t="s">
        <v>4338</v>
      </c>
      <c r="AG16" t="str">
        <f t="shared" si="20"/>
        <v>Aluminum</v>
      </c>
    </row>
    <row r="17" spans="1:33" x14ac:dyDescent="0.35">
      <c r="A17">
        <v>15</v>
      </c>
      <c r="B17" t="s">
        <v>74</v>
      </c>
      <c r="C17">
        <v>55</v>
      </c>
      <c r="D17">
        <v>2012</v>
      </c>
      <c r="E17" t="s">
        <v>27</v>
      </c>
      <c r="F17" t="s">
        <v>28</v>
      </c>
      <c r="G17" t="s">
        <v>75</v>
      </c>
      <c r="H17" s="1" t="s">
        <v>76</v>
      </c>
      <c r="I17" t="s">
        <v>77</v>
      </c>
      <c r="J17" t="s">
        <v>28</v>
      </c>
      <c r="K17" t="s">
        <v>2032</v>
      </c>
      <c r="L17" t="str">
        <f t="shared" si="0"/>
        <v/>
      </c>
      <c r="M17" t="str">
        <f t="shared" si="1"/>
        <v/>
      </c>
      <c r="N17" t="str">
        <f t="shared" si="2"/>
        <v/>
      </c>
      <c r="O17" t="str">
        <f t="shared" si="3"/>
        <v/>
      </c>
      <c r="P17" t="str">
        <f t="shared" si="4"/>
        <v/>
      </c>
      <c r="Q17" t="str">
        <f t="shared" si="5"/>
        <v/>
      </c>
      <c r="R17" t="str">
        <f t="shared" si="6"/>
        <v/>
      </c>
      <c r="S17" t="str">
        <f t="shared" si="7"/>
        <v/>
      </c>
      <c r="T17" t="str">
        <f t="shared" si="8"/>
        <v/>
      </c>
      <c r="U17" t="str">
        <f t="shared" si="9"/>
        <v/>
      </c>
      <c r="V17" t="str">
        <f t="shared" si="10"/>
        <v/>
      </c>
      <c r="W17" t="str">
        <f t="shared" si="11"/>
        <v/>
      </c>
      <c r="X17" t="str">
        <f t="shared" si="12"/>
        <v/>
      </c>
      <c r="Y17" t="str">
        <f t="shared" si="13"/>
        <v/>
      </c>
      <c r="Z17" t="str">
        <f t="shared" si="14"/>
        <v/>
      </c>
      <c r="AA17" t="str">
        <f t="shared" si="16"/>
        <v/>
      </c>
      <c r="AB17" t="str">
        <f t="shared" si="17"/>
        <v/>
      </c>
      <c r="AC17" t="str">
        <f t="shared" si="18"/>
        <v/>
      </c>
      <c r="AD17" t="str">
        <f t="shared" si="19"/>
        <v/>
      </c>
      <c r="AE17" t="s">
        <v>4349</v>
      </c>
      <c r="AG17" t="str">
        <f t="shared" si="20"/>
        <v>Graphite</v>
      </c>
    </row>
    <row r="18" spans="1:33" x14ac:dyDescent="0.35">
      <c r="A18">
        <v>16</v>
      </c>
      <c r="B18" t="s">
        <v>78</v>
      </c>
      <c r="C18">
        <v>96</v>
      </c>
      <c r="D18">
        <v>2004</v>
      </c>
      <c r="E18" t="s">
        <v>79</v>
      </c>
      <c r="F18" t="s">
        <v>80</v>
      </c>
      <c r="G18" t="s">
        <v>81</v>
      </c>
      <c r="H18" s="1" t="s">
        <v>2033</v>
      </c>
      <c r="I18" t="s">
        <v>82</v>
      </c>
      <c r="J18" t="s">
        <v>80</v>
      </c>
      <c r="K18" t="s">
        <v>2034</v>
      </c>
      <c r="L18" t="str">
        <f t="shared" si="0"/>
        <v/>
      </c>
      <c r="M18" t="str">
        <f t="shared" si="1"/>
        <v/>
      </c>
      <c r="N18" t="str">
        <f t="shared" si="2"/>
        <v/>
      </c>
      <c r="O18" t="str">
        <f t="shared" si="3"/>
        <v/>
      </c>
      <c r="P18" t="str">
        <f t="shared" si="4"/>
        <v/>
      </c>
      <c r="Q18" t="str">
        <f t="shared" si="5"/>
        <v/>
      </c>
      <c r="R18" t="str">
        <f t="shared" si="6"/>
        <v/>
      </c>
      <c r="S18" t="str">
        <f t="shared" si="7"/>
        <v/>
      </c>
      <c r="T18" t="str">
        <f t="shared" si="8"/>
        <v/>
      </c>
      <c r="U18" t="str">
        <f t="shared" si="9"/>
        <v/>
      </c>
      <c r="V18" t="str">
        <f t="shared" si="10"/>
        <v/>
      </c>
      <c r="W18" t="str">
        <f t="shared" si="11"/>
        <v/>
      </c>
      <c r="X18" t="str">
        <f t="shared" si="12"/>
        <v/>
      </c>
      <c r="Y18" t="str">
        <f t="shared" si="13"/>
        <v/>
      </c>
      <c r="Z18" t="str">
        <f t="shared" si="14"/>
        <v/>
      </c>
      <c r="AA18" t="str">
        <f t="shared" si="16"/>
        <v/>
      </c>
      <c r="AB18" t="str">
        <f t="shared" si="17"/>
        <v/>
      </c>
      <c r="AC18" t="str">
        <f t="shared" si="18"/>
        <v/>
      </c>
      <c r="AD18" t="str">
        <f t="shared" si="19"/>
        <v/>
      </c>
      <c r="AF18" t="s">
        <v>4341</v>
      </c>
      <c r="AG18" t="str">
        <f t="shared" si="20"/>
        <v>Nickel</v>
      </c>
    </row>
    <row r="19" spans="1:33" x14ac:dyDescent="0.35">
      <c r="A19">
        <v>17</v>
      </c>
      <c r="B19" t="s">
        <v>83</v>
      </c>
      <c r="C19">
        <v>70</v>
      </c>
      <c r="D19">
        <v>2008</v>
      </c>
      <c r="E19" t="s">
        <v>19</v>
      </c>
      <c r="F19" t="s">
        <v>2035</v>
      </c>
      <c r="G19" t="s">
        <v>2036</v>
      </c>
      <c r="H19" s="1" t="s">
        <v>84</v>
      </c>
      <c r="I19" t="s">
        <v>85</v>
      </c>
      <c r="J19" t="s">
        <v>2035</v>
      </c>
      <c r="K19" t="s">
        <v>1846</v>
      </c>
      <c r="L19" t="str">
        <f t="shared" si="0"/>
        <v/>
      </c>
      <c r="M19" t="str">
        <f t="shared" si="1"/>
        <v/>
      </c>
      <c r="N19" t="str">
        <f t="shared" si="2"/>
        <v/>
      </c>
      <c r="O19" t="str">
        <f t="shared" si="3"/>
        <v/>
      </c>
      <c r="P19" t="str">
        <f t="shared" si="4"/>
        <v/>
      </c>
      <c r="Q19" t="str">
        <f t="shared" si="5"/>
        <v/>
      </c>
      <c r="R19" t="str">
        <f t="shared" si="6"/>
        <v/>
      </c>
      <c r="S19" t="str">
        <f t="shared" si="7"/>
        <v/>
      </c>
      <c r="T19" t="str">
        <f t="shared" si="8"/>
        <v/>
      </c>
      <c r="U19" t="str">
        <f t="shared" si="9"/>
        <v/>
      </c>
      <c r="V19" t="str">
        <f t="shared" si="10"/>
        <v/>
      </c>
      <c r="W19" t="str">
        <f t="shared" si="11"/>
        <v/>
      </c>
      <c r="X19" t="str">
        <f t="shared" si="12"/>
        <v/>
      </c>
      <c r="Y19" t="str">
        <f t="shared" si="13"/>
        <v/>
      </c>
      <c r="Z19" t="str">
        <f t="shared" si="14"/>
        <v/>
      </c>
      <c r="AA19" t="str">
        <f t="shared" si="16"/>
        <v/>
      </c>
      <c r="AB19" t="str">
        <f t="shared" si="17"/>
        <v/>
      </c>
      <c r="AC19" t="str">
        <f t="shared" si="18"/>
        <v/>
      </c>
      <c r="AD19" t="str">
        <f t="shared" si="19"/>
        <v/>
      </c>
      <c r="AG19" t="str">
        <f t="shared" si="20"/>
        <v/>
      </c>
    </row>
    <row r="20" spans="1:33" x14ac:dyDescent="0.35">
      <c r="A20">
        <v>18</v>
      </c>
      <c r="B20" t="s">
        <v>86</v>
      </c>
      <c r="C20">
        <v>221</v>
      </c>
      <c r="D20">
        <v>2008</v>
      </c>
      <c r="E20" t="s">
        <v>15</v>
      </c>
      <c r="F20" t="s">
        <v>87</v>
      </c>
      <c r="G20" t="s">
        <v>88</v>
      </c>
      <c r="H20" s="1" t="s">
        <v>2037</v>
      </c>
      <c r="I20" t="s">
        <v>89</v>
      </c>
      <c r="J20" t="s">
        <v>87</v>
      </c>
      <c r="K20" t="s">
        <v>1853</v>
      </c>
      <c r="L20" t="str">
        <f t="shared" si="0"/>
        <v/>
      </c>
      <c r="M20" t="str">
        <f t="shared" si="1"/>
        <v/>
      </c>
      <c r="N20" t="str">
        <f t="shared" si="2"/>
        <v/>
      </c>
      <c r="O20" t="str">
        <f t="shared" si="3"/>
        <v/>
      </c>
      <c r="P20" t="str">
        <f t="shared" si="4"/>
        <v/>
      </c>
      <c r="Q20" t="str">
        <f t="shared" si="5"/>
        <v/>
      </c>
      <c r="R20" t="str">
        <f t="shared" si="6"/>
        <v/>
      </c>
      <c r="S20" t="str">
        <f t="shared" si="7"/>
        <v>Thermal Conductivity</v>
      </c>
      <c r="T20" t="str">
        <f t="shared" si="8"/>
        <v/>
      </c>
      <c r="U20" t="str">
        <f t="shared" si="9"/>
        <v/>
      </c>
      <c r="V20" t="str">
        <f t="shared" si="10"/>
        <v/>
      </c>
      <c r="W20" t="str">
        <f t="shared" si="11"/>
        <v/>
      </c>
      <c r="X20" t="str">
        <f t="shared" si="12"/>
        <v/>
      </c>
      <c r="Y20" t="str">
        <f t="shared" si="13"/>
        <v/>
      </c>
      <c r="Z20" t="str">
        <f t="shared" si="14"/>
        <v/>
      </c>
      <c r="AA20" t="str">
        <f t="shared" si="16"/>
        <v/>
      </c>
      <c r="AB20" t="str">
        <f t="shared" si="17"/>
        <v>Thermal Properties</v>
      </c>
      <c r="AC20" t="str">
        <f t="shared" si="18"/>
        <v/>
      </c>
      <c r="AD20" t="str">
        <f t="shared" si="19"/>
        <v/>
      </c>
      <c r="AG20" t="str">
        <f t="shared" si="20"/>
        <v/>
      </c>
    </row>
    <row r="21" spans="1:33" x14ac:dyDescent="0.35">
      <c r="A21">
        <v>19</v>
      </c>
      <c r="B21" t="s">
        <v>90</v>
      </c>
      <c r="C21">
        <v>194</v>
      </c>
      <c r="D21">
        <v>2001</v>
      </c>
      <c r="E21" t="s">
        <v>91</v>
      </c>
      <c r="F21" t="s">
        <v>92</v>
      </c>
      <c r="G21" t="s">
        <v>93</v>
      </c>
      <c r="H21" s="1" t="s">
        <v>2038</v>
      </c>
      <c r="I21" t="s">
        <v>94</v>
      </c>
      <c r="J21" t="s">
        <v>92</v>
      </c>
      <c r="K21" t="s">
        <v>1854</v>
      </c>
      <c r="L21" t="str">
        <f t="shared" si="0"/>
        <v/>
      </c>
      <c r="M21" t="str">
        <f t="shared" si="1"/>
        <v/>
      </c>
      <c r="N21" t="str">
        <f t="shared" si="2"/>
        <v/>
      </c>
      <c r="O21" t="str">
        <f t="shared" si="3"/>
        <v/>
      </c>
      <c r="P21" t="str">
        <f t="shared" si="4"/>
        <v/>
      </c>
      <c r="Q21" t="str">
        <f t="shared" si="5"/>
        <v/>
      </c>
      <c r="R21" t="str">
        <f t="shared" si="6"/>
        <v/>
      </c>
      <c r="S21" t="str">
        <f t="shared" si="7"/>
        <v/>
      </c>
      <c r="T21" t="str">
        <f t="shared" si="8"/>
        <v/>
      </c>
      <c r="U21" t="str">
        <f t="shared" si="9"/>
        <v/>
      </c>
      <c r="V21" t="str">
        <f t="shared" si="10"/>
        <v/>
      </c>
      <c r="W21" t="str">
        <f t="shared" si="11"/>
        <v/>
      </c>
      <c r="X21" t="str">
        <f t="shared" si="12"/>
        <v/>
      </c>
      <c r="Y21" t="str">
        <f t="shared" si="13"/>
        <v/>
      </c>
      <c r="Z21" t="str">
        <f t="shared" si="14"/>
        <v/>
      </c>
      <c r="AA21" t="str">
        <f t="shared" si="16"/>
        <v/>
      </c>
      <c r="AB21" t="str">
        <f t="shared" si="17"/>
        <v/>
      </c>
      <c r="AC21" t="str">
        <f t="shared" si="18"/>
        <v/>
      </c>
      <c r="AD21" t="str">
        <f t="shared" si="19"/>
        <v/>
      </c>
      <c r="AF21" t="s">
        <v>4338</v>
      </c>
      <c r="AG21" t="str">
        <f t="shared" si="20"/>
        <v>Aluminum</v>
      </c>
    </row>
    <row r="22" spans="1:33" x14ac:dyDescent="0.35">
      <c r="A22">
        <v>20</v>
      </c>
      <c r="B22" t="s">
        <v>95</v>
      </c>
      <c r="C22">
        <v>47</v>
      </c>
      <c r="D22">
        <v>2008</v>
      </c>
      <c r="E22" t="s">
        <v>27</v>
      </c>
      <c r="F22" t="s">
        <v>96</v>
      </c>
      <c r="G22" t="s">
        <v>2039</v>
      </c>
      <c r="H22" s="1" t="s">
        <v>97</v>
      </c>
      <c r="I22" t="s">
        <v>98</v>
      </c>
      <c r="J22" t="s">
        <v>96</v>
      </c>
      <c r="L22" t="str">
        <f t="shared" si="0"/>
        <v/>
      </c>
      <c r="M22" t="str">
        <f t="shared" si="1"/>
        <v/>
      </c>
      <c r="N22" t="str">
        <f t="shared" si="2"/>
        <v/>
      </c>
      <c r="O22" t="str">
        <f t="shared" si="3"/>
        <v/>
      </c>
      <c r="P22" t="str">
        <f t="shared" si="4"/>
        <v/>
      </c>
      <c r="Q22" t="str">
        <f t="shared" si="5"/>
        <v/>
      </c>
      <c r="R22" t="str">
        <f t="shared" si="6"/>
        <v/>
      </c>
      <c r="S22" t="str">
        <f t="shared" si="7"/>
        <v/>
      </c>
      <c r="T22" t="str">
        <f t="shared" si="8"/>
        <v/>
      </c>
      <c r="U22" t="str">
        <f t="shared" si="9"/>
        <v/>
      </c>
      <c r="V22" t="str">
        <f t="shared" si="10"/>
        <v/>
      </c>
      <c r="W22" t="str">
        <f t="shared" si="11"/>
        <v/>
      </c>
      <c r="X22" t="str">
        <f t="shared" si="12"/>
        <v/>
      </c>
      <c r="Y22" t="str">
        <f t="shared" si="13"/>
        <v/>
      </c>
      <c r="Z22" t="str">
        <f t="shared" si="14"/>
        <v/>
      </c>
      <c r="AA22" t="str">
        <f t="shared" si="16"/>
        <v/>
      </c>
      <c r="AB22" t="str">
        <f t="shared" si="17"/>
        <v/>
      </c>
      <c r="AC22" t="str">
        <f t="shared" si="18"/>
        <v/>
      </c>
      <c r="AD22" t="str">
        <f t="shared" si="19"/>
        <v/>
      </c>
      <c r="AG22" t="str">
        <f t="shared" si="20"/>
        <v/>
      </c>
    </row>
    <row r="23" spans="1:33" x14ac:dyDescent="0.35">
      <c r="A23">
        <v>21</v>
      </c>
      <c r="B23" t="s">
        <v>99</v>
      </c>
      <c r="C23">
        <v>663</v>
      </c>
      <c r="D23">
        <v>2003</v>
      </c>
      <c r="E23" t="s">
        <v>100</v>
      </c>
      <c r="F23" t="s">
        <v>101</v>
      </c>
      <c r="G23" t="s">
        <v>102</v>
      </c>
      <c r="H23" s="1" t="s">
        <v>2040</v>
      </c>
      <c r="I23" t="s">
        <v>103</v>
      </c>
      <c r="J23" t="s">
        <v>101</v>
      </c>
      <c r="K23" t="s">
        <v>2005</v>
      </c>
      <c r="L23" t="str">
        <f t="shared" si="0"/>
        <v/>
      </c>
      <c r="M23" t="str">
        <f t="shared" si="1"/>
        <v/>
      </c>
      <c r="N23" t="str">
        <f t="shared" si="2"/>
        <v/>
      </c>
      <c r="O23" t="str">
        <f t="shared" si="3"/>
        <v/>
      </c>
      <c r="P23" t="str">
        <f t="shared" si="4"/>
        <v/>
      </c>
      <c r="Q23" t="str">
        <f t="shared" si="5"/>
        <v/>
      </c>
      <c r="R23" t="str">
        <f t="shared" si="6"/>
        <v/>
      </c>
      <c r="S23" t="str">
        <f t="shared" si="7"/>
        <v/>
      </c>
      <c r="T23" t="str">
        <f t="shared" si="8"/>
        <v/>
      </c>
      <c r="U23" t="str">
        <f t="shared" si="9"/>
        <v/>
      </c>
      <c r="V23" t="str">
        <f t="shared" si="10"/>
        <v/>
      </c>
      <c r="W23" t="str">
        <f t="shared" si="11"/>
        <v/>
      </c>
      <c r="X23" t="str">
        <f t="shared" si="12"/>
        <v/>
      </c>
      <c r="Y23" t="str">
        <f t="shared" si="13"/>
        <v/>
      </c>
      <c r="Z23" t="str">
        <f t="shared" si="14"/>
        <v/>
      </c>
      <c r="AA23" t="str">
        <f t="shared" si="16"/>
        <v/>
      </c>
      <c r="AB23" t="str">
        <f t="shared" si="17"/>
        <v/>
      </c>
      <c r="AC23" t="str">
        <f t="shared" si="18"/>
        <v/>
      </c>
      <c r="AD23" t="str">
        <f t="shared" si="19"/>
        <v/>
      </c>
      <c r="AG23" t="str">
        <f t="shared" si="20"/>
        <v/>
      </c>
    </row>
    <row r="24" spans="1:33" x14ac:dyDescent="0.35">
      <c r="A24">
        <v>22</v>
      </c>
      <c r="B24" t="s">
        <v>104</v>
      </c>
      <c r="C24">
        <v>318</v>
      </c>
      <c r="D24">
        <v>2000</v>
      </c>
      <c r="E24" t="s">
        <v>27</v>
      </c>
      <c r="F24" t="s">
        <v>28</v>
      </c>
      <c r="G24" t="s">
        <v>105</v>
      </c>
      <c r="H24" s="1" t="s">
        <v>2041</v>
      </c>
      <c r="I24" t="s">
        <v>106</v>
      </c>
      <c r="J24" t="s">
        <v>28</v>
      </c>
      <c r="K24" t="s">
        <v>1855</v>
      </c>
      <c r="L24" t="str">
        <f t="shared" si="0"/>
        <v>Compression Strength</v>
      </c>
      <c r="M24" t="str">
        <f t="shared" si="1"/>
        <v/>
      </c>
      <c r="N24" t="str">
        <f t="shared" si="2"/>
        <v/>
      </c>
      <c r="O24" t="str">
        <f t="shared" si="3"/>
        <v/>
      </c>
      <c r="P24" t="str">
        <f t="shared" si="4"/>
        <v/>
      </c>
      <c r="Q24" t="str">
        <f t="shared" si="5"/>
        <v/>
      </c>
      <c r="R24" t="str">
        <f t="shared" si="6"/>
        <v/>
      </c>
      <c r="S24" t="str">
        <f t="shared" si="7"/>
        <v/>
      </c>
      <c r="T24" t="str">
        <f t="shared" si="8"/>
        <v/>
      </c>
      <c r="U24" t="str">
        <f t="shared" si="9"/>
        <v/>
      </c>
      <c r="V24" t="str">
        <f t="shared" si="10"/>
        <v/>
      </c>
      <c r="W24" t="str">
        <f t="shared" si="11"/>
        <v/>
      </c>
      <c r="X24" t="str">
        <f t="shared" si="12"/>
        <v/>
      </c>
      <c r="Y24" t="str">
        <f t="shared" si="13"/>
        <v/>
      </c>
      <c r="Z24" t="str">
        <f t="shared" si="14"/>
        <v/>
      </c>
      <c r="AA24" t="str">
        <f t="shared" si="16"/>
        <v>Mechanical Properties</v>
      </c>
      <c r="AB24" t="str">
        <f t="shared" si="17"/>
        <v/>
      </c>
      <c r="AC24" t="str">
        <f t="shared" si="18"/>
        <v/>
      </c>
      <c r="AD24" t="str">
        <f t="shared" si="19"/>
        <v/>
      </c>
      <c r="AG24" t="str">
        <f t="shared" si="20"/>
        <v/>
      </c>
    </row>
    <row r="25" spans="1:33" x14ac:dyDescent="0.35">
      <c r="A25">
        <v>23</v>
      </c>
      <c r="B25" t="s">
        <v>95</v>
      </c>
      <c r="C25">
        <v>44</v>
      </c>
      <c r="D25">
        <v>2009</v>
      </c>
      <c r="E25" t="s">
        <v>27</v>
      </c>
      <c r="F25" t="s">
        <v>107</v>
      </c>
      <c r="G25" t="s">
        <v>2042</v>
      </c>
      <c r="H25" s="1" t="s">
        <v>108</v>
      </c>
      <c r="I25" t="s">
        <v>109</v>
      </c>
      <c r="J25" t="s">
        <v>107</v>
      </c>
      <c r="L25" t="str">
        <f t="shared" si="0"/>
        <v/>
      </c>
      <c r="M25" t="str">
        <f t="shared" si="1"/>
        <v/>
      </c>
      <c r="N25" t="str">
        <f t="shared" si="2"/>
        <v/>
      </c>
      <c r="O25" t="str">
        <f t="shared" si="3"/>
        <v/>
      </c>
      <c r="P25" t="str">
        <f t="shared" si="4"/>
        <v/>
      </c>
      <c r="Q25" t="str">
        <f t="shared" si="5"/>
        <v/>
      </c>
      <c r="R25" t="str">
        <f t="shared" si="6"/>
        <v/>
      </c>
      <c r="S25" t="str">
        <f t="shared" si="7"/>
        <v/>
      </c>
      <c r="T25" t="str">
        <f t="shared" si="8"/>
        <v/>
      </c>
      <c r="U25" t="str">
        <f t="shared" si="9"/>
        <v/>
      </c>
      <c r="V25" t="str">
        <f t="shared" si="10"/>
        <v/>
      </c>
      <c r="W25" t="str">
        <f t="shared" si="11"/>
        <v/>
      </c>
      <c r="X25" t="str">
        <f t="shared" si="12"/>
        <v/>
      </c>
      <c r="Y25" t="str">
        <f t="shared" si="13"/>
        <v/>
      </c>
      <c r="Z25" t="str">
        <f t="shared" si="14"/>
        <v/>
      </c>
      <c r="AA25" t="str">
        <f t="shared" si="16"/>
        <v/>
      </c>
      <c r="AB25" t="str">
        <f t="shared" si="17"/>
        <v/>
      </c>
      <c r="AC25" t="str">
        <f t="shared" si="18"/>
        <v/>
      </c>
      <c r="AD25" t="str">
        <f t="shared" si="19"/>
        <v/>
      </c>
      <c r="AG25" t="str">
        <f t="shared" si="20"/>
        <v/>
      </c>
    </row>
    <row r="26" spans="1:33" x14ac:dyDescent="0.35">
      <c r="A26">
        <v>24</v>
      </c>
      <c r="B26" t="s">
        <v>110</v>
      </c>
      <c r="C26">
        <v>50</v>
      </c>
      <c r="D26">
        <v>2012</v>
      </c>
      <c r="E26" t="s">
        <v>23</v>
      </c>
      <c r="F26" t="s">
        <v>44</v>
      </c>
      <c r="G26" t="s">
        <v>111</v>
      </c>
      <c r="H26" s="1" t="s">
        <v>112</v>
      </c>
      <c r="I26" t="s">
        <v>113</v>
      </c>
      <c r="J26" t="s">
        <v>44</v>
      </c>
      <c r="K26" t="s">
        <v>1847</v>
      </c>
      <c r="L26" t="str">
        <f t="shared" si="0"/>
        <v/>
      </c>
      <c r="M26" t="str">
        <f t="shared" si="1"/>
        <v/>
      </c>
      <c r="N26" t="str">
        <f t="shared" si="2"/>
        <v/>
      </c>
      <c r="O26" t="str">
        <f t="shared" si="3"/>
        <v/>
      </c>
      <c r="P26" t="str">
        <f t="shared" si="4"/>
        <v/>
      </c>
      <c r="Q26" t="str">
        <f t="shared" si="5"/>
        <v/>
      </c>
      <c r="R26" t="str">
        <f t="shared" si="6"/>
        <v/>
      </c>
      <c r="S26" t="str">
        <f t="shared" si="7"/>
        <v/>
      </c>
      <c r="T26" t="str">
        <f t="shared" si="8"/>
        <v/>
      </c>
      <c r="U26" t="str">
        <f t="shared" si="9"/>
        <v/>
      </c>
      <c r="V26" t="str">
        <f t="shared" si="10"/>
        <v/>
      </c>
      <c r="W26" t="str">
        <f t="shared" si="11"/>
        <v/>
      </c>
      <c r="X26" t="str">
        <f t="shared" si="12"/>
        <v/>
      </c>
      <c r="Y26" t="str">
        <f t="shared" si="13"/>
        <v>Permeability</v>
      </c>
      <c r="Z26" t="str">
        <f t="shared" si="14"/>
        <v>Pressure Drop</v>
      </c>
      <c r="AA26" t="str">
        <f t="shared" si="16"/>
        <v/>
      </c>
      <c r="AB26" t="str">
        <f t="shared" si="17"/>
        <v/>
      </c>
      <c r="AC26" t="str">
        <f t="shared" si="18"/>
        <v/>
      </c>
      <c r="AD26" t="str">
        <f t="shared" si="19"/>
        <v>Fluid Properties</v>
      </c>
      <c r="AG26" t="str">
        <f t="shared" si="20"/>
        <v/>
      </c>
    </row>
    <row r="27" spans="1:33" x14ac:dyDescent="0.35">
      <c r="A27">
        <v>25</v>
      </c>
      <c r="B27" t="s">
        <v>115</v>
      </c>
      <c r="C27">
        <v>36</v>
      </c>
      <c r="D27">
        <v>2014</v>
      </c>
      <c r="E27" t="s">
        <v>116</v>
      </c>
      <c r="F27" t="s">
        <v>117</v>
      </c>
      <c r="G27" t="s">
        <v>118</v>
      </c>
      <c r="H27" s="1" t="s">
        <v>119</v>
      </c>
      <c r="I27" t="s">
        <v>120</v>
      </c>
      <c r="J27" t="s">
        <v>117</v>
      </c>
      <c r="K27" t="s">
        <v>1856</v>
      </c>
      <c r="L27" t="str">
        <f t="shared" si="0"/>
        <v/>
      </c>
      <c r="M27" t="str">
        <f t="shared" si="1"/>
        <v/>
      </c>
      <c r="N27" t="str">
        <f t="shared" si="2"/>
        <v/>
      </c>
      <c r="O27" t="str">
        <f t="shared" si="3"/>
        <v/>
      </c>
      <c r="P27" t="str">
        <f t="shared" si="4"/>
        <v/>
      </c>
      <c r="Q27" t="str">
        <f t="shared" si="5"/>
        <v/>
      </c>
      <c r="R27" t="str">
        <f t="shared" si="6"/>
        <v/>
      </c>
      <c r="S27" t="str">
        <f t="shared" si="7"/>
        <v/>
      </c>
      <c r="T27" t="str">
        <f t="shared" si="8"/>
        <v/>
      </c>
      <c r="U27" t="str">
        <f t="shared" si="9"/>
        <v/>
      </c>
      <c r="V27" t="str">
        <f t="shared" si="10"/>
        <v/>
      </c>
      <c r="W27" t="str">
        <f t="shared" si="11"/>
        <v/>
      </c>
      <c r="X27" t="str">
        <f t="shared" si="12"/>
        <v/>
      </c>
      <c r="Y27" t="str">
        <f t="shared" si="13"/>
        <v/>
      </c>
      <c r="Z27" t="str">
        <f t="shared" si="14"/>
        <v/>
      </c>
      <c r="AA27" t="str">
        <f t="shared" si="16"/>
        <v/>
      </c>
      <c r="AB27" t="str">
        <f t="shared" si="17"/>
        <v/>
      </c>
      <c r="AC27" t="str">
        <f t="shared" si="18"/>
        <v/>
      </c>
      <c r="AD27" t="str">
        <f t="shared" si="19"/>
        <v/>
      </c>
      <c r="AG27" t="str">
        <f t="shared" si="20"/>
        <v/>
      </c>
    </row>
    <row r="28" spans="1:33" x14ac:dyDescent="0.35">
      <c r="A28">
        <v>26</v>
      </c>
      <c r="B28" t="s">
        <v>121</v>
      </c>
      <c r="C28">
        <v>194</v>
      </c>
      <c r="D28">
        <v>2004</v>
      </c>
      <c r="E28" t="s">
        <v>27</v>
      </c>
      <c r="F28" t="s">
        <v>2043</v>
      </c>
      <c r="G28" t="s">
        <v>2044</v>
      </c>
      <c r="H28" s="1" t="s">
        <v>2045</v>
      </c>
      <c r="I28" t="s">
        <v>122</v>
      </c>
      <c r="J28" t="s">
        <v>2043</v>
      </c>
      <c r="K28" t="s">
        <v>2046</v>
      </c>
      <c r="L28" t="str">
        <f t="shared" si="0"/>
        <v/>
      </c>
      <c r="M28" t="str">
        <f t="shared" si="1"/>
        <v/>
      </c>
      <c r="N28" t="str">
        <f t="shared" si="2"/>
        <v/>
      </c>
      <c r="O28" t="str">
        <f t="shared" si="3"/>
        <v/>
      </c>
      <c r="P28" t="str">
        <f t="shared" si="4"/>
        <v/>
      </c>
      <c r="Q28" t="str">
        <f t="shared" si="5"/>
        <v/>
      </c>
      <c r="R28" t="str">
        <f t="shared" si="6"/>
        <v/>
      </c>
      <c r="S28" t="str">
        <f t="shared" si="7"/>
        <v/>
      </c>
      <c r="T28" t="str">
        <f t="shared" si="8"/>
        <v/>
      </c>
      <c r="U28" t="str">
        <f t="shared" si="9"/>
        <v/>
      </c>
      <c r="V28" t="str">
        <f t="shared" si="10"/>
        <v/>
      </c>
      <c r="W28" t="str">
        <f t="shared" si="11"/>
        <v/>
      </c>
      <c r="X28" t="str">
        <f t="shared" si="12"/>
        <v/>
      </c>
      <c r="Y28" t="str">
        <f t="shared" si="13"/>
        <v/>
      </c>
      <c r="Z28" t="str">
        <f t="shared" si="14"/>
        <v/>
      </c>
      <c r="AA28" t="str">
        <f t="shared" si="16"/>
        <v/>
      </c>
      <c r="AB28" t="str">
        <f t="shared" si="17"/>
        <v/>
      </c>
      <c r="AC28" t="str">
        <f t="shared" si="18"/>
        <v/>
      </c>
      <c r="AD28" t="str">
        <f t="shared" si="19"/>
        <v/>
      </c>
      <c r="AE28" t="s">
        <v>4340</v>
      </c>
      <c r="AG28" t="str">
        <f t="shared" si="20"/>
        <v>Iron</v>
      </c>
    </row>
    <row r="29" spans="1:33" x14ac:dyDescent="0.35">
      <c r="A29">
        <v>27</v>
      </c>
      <c r="B29" t="s">
        <v>123</v>
      </c>
      <c r="C29">
        <v>43</v>
      </c>
      <c r="D29">
        <v>2011</v>
      </c>
      <c r="E29" t="s">
        <v>27</v>
      </c>
      <c r="F29" t="s">
        <v>124</v>
      </c>
      <c r="G29" t="s">
        <v>125</v>
      </c>
      <c r="H29" s="1" t="s">
        <v>126</v>
      </c>
      <c r="I29" t="s">
        <v>127</v>
      </c>
      <c r="J29" t="s">
        <v>124</v>
      </c>
      <c r="K29" t="s">
        <v>1847</v>
      </c>
      <c r="L29" t="str">
        <f t="shared" si="0"/>
        <v/>
      </c>
      <c r="M29" t="str">
        <f t="shared" si="1"/>
        <v/>
      </c>
      <c r="N29" t="str">
        <f t="shared" si="2"/>
        <v/>
      </c>
      <c r="O29" t="str">
        <f t="shared" si="3"/>
        <v/>
      </c>
      <c r="P29" t="str">
        <f t="shared" si="4"/>
        <v/>
      </c>
      <c r="Q29" t="str">
        <f t="shared" si="5"/>
        <v/>
      </c>
      <c r="R29" t="str">
        <f t="shared" si="6"/>
        <v/>
      </c>
      <c r="S29" t="str">
        <f t="shared" si="7"/>
        <v/>
      </c>
      <c r="T29" t="str">
        <f t="shared" si="8"/>
        <v/>
      </c>
      <c r="U29" t="str">
        <f t="shared" si="9"/>
        <v/>
      </c>
      <c r="V29" t="str">
        <f t="shared" si="10"/>
        <v/>
      </c>
      <c r="W29" t="str">
        <f t="shared" si="11"/>
        <v/>
      </c>
      <c r="X29" t="str">
        <f t="shared" si="12"/>
        <v/>
      </c>
      <c r="Y29" t="str">
        <f t="shared" si="13"/>
        <v/>
      </c>
      <c r="Z29" t="str">
        <f t="shared" si="14"/>
        <v>Pressure Drop</v>
      </c>
      <c r="AA29" t="str">
        <f t="shared" si="16"/>
        <v/>
      </c>
      <c r="AB29" t="str">
        <f t="shared" si="17"/>
        <v/>
      </c>
      <c r="AC29" t="str">
        <f t="shared" si="18"/>
        <v/>
      </c>
      <c r="AD29" t="str">
        <f t="shared" si="19"/>
        <v>Fluid Properties</v>
      </c>
      <c r="AG29" t="str">
        <f t="shared" si="20"/>
        <v/>
      </c>
    </row>
    <row r="30" spans="1:33" x14ac:dyDescent="0.35">
      <c r="A30">
        <v>28</v>
      </c>
      <c r="B30" t="s">
        <v>128</v>
      </c>
      <c r="C30">
        <v>57</v>
      </c>
      <c r="D30">
        <v>2007</v>
      </c>
      <c r="E30" t="s">
        <v>129</v>
      </c>
      <c r="F30" t="s">
        <v>96</v>
      </c>
      <c r="G30" t="s">
        <v>2047</v>
      </c>
      <c r="H30" s="1" t="s">
        <v>130</v>
      </c>
      <c r="I30" t="s">
        <v>131</v>
      </c>
      <c r="J30" t="s">
        <v>96</v>
      </c>
      <c r="K30" t="s">
        <v>1857</v>
      </c>
      <c r="L30" t="str">
        <f t="shared" si="0"/>
        <v/>
      </c>
      <c r="M30" t="str">
        <f t="shared" si="1"/>
        <v/>
      </c>
      <c r="N30" t="str">
        <f t="shared" si="2"/>
        <v/>
      </c>
      <c r="O30" t="str">
        <f t="shared" si="3"/>
        <v/>
      </c>
      <c r="P30" t="str">
        <f t="shared" si="4"/>
        <v/>
      </c>
      <c r="Q30" t="str">
        <f t="shared" si="5"/>
        <v/>
      </c>
      <c r="R30" t="str">
        <f t="shared" si="6"/>
        <v/>
      </c>
      <c r="S30" t="str">
        <f t="shared" si="7"/>
        <v/>
      </c>
      <c r="T30" t="str">
        <f t="shared" si="8"/>
        <v/>
      </c>
      <c r="U30" t="str">
        <f t="shared" si="9"/>
        <v/>
      </c>
      <c r="V30" t="str">
        <f t="shared" si="10"/>
        <v/>
      </c>
      <c r="W30" t="str">
        <f t="shared" si="11"/>
        <v/>
      </c>
      <c r="X30" t="str">
        <f t="shared" si="12"/>
        <v/>
      </c>
      <c r="Y30" t="str">
        <f t="shared" si="13"/>
        <v/>
      </c>
      <c r="Z30" t="str">
        <f t="shared" si="14"/>
        <v/>
      </c>
      <c r="AA30" t="str">
        <f t="shared" si="16"/>
        <v/>
      </c>
      <c r="AB30" t="str">
        <f t="shared" si="17"/>
        <v/>
      </c>
      <c r="AC30" t="str">
        <f t="shared" si="18"/>
        <v/>
      </c>
      <c r="AD30" t="str">
        <f t="shared" si="19"/>
        <v/>
      </c>
      <c r="AE30" t="s">
        <v>4338</v>
      </c>
      <c r="AG30" t="str">
        <f t="shared" si="20"/>
        <v>Aluminum</v>
      </c>
    </row>
    <row r="31" spans="1:33" x14ac:dyDescent="0.35">
      <c r="A31">
        <v>29</v>
      </c>
      <c r="B31" t="s">
        <v>2048</v>
      </c>
      <c r="C31">
        <v>40</v>
      </c>
      <c r="D31">
        <v>2015</v>
      </c>
      <c r="E31" t="s">
        <v>27</v>
      </c>
      <c r="F31" t="s">
        <v>2043</v>
      </c>
      <c r="G31" t="s">
        <v>2049</v>
      </c>
      <c r="H31" s="1" t="s">
        <v>132</v>
      </c>
      <c r="I31" t="s">
        <v>133</v>
      </c>
      <c r="J31" t="s">
        <v>2043</v>
      </c>
      <c r="K31" t="s">
        <v>2050</v>
      </c>
      <c r="L31" t="str">
        <f t="shared" si="0"/>
        <v/>
      </c>
      <c r="M31" t="str">
        <f t="shared" si="1"/>
        <v/>
      </c>
      <c r="N31" t="str">
        <f t="shared" si="2"/>
        <v/>
      </c>
      <c r="O31" t="str">
        <f t="shared" si="3"/>
        <v/>
      </c>
      <c r="P31" t="str">
        <f t="shared" si="4"/>
        <v/>
      </c>
      <c r="Q31" t="str">
        <f t="shared" si="5"/>
        <v/>
      </c>
      <c r="R31" t="str">
        <f t="shared" si="6"/>
        <v/>
      </c>
      <c r="S31" t="str">
        <f t="shared" si="7"/>
        <v/>
      </c>
      <c r="T31" t="str">
        <f t="shared" si="8"/>
        <v/>
      </c>
      <c r="U31" t="str">
        <f t="shared" si="9"/>
        <v/>
      </c>
      <c r="V31" t="str">
        <f t="shared" si="10"/>
        <v/>
      </c>
      <c r="W31" t="str">
        <f t="shared" si="11"/>
        <v/>
      </c>
      <c r="X31" t="str">
        <f t="shared" si="12"/>
        <v/>
      </c>
      <c r="Y31" t="str">
        <f t="shared" si="13"/>
        <v/>
      </c>
      <c r="Z31" t="str">
        <f t="shared" si="14"/>
        <v/>
      </c>
      <c r="AA31" t="str">
        <f t="shared" si="16"/>
        <v/>
      </c>
      <c r="AB31" t="str">
        <f t="shared" si="17"/>
        <v/>
      </c>
      <c r="AC31" t="str">
        <f t="shared" si="18"/>
        <v/>
      </c>
      <c r="AD31" t="str">
        <f t="shared" si="19"/>
        <v/>
      </c>
      <c r="AE31" t="s">
        <v>4338</v>
      </c>
      <c r="AG31" t="str">
        <f t="shared" si="20"/>
        <v>Aluminum</v>
      </c>
    </row>
    <row r="32" spans="1:33" x14ac:dyDescent="0.35">
      <c r="A32">
        <v>30</v>
      </c>
      <c r="B32" t="s">
        <v>2051</v>
      </c>
      <c r="C32">
        <v>864</v>
      </c>
      <c r="D32">
        <v>2002</v>
      </c>
      <c r="E32" t="s">
        <v>27</v>
      </c>
      <c r="F32" t="s">
        <v>2052</v>
      </c>
      <c r="G32" t="s">
        <v>2053</v>
      </c>
      <c r="H32" s="1" t="s">
        <v>2054</v>
      </c>
      <c r="I32" t="s">
        <v>2055</v>
      </c>
      <c r="J32" t="s">
        <v>2052</v>
      </c>
      <c r="K32" t="s">
        <v>2056</v>
      </c>
      <c r="L32" t="str">
        <f t="shared" si="0"/>
        <v/>
      </c>
      <c r="M32" t="str">
        <f t="shared" si="1"/>
        <v/>
      </c>
      <c r="N32" t="str">
        <f t="shared" si="2"/>
        <v/>
      </c>
      <c r="O32" t="str">
        <f t="shared" si="3"/>
        <v/>
      </c>
      <c r="P32" t="str">
        <f t="shared" si="4"/>
        <v/>
      </c>
      <c r="Q32" t="str">
        <f t="shared" si="5"/>
        <v/>
      </c>
      <c r="R32" t="str">
        <f t="shared" si="6"/>
        <v/>
      </c>
      <c r="S32" t="str">
        <f t="shared" si="7"/>
        <v/>
      </c>
      <c r="T32" t="str">
        <f t="shared" si="8"/>
        <v/>
      </c>
      <c r="U32" t="str">
        <f t="shared" si="9"/>
        <v/>
      </c>
      <c r="V32" t="str">
        <f t="shared" si="10"/>
        <v/>
      </c>
      <c r="W32" t="str">
        <f t="shared" si="11"/>
        <v/>
      </c>
      <c r="X32" t="str">
        <f t="shared" si="12"/>
        <v/>
      </c>
      <c r="Y32" t="str">
        <f t="shared" si="13"/>
        <v/>
      </c>
      <c r="Z32" t="str">
        <f t="shared" si="14"/>
        <v/>
      </c>
      <c r="AA32" t="str">
        <f t="shared" si="16"/>
        <v/>
      </c>
      <c r="AB32" t="str">
        <f t="shared" si="17"/>
        <v/>
      </c>
      <c r="AC32" t="str">
        <f t="shared" si="18"/>
        <v/>
      </c>
      <c r="AD32" t="str">
        <f t="shared" si="19"/>
        <v/>
      </c>
      <c r="AG32" t="str">
        <f t="shared" si="20"/>
        <v/>
      </c>
    </row>
    <row r="33" spans="1:33" x14ac:dyDescent="0.35">
      <c r="A33">
        <v>31</v>
      </c>
      <c r="B33" t="s">
        <v>2057</v>
      </c>
      <c r="C33">
        <v>87</v>
      </c>
      <c r="D33">
        <v>2005</v>
      </c>
      <c r="E33" t="s">
        <v>27</v>
      </c>
      <c r="F33" t="s">
        <v>80</v>
      </c>
      <c r="G33" t="s">
        <v>2058</v>
      </c>
      <c r="H33" s="1" t="s">
        <v>2059</v>
      </c>
      <c r="I33" t="s">
        <v>2060</v>
      </c>
      <c r="J33" t="s">
        <v>80</v>
      </c>
      <c r="K33" t="s">
        <v>2061</v>
      </c>
      <c r="L33" t="str">
        <f t="shared" si="0"/>
        <v/>
      </c>
      <c r="M33" t="str">
        <f t="shared" si="1"/>
        <v/>
      </c>
      <c r="N33" t="str">
        <f t="shared" si="2"/>
        <v/>
      </c>
      <c r="O33" t="str">
        <f t="shared" si="3"/>
        <v/>
      </c>
      <c r="P33" t="str">
        <f t="shared" si="4"/>
        <v/>
      </c>
      <c r="Q33" t="str">
        <f t="shared" si="5"/>
        <v/>
      </c>
      <c r="R33" t="str">
        <f t="shared" si="6"/>
        <v/>
      </c>
      <c r="S33" t="str">
        <f t="shared" si="7"/>
        <v/>
      </c>
      <c r="T33" t="str">
        <f t="shared" si="8"/>
        <v/>
      </c>
      <c r="U33" t="str">
        <f t="shared" si="9"/>
        <v/>
      </c>
      <c r="V33" t="str">
        <f t="shared" si="10"/>
        <v/>
      </c>
      <c r="W33" t="str">
        <f t="shared" si="11"/>
        <v/>
      </c>
      <c r="X33" t="str">
        <f t="shared" si="12"/>
        <v/>
      </c>
      <c r="Y33" t="str">
        <f t="shared" si="13"/>
        <v/>
      </c>
      <c r="Z33" t="str">
        <f t="shared" si="14"/>
        <v/>
      </c>
      <c r="AA33" t="str">
        <f t="shared" si="16"/>
        <v/>
      </c>
      <c r="AB33" t="str">
        <f t="shared" si="17"/>
        <v/>
      </c>
      <c r="AC33" t="str">
        <f t="shared" si="18"/>
        <v/>
      </c>
      <c r="AD33" t="str">
        <f t="shared" si="19"/>
        <v/>
      </c>
      <c r="AF33" t="s">
        <v>4338</v>
      </c>
      <c r="AG33" t="str">
        <f t="shared" si="20"/>
        <v>Aluminum</v>
      </c>
    </row>
    <row r="34" spans="1:33" x14ac:dyDescent="0.35">
      <c r="A34">
        <v>32</v>
      </c>
      <c r="B34" t="s">
        <v>2062</v>
      </c>
      <c r="C34">
        <v>111</v>
      </c>
      <c r="D34">
        <v>2008</v>
      </c>
      <c r="E34" t="s">
        <v>27</v>
      </c>
      <c r="F34" t="s">
        <v>2063</v>
      </c>
      <c r="G34" t="s">
        <v>2064</v>
      </c>
      <c r="H34" s="1" t="s">
        <v>2065</v>
      </c>
      <c r="I34" t="s">
        <v>2066</v>
      </c>
      <c r="J34" t="s">
        <v>2063</v>
      </c>
      <c r="K34" t="s">
        <v>2067</v>
      </c>
      <c r="L34" t="str">
        <f t="shared" si="0"/>
        <v/>
      </c>
      <c r="M34" t="str">
        <f t="shared" si="1"/>
        <v/>
      </c>
      <c r="N34" t="str">
        <f t="shared" si="2"/>
        <v/>
      </c>
      <c r="O34" t="str">
        <f t="shared" si="3"/>
        <v/>
      </c>
      <c r="P34" t="str">
        <f t="shared" si="4"/>
        <v/>
      </c>
      <c r="Q34" t="str">
        <f t="shared" si="5"/>
        <v/>
      </c>
      <c r="R34" t="str">
        <f t="shared" si="6"/>
        <v/>
      </c>
      <c r="S34" t="str">
        <f t="shared" si="7"/>
        <v/>
      </c>
      <c r="T34" t="str">
        <f t="shared" si="8"/>
        <v/>
      </c>
      <c r="U34" t="str">
        <f t="shared" si="9"/>
        <v/>
      </c>
      <c r="V34" t="str">
        <f t="shared" si="10"/>
        <v/>
      </c>
      <c r="W34" t="str">
        <f t="shared" si="11"/>
        <v/>
      </c>
      <c r="X34" t="str">
        <f t="shared" si="12"/>
        <v/>
      </c>
      <c r="Y34" t="str">
        <f t="shared" si="13"/>
        <v/>
      </c>
      <c r="Z34" t="str">
        <f t="shared" si="14"/>
        <v/>
      </c>
      <c r="AA34" t="str">
        <f t="shared" si="16"/>
        <v/>
      </c>
      <c r="AB34" t="str">
        <f t="shared" si="17"/>
        <v/>
      </c>
      <c r="AC34" t="str">
        <f t="shared" si="18"/>
        <v/>
      </c>
      <c r="AD34" t="str">
        <f t="shared" si="19"/>
        <v/>
      </c>
      <c r="AG34" t="str">
        <f t="shared" si="20"/>
        <v/>
      </c>
    </row>
    <row r="35" spans="1:33" x14ac:dyDescent="0.35">
      <c r="A35">
        <v>33</v>
      </c>
      <c r="B35" t="s">
        <v>2068</v>
      </c>
      <c r="C35">
        <v>36</v>
      </c>
      <c r="D35">
        <v>2013</v>
      </c>
      <c r="E35" t="s">
        <v>402</v>
      </c>
      <c r="F35" t="s">
        <v>2069</v>
      </c>
      <c r="G35" t="s">
        <v>2070</v>
      </c>
      <c r="H35" s="1" t="s">
        <v>2071</v>
      </c>
      <c r="I35" t="s">
        <v>2072</v>
      </c>
      <c r="J35" t="s">
        <v>2069</v>
      </c>
      <c r="K35" t="s">
        <v>2073</v>
      </c>
      <c r="L35" t="str">
        <f t="shared" si="0"/>
        <v/>
      </c>
      <c r="M35" t="str">
        <f t="shared" si="1"/>
        <v/>
      </c>
      <c r="N35" t="str">
        <f t="shared" si="2"/>
        <v/>
      </c>
      <c r="O35" t="str">
        <f t="shared" si="3"/>
        <v/>
      </c>
      <c r="P35" t="str">
        <f t="shared" si="4"/>
        <v/>
      </c>
      <c r="Q35" t="str">
        <f t="shared" si="5"/>
        <v/>
      </c>
      <c r="R35" t="str">
        <f t="shared" si="6"/>
        <v/>
      </c>
      <c r="S35" t="str">
        <f t="shared" si="7"/>
        <v>Thermal Conductivity</v>
      </c>
      <c r="T35" t="str">
        <f t="shared" si="8"/>
        <v/>
      </c>
      <c r="U35" t="str">
        <f t="shared" si="9"/>
        <v/>
      </c>
      <c r="V35" t="str">
        <f t="shared" si="10"/>
        <v/>
      </c>
      <c r="W35" t="str">
        <f t="shared" si="11"/>
        <v/>
      </c>
      <c r="X35" t="str">
        <f t="shared" si="12"/>
        <v/>
      </c>
      <c r="Y35" t="str">
        <f t="shared" si="13"/>
        <v/>
      </c>
      <c r="Z35" t="str">
        <f t="shared" si="14"/>
        <v/>
      </c>
      <c r="AA35" t="str">
        <f t="shared" si="16"/>
        <v/>
      </c>
      <c r="AB35" t="str">
        <f t="shared" si="17"/>
        <v>Thermal Properties</v>
      </c>
      <c r="AC35" t="str">
        <f t="shared" si="18"/>
        <v/>
      </c>
      <c r="AD35" t="str">
        <f t="shared" si="19"/>
        <v/>
      </c>
      <c r="AG35" t="str">
        <f t="shared" si="20"/>
        <v/>
      </c>
    </row>
    <row r="36" spans="1:33" x14ac:dyDescent="0.35">
      <c r="A36">
        <v>34</v>
      </c>
      <c r="B36" t="s">
        <v>2074</v>
      </c>
      <c r="C36">
        <v>35</v>
      </c>
      <c r="D36">
        <v>2015</v>
      </c>
      <c r="E36" t="s">
        <v>129</v>
      </c>
      <c r="F36" t="s">
        <v>1020</v>
      </c>
      <c r="G36" t="s">
        <v>2075</v>
      </c>
      <c r="H36" s="1" t="s">
        <v>2076</v>
      </c>
      <c r="I36" t="s">
        <v>2077</v>
      </c>
      <c r="J36" t="s">
        <v>1020</v>
      </c>
      <c r="K36" t="s">
        <v>2078</v>
      </c>
      <c r="L36" t="str">
        <f t="shared" si="0"/>
        <v/>
      </c>
      <c r="M36" t="str">
        <f t="shared" si="1"/>
        <v/>
      </c>
      <c r="N36" t="str">
        <f t="shared" si="2"/>
        <v/>
      </c>
      <c r="O36" t="str">
        <f t="shared" si="3"/>
        <v/>
      </c>
      <c r="P36" t="str">
        <f t="shared" si="4"/>
        <v/>
      </c>
      <c r="Q36" t="str">
        <f t="shared" si="5"/>
        <v/>
      </c>
      <c r="R36" t="str">
        <f t="shared" si="6"/>
        <v/>
      </c>
      <c r="S36" t="str">
        <f t="shared" si="7"/>
        <v/>
      </c>
      <c r="T36" t="str">
        <f t="shared" si="8"/>
        <v/>
      </c>
      <c r="U36" t="str">
        <f t="shared" si="9"/>
        <v/>
      </c>
      <c r="V36" t="str">
        <f t="shared" si="10"/>
        <v/>
      </c>
      <c r="W36" t="str">
        <f t="shared" si="11"/>
        <v/>
      </c>
      <c r="X36" t="str">
        <f t="shared" si="12"/>
        <v/>
      </c>
      <c r="Y36" t="str">
        <f t="shared" si="13"/>
        <v/>
      </c>
      <c r="Z36" t="str">
        <f t="shared" si="14"/>
        <v/>
      </c>
      <c r="AA36" t="str">
        <f t="shared" si="16"/>
        <v/>
      </c>
      <c r="AB36" t="str">
        <f t="shared" si="17"/>
        <v/>
      </c>
      <c r="AC36" t="str">
        <f t="shared" si="18"/>
        <v/>
      </c>
      <c r="AD36" t="str">
        <f t="shared" si="19"/>
        <v/>
      </c>
      <c r="AG36" t="str">
        <f t="shared" si="20"/>
        <v/>
      </c>
    </row>
    <row r="37" spans="1:33" x14ac:dyDescent="0.35">
      <c r="A37">
        <v>35</v>
      </c>
      <c r="B37" t="s">
        <v>2079</v>
      </c>
      <c r="C37">
        <v>676</v>
      </c>
      <c r="D37">
        <v>1994</v>
      </c>
      <c r="E37" t="s">
        <v>27</v>
      </c>
      <c r="F37" t="s">
        <v>305</v>
      </c>
      <c r="G37" t="s">
        <v>2080</v>
      </c>
      <c r="H37" s="1" t="s">
        <v>2081</v>
      </c>
      <c r="I37" t="s">
        <v>2082</v>
      </c>
      <c r="J37" t="s">
        <v>2083</v>
      </c>
      <c r="L37" t="str">
        <f t="shared" si="0"/>
        <v/>
      </c>
      <c r="M37" t="str">
        <f t="shared" si="1"/>
        <v/>
      </c>
      <c r="N37" t="str">
        <f t="shared" si="2"/>
        <v/>
      </c>
      <c r="O37" t="str">
        <f t="shared" si="3"/>
        <v>Elastic Modulus</v>
      </c>
      <c r="P37" t="str">
        <f t="shared" si="4"/>
        <v/>
      </c>
      <c r="Q37" t="str">
        <f t="shared" si="5"/>
        <v/>
      </c>
      <c r="R37" t="str">
        <f t="shared" si="6"/>
        <v/>
      </c>
      <c r="S37" t="str">
        <f t="shared" si="7"/>
        <v/>
      </c>
      <c r="T37" t="str">
        <f t="shared" si="8"/>
        <v/>
      </c>
      <c r="U37" t="str">
        <f t="shared" si="9"/>
        <v/>
      </c>
      <c r="V37" t="str">
        <f t="shared" si="10"/>
        <v/>
      </c>
      <c r="W37" t="str">
        <f t="shared" si="11"/>
        <v/>
      </c>
      <c r="X37" t="str">
        <f t="shared" si="12"/>
        <v/>
      </c>
      <c r="Y37" t="str">
        <f t="shared" si="13"/>
        <v/>
      </c>
      <c r="Z37" t="str">
        <f t="shared" si="14"/>
        <v/>
      </c>
      <c r="AA37" t="str">
        <f t="shared" si="16"/>
        <v>Mechanical Properties</v>
      </c>
      <c r="AB37" t="str">
        <f t="shared" si="17"/>
        <v/>
      </c>
      <c r="AC37" t="str">
        <f t="shared" si="18"/>
        <v/>
      </c>
      <c r="AD37" t="str">
        <f t="shared" si="19"/>
        <v/>
      </c>
      <c r="AE37" t="s">
        <v>493</v>
      </c>
      <c r="AG37" t="str">
        <f t="shared" si="20"/>
        <v>Carbon</v>
      </c>
    </row>
    <row r="38" spans="1:33" x14ac:dyDescent="0.35">
      <c r="A38">
        <v>36</v>
      </c>
      <c r="B38" t="s">
        <v>2084</v>
      </c>
      <c r="C38">
        <v>71</v>
      </c>
      <c r="D38">
        <v>2001</v>
      </c>
      <c r="E38" t="s">
        <v>129</v>
      </c>
      <c r="F38" t="s">
        <v>2085</v>
      </c>
      <c r="G38" t="s">
        <v>2086</v>
      </c>
      <c r="H38" s="1" t="s">
        <v>2087</v>
      </c>
      <c r="I38" t="s">
        <v>2088</v>
      </c>
      <c r="J38" t="s">
        <v>2085</v>
      </c>
      <c r="K38" t="s">
        <v>2089</v>
      </c>
      <c r="L38" t="str">
        <f t="shared" si="0"/>
        <v/>
      </c>
      <c r="M38" t="str">
        <f t="shared" si="1"/>
        <v/>
      </c>
      <c r="N38" t="str">
        <f t="shared" si="2"/>
        <v/>
      </c>
      <c r="O38" t="str">
        <f t="shared" si="3"/>
        <v/>
      </c>
      <c r="P38" t="str">
        <f t="shared" si="4"/>
        <v/>
      </c>
      <c r="Q38" t="str">
        <f t="shared" si="5"/>
        <v/>
      </c>
      <c r="R38" t="str">
        <f t="shared" si="6"/>
        <v/>
      </c>
      <c r="S38" t="str">
        <f t="shared" si="7"/>
        <v/>
      </c>
      <c r="T38" t="str">
        <f t="shared" si="8"/>
        <v/>
      </c>
      <c r="U38" t="str">
        <f t="shared" si="9"/>
        <v/>
      </c>
      <c r="V38" t="str">
        <f t="shared" si="10"/>
        <v/>
      </c>
      <c r="W38" t="str">
        <f t="shared" si="11"/>
        <v/>
      </c>
      <c r="X38" t="str">
        <f t="shared" si="12"/>
        <v/>
      </c>
      <c r="Y38" t="str">
        <f t="shared" si="13"/>
        <v/>
      </c>
      <c r="Z38" t="str">
        <f t="shared" si="14"/>
        <v/>
      </c>
      <c r="AA38" t="str">
        <f t="shared" si="16"/>
        <v/>
      </c>
      <c r="AB38" t="str">
        <f t="shared" si="17"/>
        <v/>
      </c>
      <c r="AC38" t="str">
        <f t="shared" si="18"/>
        <v/>
      </c>
      <c r="AD38" t="str">
        <f t="shared" si="19"/>
        <v/>
      </c>
      <c r="AG38" t="str">
        <f t="shared" si="20"/>
        <v/>
      </c>
    </row>
    <row r="39" spans="1:33" x14ac:dyDescent="0.35">
      <c r="A39">
        <v>37</v>
      </c>
      <c r="B39" t="s">
        <v>2090</v>
      </c>
      <c r="C39">
        <v>37</v>
      </c>
      <c r="D39">
        <v>2015</v>
      </c>
      <c r="E39" t="s">
        <v>27</v>
      </c>
      <c r="F39" t="s">
        <v>44</v>
      </c>
      <c r="G39" t="s">
        <v>2091</v>
      </c>
      <c r="H39" s="1" t="s">
        <v>2092</v>
      </c>
      <c r="I39" t="s">
        <v>2093</v>
      </c>
      <c r="J39" t="s">
        <v>44</v>
      </c>
      <c r="K39" t="s">
        <v>2094</v>
      </c>
      <c r="L39" t="str">
        <f t="shared" si="0"/>
        <v/>
      </c>
      <c r="M39" t="str">
        <f t="shared" si="1"/>
        <v/>
      </c>
      <c r="N39" t="str">
        <f t="shared" si="2"/>
        <v/>
      </c>
      <c r="O39" t="str">
        <f t="shared" si="3"/>
        <v/>
      </c>
      <c r="P39" t="str">
        <f t="shared" si="4"/>
        <v/>
      </c>
      <c r="Q39" t="str">
        <f t="shared" si="5"/>
        <v/>
      </c>
      <c r="R39" t="str">
        <f t="shared" si="6"/>
        <v/>
      </c>
      <c r="S39" t="str">
        <f t="shared" si="7"/>
        <v>Thermal Conductivity</v>
      </c>
      <c r="T39" t="str">
        <f t="shared" si="8"/>
        <v/>
      </c>
      <c r="U39" t="str">
        <f t="shared" si="9"/>
        <v/>
      </c>
      <c r="V39" t="str">
        <f t="shared" si="10"/>
        <v/>
      </c>
      <c r="W39" t="str">
        <f t="shared" si="11"/>
        <v/>
      </c>
      <c r="X39" t="str">
        <f t="shared" si="12"/>
        <v/>
      </c>
      <c r="Y39" t="str">
        <f t="shared" si="13"/>
        <v/>
      </c>
      <c r="Z39" t="str">
        <f t="shared" si="14"/>
        <v/>
      </c>
      <c r="AA39" t="str">
        <f t="shared" si="16"/>
        <v/>
      </c>
      <c r="AB39" t="str">
        <f t="shared" si="17"/>
        <v>Thermal Properties</v>
      </c>
      <c r="AC39" t="str">
        <f t="shared" si="18"/>
        <v/>
      </c>
      <c r="AD39" t="str">
        <f t="shared" si="19"/>
        <v/>
      </c>
      <c r="AG39" t="str">
        <f t="shared" si="20"/>
        <v/>
      </c>
    </row>
    <row r="40" spans="1:33" x14ac:dyDescent="0.35">
      <c r="A40">
        <v>38</v>
      </c>
      <c r="B40" t="s">
        <v>2095</v>
      </c>
      <c r="C40">
        <v>35</v>
      </c>
      <c r="D40">
        <v>2015</v>
      </c>
      <c r="E40" t="s">
        <v>27</v>
      </c>
      <c r="F40" t="s">
        <v>2096</v>
      </c>
      <c r="G40" t="s">
        <v>2097</v>
      </c>
      <c r="H40" s="1" t="s">
        <v>2098</v>
      </c>
      <c r="I40" t="s">
        <v>2099</v>
      </c>
      <c r="J40" t="s">
        <v>2096</v>
      </c>
      <c r="K40" t="s">
        <v>2100</v>
      </c>
      <c r="L40" t="str">
        <f t="shared" si="0"/>
        <v/>
      </c>
      <c r="M40" t="str">
        <f t="shared" si="1"/>
        <v/>
      </c>
      <c r="N40" t="str">
        <f t="shared" si="2"/>
        <v/>
      </c>
      <c r="O40" t="str">
        <f t="shared" si="3"/>
        <v/>
      </c>
      <c r="P40" t="str">
        <f t="shared" si="4"/>
        <v/>
      </c>
      <c r="Q40" t="str">
        <f t="shared" si="5"/>
        <v/>
      </c>
      <c r="R40" t="str">
        <f t="shared" si="6"/>
        <v/>
      </c>
      <c r="S40" t="str">
        <f t="shared" si="7"/>
        <v/>
      </c>
      <c r="T40" t="str">
        <f t="shared" si="8"/>
        <v/>
      </c>
      <c r="U40" t="str">
        <f t="shared" si="9"/>
        <v/>
      </c>
      <c r="V40" t="str">
        <f t="shared" si="10"/>
        <v/>
      </c>
      <c r="W40" t="str">
        <f t="shared" si="11"/>
        <v/>
      </c>
      <c r="X40" t="str">
        <f t="shared" si="12"/>
        <v/>
      </c>
      <c r="Y40" t="str">
        <f t="shared" si="13"/>
        <v/>
      </c>
      <c r="Z40" t="str">
        <f t="shared" si="14"/>
        <v/>
      </c>
      <c r="AA40" t="str">
        <f t="shared" si="16"/>
        <v/>
      </c>
      <c r="AB40" t="str">
        <f t="shared" si="17"/>
        <v/>
      </c>
      <c r="AC40" t="str">
        <f t="shared" si="18"/>
        <v/>
      </c>
      <c r="AD40" t="str">
        <f t="shared" si="19"/>
        <v/>
      </c>
      <c r="AE40" t="s">
        <v>4349</v>
      </c>
      <c r="AG40" t="str">
        <f t="shared" si="20"/>
        <v>Graphite</v>
      </c>
    </row>
    <row r="41" spans="1:33" x14ac:dyDescent="0.35">
      <c r="A41">
        <v>39</v>
      </c>
      <c r="B41" t="s">
        <v>2101</v>
      </c>
      <c r="C41">
        <v>194</v>
      </c>
      <c r="D41">
        <v>2006</v>
      </c>
      <c r="E41" t="s">
        <v>27</v>
      </c>
      <c r="F41" t="s">
        <v>2063</v>
      </c>
      <c r="G41" t="s">
        <v>2102</v>
      </c>
      <c r="H41" s="1" t="s">
        <v>2103</v>
      </c>
      <c r="I41" t="s">
        <v>2104</v>
      </c>
      <c r="J41" t="s">
        <v>2063</v>
      </c>
      <c r="K41" t="s">
        <v>2105</v>
      </c>
      <c r="L41" t="str">
        <f t="shared" si="0"/>
        <v/>
      </c>
      <c r="M41" t="str">
        <f t="shared" si="1"/>
        <v/>
      </c>
      <c r="N41" t="str">
        <f t="shared" si="2"/>
        <v/>
      </c>
      <c r="O41" t="str">
        <f t="shared" si="3"/>
        <v/>
      </c>
      <c r="P41" t="str">
        <f t="shared" si="4"/>
        <v/>
      </c>
      <c r="Q41" t="str">
        <f t="shared" si="5"/>
        <v/>
      </c>
      <c r="R41" t="str">
        <f t="shared" si="6"/>
        <v/>
      </c>
      <c r="S41" t="str">
        <f t="shared" si="7"/>
        <v/>
      </c>
      <c r="T41" t="str">
        <f t="shared" si="8"/>
        <v/>
      </c>
      <c r="U41" t="str">
        <f t="shared" si="9"/>
        <v/>
      </c>
      <c r="V41" t="str">
        <f t="shared" si="10"/>
        <v/>
      </c>
      <c r="W41" t="str">
        <f t="shared" si="11"/>
        <v/>
      </c>
      <c r="X41" t="str">
        <f t="shared" si="12"/>
        <v/>
      </c>
      <c r="Y41" t="str">
        <f t="shared" si="13"/>
        <v/>
      </c>
      <c r="Z41" t="str">
        <f t="shared" si="14"/>
        <v/>
      </c>
      <c r="AA41" t="str">
        <f t="shared" si="16"/>
        <v/>
      </c>
      <c r="AB41" t="str">
        <f t="shared" si="17"/>
        <v/>
      </c>
      <c r="AC41" t="str">
        <f t="shared" si="18"/>
        <v/>
      </c>
      <c r="AD41" t="str">
        <f t="shared" si="19"/>
        <v/>
      </c>
      <c r="AG41" t="str">
        <f t="shared" si="20"/>
        <v/>
      </c>
    </row>
    <row r="42" spans="1:33" x14ac:dyDescent="0.35">
      <c r="A42">
        <v>40</v>
      </c>
      <c r="B42" t="s">
        <v>134</v>
      </c>
      <c r="C42">
        <v>346</v>
      </c>
      <c r="D42">
        <v>1988</v>
      </c>
      <c r="E42" t="s">
        <v>135</v>
      </c>
      <c r="F42" t="s">
        <v>136</v>
      </c>
      <c r="G42" t="s">
        <v>137</v>
      </c>
      <c r="H42" s="1" t="s">
        <v>138</v>
      </c>
      <c r="I42" t="s">
        <v>139</v>
      </c>
      <c r="J42" t="s">
        <v>136</v>
      </c>
      <c r="K42" t="s">
        <v>2106</v>
      </c>
      <c r="L42" t="str">
        <f t="shared" si="0"/>
        <v/>
      </c>
      <c r="M42" t="str">
        <f t="shared" si="1"/>
        <v/>
      </c>
      <c r="N42" t="str">
        <f t="shared" si="2"/>
        <v/>
      </c>
      <c r="O42" t="str">
        <f t="shared" si="3"/>
        <v/>
      </c>
      <c r="P42" t="str">
        <f t="shared" si="4"/>
        <v/>
      </c>
      <c r="Q42" t="str">
        <f t="shared" si="5"/>
        <v>Plasticity</v>
      </c>
      <c r="R42" t="str">
        <f t="shared" si="6"/>
        <v/>
      </c>
      <c r="S42" t="str">
        <f t="shared" si="7"/>
        <v/>
      </c>
      <c r="T42" t="str">
        <f t="shared" si="8"/>
        <v/>
      </c>
      <c r="U42" t="str">
        <f t="shared" si="9"/>
        <v/>
      </c>
      <c r="V42" t="str">
        <f t="shared" si="10"/>
        <v/>
      </c>
      <c r="W42" t="str">
        <f t="shared" si="11"/>
        <v/>
      </c>
      <c r="X42" t="str">
        <f t="shared" si="12"/>
        <v/>
      </c>
      <c r="Y42" t="str">
        <f t="shared" si="13"/>
        <v/>
      </c>
      <c r="Z42" t="str">
        <f t="shared" si="14"/>
        <v/>
      </c>
      <c r="AA42" t="str">
        <f t="shared" si="16"/>
        <v>Mechanical Properties</v>
      </c>
      <c r="AB42" t="str">
        <f t="shared" si="17"/>
        <v/>
      </c>
      <c r="AC42" t="str">
        <f t="shared" si="18"/>
        <v/>
      </c>
      <c r="AD42" t="str">
        <f t="shared" si="19"/>
        <v/>
      </c>
      <c r="AG42" t="str">
        <f t="shared" si="20"/>
        <v/>
      </c>
    </row>
    <row r="43" spans="1:33" x14ac:dyDescent="0.35">
      <c r="A43">
        <v>41</v>
      </c>
      <c r="B43" t="s">
        <v>134</v>
      </c>
      <c r="C43">
        <v>346</v>
      </c>
      <c r="D43">
        <v>1988</v>
      </c>
      <c r="E43" t="s">
        <v>135</v>
      </c>
      <c r="F43" t="s">
        <v>136</v>
      </c>
      <c r="G43" t="s">
        <v>2107</v>
      </c>
      <c r="H43" s="1" t="s">
        <v>2108</v>
      </c>
      <c r="I43" t="s">
        <v>139</v>
      </c>
      <c r="J43" t="s">
        <v>136</v>
      </c>
      <c r="K43" t="s">
        <v>2106</v>
      </c>
      <c r="L43" t="str">
        <f t="shared" si="0"/>
        <v/>
      </c>
      <c r="M43" t="str">
        <f t="shared" si="1"/>
        <v/>
      </c>
      <c r="N43" t="str">
        <f t="shared" si="2"/>
        <v/>
      </c>
      <c r="O43" t="str">
        <f t="shared" si="3"/>
        <v/>
      </c>
      <c r="P43" t="str">
        <f t="shared" si="4"/>
        <v/>
      </c>
      <c r="Q43" t="str">
        <f t="shared" si="5"/>
        <v>Plasticity</v>
      </c>
      <c r="R43" t="str">
        <f t="shared" si="6"/>
        <v/>
      </c>
      <c r="S43" t="str">
        <f t="shared" si="7"/>
        <v/>
      </c>
      <c r="T43" t="str">
        <f t="shared" si="8"/>
        <v/>
      </c>
      <c r="U43" t="str">
        <f t="shared" si="9"/>
        <v/>
      </c>
      <c r="V43" t="str">
        <f t="shared" si="10"/>
        <v/>
      </c>
      <c r="W43" t="str">
        <f t="shared" si="11"/>
        <v/>
      </c>
      <c r="X43" t="str">
        <f t="shared" si="12"/>
        <v/>
      </c>
      <c r="Y43" t="str">
        <f t="shared" si="13"/>
        <v/>
      </c>
      <c r="Z43" t="str">
        <f t="shared" si="14"/>
        <v/>
      </c>
      <c r="AA43" t="str">
        <f t="shared" si="16"/>
        <v>Mechanical Properties</v>
      </c>
      <c r="AB43" t="str">
        <f t="shared" si="17"/>
        <v/>
      </c>
      <c r="AC43" t="str">
        <f t="shared" si="18"/>
        <v/>
      </c>
      <c r="AD43" t="str">
        <f t="shared" si="19"/>
        <v/>
      </c>
      <c r="AG43" t="str">
        <f t="shared" si="20"/>
        <v/>
      </c>
    </row>
    <row r="44" spans="1:33" x14ac:dyDescent="0.35">
      <c r="A44">
        <v>42</v>
      </c>
      <c r="B44" t="s">
        <v>140</v>
      </c>
      <c r="C44">
        <v>34</v>
      </c>
      <c r="D44">
        <v>2014</v>
      </c>
      <c r="E44" t="s">
        <v>129</v>
      </c>
      <c r="F44" t="s">
        <v>2109</v>
      </c>
      <c r="G44" t="s">
        <v>2110</v>
      </c>
      <c r="H44" s="1" t="s">
        <v>2111</v>
      </c>
      <c r="I44" t="s">
        <v>141</v>
      </c>
      <c r="J44" t="s">
        <v>2109</v>
      </c>
      <c r="K44" t="s">
        <v>2112</v>
      </c>
      <c r="L44" t="str">
        <f t="shared" si="0"/>
        <v/>
      </c>
      <c r="M44" t="str">
        <f t="shared" si="1"/>
        <v/>
      </c>
      <c r="N44" t="str">
        <f t="shared" si="2"/>
        <v/>
      </c>
      <c r="O44" t="str">
        <f t="shared" si="3"/>
        <v/>
      </c>
      <c r="P44" t="str">
        <f t="shared" si="4"/>
        <v/>
      </c>
      <c r="Q44" t="str">
        <f t="shared" si="5"/>
        <v/>
      </c>
      <c r="R44" t="str">
        <f t="shared" si="6"/>
        <v/>
      </c>
      <c r="S44" t="str">
        <f t="shared" si="7"/>
        <v>Thermal Conductivity</v>
      </c>
      <c r="T44" t="str">
        <f t="shared" si="8"/>
        <v/>
      </c>
      <c r="U44" t="str">
        <f t="shared" si="9"/>
        <v/>
      </c>
      <c r="V44" t="str">
        <f t="shared" si="10"/>
        <v/>
      </c>
      <c r="W44" t="str">
        <f t="shared" si="11"/>
        <v/>
      </c>
      <c r="X44" t="str">
        <f t="shared" si="12"/>
        <v/>
      </c>
      <c r="Y44" t="str">
        <f t="shared" si="13"/>
        <v/>
      </c>
      <c r="Z44" t="str">
        <f t="shared" si="14"/>
        <v/>
      </c>
      <c r="AA44" t="str">
        <f t="shared" si="16"/>
        <v/>
      </c>
      <c r="AB44" t="str">
        <f t="shared" si="17"/>
        <v>Thermal Properties</v>
      </c>
      <c r="AC44" t="str">
        <f t="shared" si="18"/>
        <v/>
      </c>
      <c r="AD44" t="str">
        <f t="shared" si="19"/>
        <v/>
      </c>
      <c r="AG44" t="str">
        <f t="shared" si="20"/>
        <v/>
      </c>
    </row>
    <row r="45" spans="1:33" x14ac:dyDescent="0.35">
      <c r="A45">
        <v>43</v>
      </c>
      <c r="B45" t="s">
        <v>142</v>
      </c>
      <c r="C45">
        <v>209</v>
      </c>
      <c r="D45">
        <v>2010</v>
      </c>
      <c r="E45" t="s">
        <v>27</v>
      </c>
      <c r="F45" t="s">
        <v>2113</v>
      </c>
      <c r="G45" t="s">
        <v>2114</v>
      </c>
      <c r="H45" s="1" t="s">
        <v>2115</v>
      </c>
      <c r="I45" t="s">
        <v>2116</v>
      </c>
      <c r="J45" t="s">
        <v>2113</v>
      </c>
      <c r="K45" t="s">
        <v>2117</v>
      </c>
      <c r="L45" t="str">
        <f t="shared" si="0"/>
        <v/>
      </c>
      <c r="M45" t="str">
        <f t="shared" si="1"/>
        <v/>
      </c>
      <c r="N45" t="str">
        <f t="shared" si="2"/>
        <v/>
      </c>
      <c r="O45" t="str">
        <f t="shared" si="3"/>
        <v/>
      </c>
      <c r="P45" t="str">
        <f t="shared" si="4"/>
        <v/>
      </c>
      <c r="Q45" t="str">
        <f t="shared" si="5"/>
        <v/>
      </c>
      <c r="R45" t="str">
        <f t="shared" si="6"/>
        <v/>
      </c>
      <c r="S45" t="str">
        <f t="shared" si="7"/>
        <v/>
      </c>
      <c r="T45" t="str">
        <f t="shared" si="8"/>
        <v/>
      </c>
      <c r="U45" t="str">
        <f t="shared" si="9"/>
        <v/>
      </c>
      <c r="V45" t="str">
        <f t="shared" si="10"/>
        <v/>
      </c>
      <c r="W45" t="str">
        <f t="shared" si="11"/>
        <v/>
      </c>
      <c r="X45" t="str">
        <f t="shared" si="12"/>
        <v/>
      </c>
      <c r="Y45" t="str">
        <f t="shared" si="13"/>
        <v/>
      </c>
      <c r="Z45" t="str">
        <f t="shared" si="14"/>
        <v/>
      </c>
      <c r="AA45" t="str">
        <f t="shared" si="16"/>
        <v/>
      </c>
      <c r="AB45" t="str">
        <f t="shared" si="17"/>
        <v/>
      </c>
      <c r="AC45" t="str">
        <f t="shared" si="18"/>
        <v/>
      </c>
      <c r="AD45" t="str">
        <f t="shared" si="19"/>
        <v/>
      </c>
      <c r="AE45" t="s">
        <v>4345</v>
      </c>
      <c r="AG45" t="str">
        <f t="shared" si="20"/>
        <v>Tantalum</v>
      </c>
    </row>
    <row r="46" spans="1:33" x14ac:dyDescent="0.35">
      <c r="A46">
        <v>44</v>
      </c>
      <c r="B46" t="s">
        <v>143</v>
      </c>
      <c r="C46">
        <v>32</v>
      </c>
      <c r="D46">
        <v>2009</v>
      </c>
      <c r="E46" t="s">
        <v>27</v>
      </c>
      <c r="F46" t="s">
        <v>2118</v>
      </c>
      <c r="G46" t="s">
        <v>2119</v>
      </c>
      <c r="H46" s="1" t="s">
        <v>144</v>
      </c>
      <c r="I46" t="s">
        <v>145</v>
      </c>
      <c r="J46" t="s">
        <v>2118</v>
      </c>
      <c r="K46" t="s">
        <v>2120</v>
      </c>
      <c r="L46" t="str">
        <f t="shared" si="0"/>
        <v/>
      </c>
      <c r="M46" t="str">
        <f t="shared" si="1"/>
        <v/>
      </c>
      <c r="N46" t="str">
        <f t="shared" si="2"/>
        <v/>
      </c>
      <c r="O46" t="str">
        <f t="shared" si="3"/>
        <v/>
      </c>
      <c r="P46" t="str">
        <f t="shared" si="4"/>
        <v/>
      </c>
      <c r="Q46" t="str">
        <f t="shared" si="5"/>
        <v/>
      </c>
      <c r="R46" t="str">
        <f t="shared" si="6"/>
        <v/>
      </c>
      <c r="S46" t="str">
        <f t="shared" si="7"/>
        <v/>
      </c>
      <c r="T46" t="str">
        <f t="shared" si="8"/>
        <v/>
      </c>
      <c r="U46" t="str">
        <f t="shared" si="9"/>
        <v/>
      </c>
      <c r="V46" t="str">
        <f t="shared" si="10"/>
        <v/>
      </c>
      <c r="W46" t="str">
        <f t="shared" si="11"/>
        <v/>
      </c>
      <c r="X46" t="str">
        <f t="shared" si="12"/>
        <v/>
      </c>
      <c r="Y46" t="str">
        <f t="shared" si="13"/>
        <v/>
      </c>
      <c r="Z46" t="str">
        <f t="shared" si="14"/>
        <v/>
      </c>
      <c r="AA46" t="str">
        <f t="shared" si="16"/>
        <v/>
      </c>
      <c r="AB46" t="str">
        <f t="shared" si="17"/>
        <v/>
      </c>
      <c r="AC46" t="str">
        <f t="shared" si="18"/>
        <v/>
      </c>
      <c r="AD46" t="str">
        <f t="shared" si="19"/>
        <v/>
      </c>
      <c r="AF46" t="s">
        <v>4339</v>
      </c>
      <c r="AG46" t="str">
        <f t="shared" si="20"/>
        <v>Copper</v>
      </c>
    </row>
    <row r="47" spans="1:33" x14ac:dyDescent="0.35">
      <c r="A47">
        <v>45</v>
      </c>
      <c r="B47" t="s">
        <v>146</v>
      </c>
      <c r="C47">
        <v>111</v>
      </c>
      <c r="D47">
        <v>2006</v>
      </c>
      <c r="E47" t="s">
        <v>27</v>
      </c>
      <c r="F47" t="s">
        <v>80</v>
      </c>
      <c r="G47" t="s">
        <v>2121</v>
      </c>
      <c r="H47" s="1" t="s">
        <v>2122</v>
      </c>
      <c r="I47" t="s">
        <v>147</v>
      </c>
      <c r="J47" t="s">
        <v>80</v>
      </c>
      <c r="K47" t="s">
        <v>2123</v>
      </c>
      <c r="L47" t="str">
        <f t="shared" si="0"/>
        <v>Compression Strength</v>
      </c>
      <c r="M47" t="str">
        <f t="shared" si="1"/>
        <v/>
      </c>
      <c r="N47" t="str">
        <f t="shared" si="2"/>
        <v/>
      </c>
      <c r="O47" t="str">
        <f t="shared" si="3"/>
        <v/>
      </c>
      <c r="P47" t="str">
        <f t="shared" si="4"/>
        <v/>
      </c>
      <c r="Q47" t="str">
        <f t="shared" si="5"/>
        <v/>
      </c>
      <c r="R47" t="str">
        <f t="shared" si="6"/>
        <v/>
      </c>
      <c r="S47" t="str">
        <f t="shared" si="7"/>
        <v/>
      </c>
      <c r="T47" t="str">
        <f t="shared" si="8"/>
        <v/>
      </c>
      <c r="U47" t="str">
        <f t="shared" si="9"/>
        <v/>
      </c>
      <c r="V47" t="str">
        <f t="shared" si="10"/>
        <v/>
      </c>
      <c r="W47" t="str">
        <f t="shared" si="11"/>
        <v/>
      </c>
      <c r="X47" t="str">
        <f t="shared" si="12"/>
        <v/>
      </c>
      <c r="Y47" t="str">
        <f t="shared" si="13"/>
        <v/>
      </c>
      <c r="Z47" t="str">
        <f t="shared" si="14"/>
        <v/>
      </c>
      <c r="AA47" t="str">
        <f t="shared" si="16"/>
        <v>Mechanical Properties</v>
      </c>
      <c r="AB47" t="str">
        <f t="shared" si="17"/>
        <v/>
      </c>
      <c r="AC47" t="str">
        <f t="shared" si="18"/>
        <v/>
      </c>
      <c r="AD47" t="str">
        <f t="shared" si="19"/>
        <v/>
      </c>
      <c r="AE47" t="s">
        <v>4338</v>
      </c>
      <c r="AG47" t="str">
        <f t="shared" si="20"/>
        <v>Aluminum</v>
      </c>
    </row>
    <row r="48" spans="1:33" x14ac:dyDescent="0.35">
      <c r="A48">
        <v>46</v>
      </c>
      <c r="B48" t="s">
        <v>148</v>
      </c>
      <c r="C48">
        <v>72</v>
      </c>
      <c r="D48">
        <v>2005</v>
      </c>
      <c r="E48" t="s">
        <v>27</v>
      </c>
      <c r="F48" t="s">
        <v>28</v>
      </c>
      <c r="G48" t="s">
        <v>2124</v>
      </c>
      <c r="H48" s="1" t="s">
        <v>2125</v>
      </c>
      <c r="I48" t="s">
        <v>149</v>
      </c>
      <c r="J48" t="s">
        <v>28</v>
      </c>
      <c r="K48" t="s">
        <v>1859</v>
      </c>
      <c r="L48" t="str">
        <f t="shared" si="0"/>
        <v/>
      </c>
      <c r="M48" t="str">
        <f t="shared" si="1"/>
        <v/>
      </c>
      <c r="N48" t="str">
        <f t="shared" si="2"/>
        <v/>
      </c>
      <c r="O48" t="str">
        <f t="shared" si="3"/>
        <v>Elastic Modulus</v>
      </c>
      <c r="P48" t="str">
        <f t="shared" si="4"/>
        <v/>
      </c>
      <c r="Q48" t="str">
        <f t="shared" si="5"/>
        <v>Plasticity</v>
      </c>
      <c r="R48" t="str">
        <f t="shared" si="6"/>
        <v/>
      </c>
      <c r="S48" t="str">
        <f t="shared" si="7"/>
        <v/>
      </c>
      <c r="T48" t="str">
        <f t="shared" si="8"/>
        <v/>
      </c>
      <c r="U48" t="str">
        <f t="shared" si="9"/>
        <v/>
      </c>
      <c r="V48" t="str">
        <f t="shared" si="10"/>
        <v/>
      </c>
      <c r="W48" t="str">
        <f t="shared" si="11"/>
        <v/>
      </c>
      <c r="X48" t="str">
        <f t="shared" si="12"/>
        <v/>
      </c>
      <c r="Y48" t="str">
        <f t="shared" si="13"/>
        <v/>
      </c>
      <c r="Z48" t="str">
        <f t="shared" si="14"/>
        <v/>
      </c>
      <c r="AA48" t="str">
        <f t="shared" si="16"/>
        <v>Mechanical Properties</v>
      </c>
      <c r="AB48" t="str">
        <f t="shared" si="17"/>
        <v/>
      </c>
      <c r="AC48" t="str">
        <f t="shared" si="18"/>
        <v/>
      </c>
      <c r="AD48" t="str">
        <f t="shared" si="19"/>
        <v/>
      </c>
      <c r="AG48" t="str">
        <f t="shared" si="20"/>
        <v/>
      </c>
    </row>
    <row r="49" spans="1:33" x14ac:dyDescent="0.35">
      <c r="A49">
        <v>47</v>
      </c>
      <c r="B49" t="s">
        <v>150</v>
      </c>
      <c r="C49">
        <v>21</v>
      </c>
      <c r="D49">
        <v>2012</v>
      </c>
      <c r="E49" t="s">
        <v>151</v>
      </c>
      <c r="F49" t="s">
        <v>152</v>
      </c>
      <c r="G49" t="s">
        <v>2126</v>
      </c>
      <c r="H49" s="1" t="s">
        <v>153</v>
      </c>
      <c r="I49" t="s">
        <v>154</v>
      </c>
      <c r="J49" t="s">
        <v>152</v>
      </c>
      <c r="K49" t="s">
        <v>2127</v>
      </c>
      <c r="L49" t="str">
        <f t="shared" si="0"/>
        <v/>
      </c>
      <c r="M49" t="str">
        <f t="shared" si="1"/>
        <v/>
      </c>
      <c r="N49" t="str">
        <f t="shared" si="2"/>
        <v/>
      </c>
      <c r="O49" t="str">
        <f t="shared" si="3"/>
        <v/>
      </c>
      <c r="P49" t="str">
        <f t="shared" si="4"/>
        <v/>
      </c>
      <c r="Q49" t="str">
        <f t="shared" si="5"/>
        <v/>
      </c>
      <c r="R49" t="str">
        <f t="shared" si="6"/>
        <v/>
      </c>
      <c r="S49" t="str">
        <f t="shared" si="7"/>
        <v/>
      </c>
      <c r="T49" t="str">
        <f t="shared" si="8"/>
        <v/>
      </c>
      <c r="U49" t="str">
        <f t="shared" si="9"/>
        <v/>
      </c>
      <c r="V49" t="str">
        <f t="shared" si="10"/>
        <v/>
      </c>
      <c r="W49" t="str">
        <f t="shared" si="11"/>
        <v/>
      </c>
      <c r="X49" t="str">
        <f t="shared" si="12"/>
        <v/>
      </c>
      <c r="Y49" t="str">
        <f t="shared" si="13"/>
        <v/>
      </c>
      <c r="Z49" t="str">
        <f t="shared" si="14"/>
        <v/>
      </c>
      <c r="AA49" t="str">
        <f t="shared" si="16"/>
        <v/>
      </c>
      <c r="AB49" t="str">
        <f t="shared" si="17"/>
        <v/>
      </c>
      <c r="AC49" t="str">
        <f t="shared" si="18"/>
        <v/>
      </c>
      <c r="AD49" t="str">
        <f t="shared" si="19"/>
        <v/>
      </c>
      <c r="AE49" t="s">
        <v>4340</v>
      </c>
      <c r="AG49" t="str">
        <f t="shared" si="20"/>
        <v>Iron</v>
      </c>
    </row>
    <row r="50" spans="1:33" x14ac:dyDescent="0.35">
      <c r="A50">
        <v>48</v>
      </c>
      <c r="B50" t="s">
        <v>155</v>
      </c>
      <c r="C50">
        <v>23</v>
      </c>
      <c r="D50">
        <v>2016</v>
      </c>
      <c r="E50" t="s">
        <v>156</v>
      </c>
      <c r="F50" t="s">
        <v>157</v>
      </c>
      <c r="G50" t="s">
        <v>2128</v>
      </c>
      <c r="H50" s="1" t="s">
        <v>158</v>
      </c>
      <c r="I50" t="s">
        <v>159</v>
      </c>
      <c r="J50" t="s">
        <v>157</v>
      </c>
      <c r="K50" t="s">
        <v>2129</v>
      </c>
      <c r="L50" t="str">
        <f t="shared" si="0"/>
        <v/>
      </c>
      <c r="M50" t="str">
        <f t="shared" si="1"/>
        <v/>
      </c>
      <c r="N50" t="str">
        <f t="shared" si="2"/>
        <v/>
      </c>
      <c r="O50" t="str">
        <f t="shared" si="3"/>
        <v/>
      </c>
      <c r="P50" t="str">
        <f t="shared" si="4"/>
        <v/>
      </c>
      <c r="Q50" t="str">
        <f t="shared" si="5"/>
        <v/>
      </c>
      <c r="R50" t="str">
        <f t="shared" si="6"/>
        <v/>
      </c>
      <c r="S50" t="str">
        <f t="shared" si="7"/>
        <v/>
      </c>
      <c r="T50" t="str">
        <f t="shared" si="8"/>
        <v/>
      </c>
      <c r="U50" t="str">
        <f t="shared" si="9"/>
        <v/>
      </c>
      <c r="V50" t="str">
        <f t="shared" si="10"/>
        <v/>
      </c>
      <c r="W50" t="str">
        <f t="shared" si="11"/>
        <v/>
      </c>
      <c r="X50" t="str">
        <f t="shared" si="12"/>
        <v/>
      </c>
      <c r="Y50" t="str">
        <f t="shared" si="13"/>
        <v/>
      </c>
      <c r="Z50" t="str">
        <f t="shared" si="14"/>
        <v/>
      </c>
      <c r="AA50" t="str">
        <f t="shared" si="16"/>
        <v/>
      </c>
      <c r="AB50" t="str">
        <f t="shared" si="17"/>
        <v/>
      </c>
      <c r="AC50" t="str">
        <f t="shared" si="18"/>
        <v/>
      </c>
      <c r="AD50" t="str">
        <f t="shared" si="19"/>
        <v/>
      </c>
      <c r="AG50" t="str">
        <f t="shared" si="20"/>
        <v/>
      </c>
    </row>
    <row r="51" spans="1:33" x14ac:dyDescent="0.35">
      <c r="A51">
        <v>49</v>
      </c>
      <c r="B51" t="s">
        <v>160</v>
      </c>
      <c r="C51">
        <v>69</v>
      </c>
      <c r="D51">
        <v>2010</v>
      </c>
      <c r="E51" t="s">
        <v>23</v>
      </c>
      <c r="F51" t="s">
        <v>161</v>
      </c>
      <c r="G51" t="s">
        <v>2130</v>
      </c>
      <c r="H51" s="1" t="s">
        <v>2131</v>
      </c>
      <c r="I51" t="s">
        <v>162</v>
      </c>
      <c r="J51" t="s">
        <v>161</v>
      </c>
      <c r="K51" t="s">
        <v>441</v>
      </c>
      <c r="L51" t="str">
        <f t="shared" si="0"/>
        <v/>
      </c>
      <c r="M51" t="str">
        <f t="shared" si="1"/>
        <v/>
      </c>
      <c r="N51" t="str">
        <f t="shared" si="2"/>
        <v/>
      </c>
      <c r="O51" t="str">
        <f t="shared" si="3"/>
        <v/>
      </c>
      <c r="P51" t="str">
        <f t="shared" si="4"/>
        <v/>
      </c>
      <c r="Q51" t="str">
        <f t="shared" si="5"/>
        <v/>
      </c>
      <c r="R51" t="str">
        <f t="shared" si="6"/>
        <v/>
      </c>
      <c r="S51" t="str">
        <f t="shared" si="7"/>
        <v/>
      </c>
      <c r="T51" t="str">
        <f t="shared" si="8"/>
        <v/>
      </c>
      <c r="U51" t="str">
        <f t="shared" si="9"/>
        <v/>
      </c>
      <c r="V51" t="str">
        <f t="shared" si="10"/>
        <v/>
      </c>
      <c r="W51" t="str">
        <f t="shared" si="11"/>
        <v/>
      </c>
      <c r="X51" t="str">
        <f t="shared" si="12"/>
        <v/>
      </c>
      <c r="Y51" t="str">
        <f t="shared" si="13"/>
        <v/>
      </c>
      <c r="Z51" t="str">
        <f t="shared" si="14"/>
        <v/>
      </c>
      <c r="AA51" t="str">
        <f t="shared" si="16"/>
        <v/>
      </c>
      <c r="AB51" t="str">
        <f t="shared" si="17"/>
        <v/>
      </c>
      <c r="AC51" t="str">
        <f t="shared" si="18"/>
        <v/>
      </c>
      <c r="AD51" t="str">
        <f t="shared" si="19"/>
        <v/>
      </c>
      <c r="AG51" t="str">
        <f t="shared" si="20"/>
        <v/>
      </c>
    </row>
    <row r="52" spans="1:33" x14ac:dyDescent="0.35">
      <c r="A52">
        <v>50</v>
      </c>
      <c r="B52" t="s">
        <v>163</v>
      </c>
      <c r="C52">
        <v>204</v>
      </c>
      <c r="D52">
        <v>2002</v>
      </c>
      <c r="E52" t="s">
        <v>69</v>
      </c>
      <c r="F52" t="s">
        <v>164</v>
      </c>
      <c r="G52" t="s">
        <v>2132</v>
      </c>
      <c r="H52" s="1" t="s">
        <v>2133</v>
      </c>
      <c r="I52" t="s">
        <v>165</v>
      </c>
      <c r="J52" t="s">
        <v>164</v>
      </c>
      <c r="K52" t="s">
        <v>1861</v>
      </c>
      <c r="L52" t="str">
        <f t="shared" si="0"/>
        <v/>
      </c>
      <c r="M52" t="str">
        <f t="shared" si="1"/>
        <v/>
      </c>
      <c r="N52" t="str">
        <f t="shared" si="2"/>
        <v/>
      </c>
      <c r="O52" t="str">
        <f t="shared" si="3"/>
        <v/>
      </c>
      <c r="P52" t="str">
        <f t="shared" si="4"/>
        <v/>
      </c>
      <c r="Q52" t="str">
        <f t="shared" si="5"/>
        <v/>
      </c>
      <c r="R52" t="str">
        <f t="shared" si="6"/>
        <v/>
      </c>
      <c r="S52" t="str">
        <f t="shared" si="7"/>
        <v/>
      </c>
      <c r="T52" t="str">
        <f t="shared" si="8"/>
        <v/>
      </c>
      <c r="U52" t="str">
        <f t="shared" si="9"/>
        <v/>
      </c>
      <c r="V52" t="str">
        <f t="shared" si="10"/>
        <v/>
      </c>
      <c r="W52" t="str">
        <f t="shared" si="11"/>
        <v/>
      </c>
      <c r="X52" t="str">
        <f t="shared" si="12"/>
        <v/>
      </c>
      <c r="Y52" t="str">
        <f t="shared" si="13"/>
        <v/>
      </c>
      <c r="Z52" t="str">
        <f t="shared" si="14"/>
        <v/>
      </c>
      <c r="AA52" t="str">
        <f t="shared" si="16"/>
        <v/>
      </c>
      <c r="AB52" t="str">
        <f t="shared" si="17"/>
        <v/>
      </c>
      <c r="AC52" t="str">
        <f t="shared" si="18"/>
        <v/>
      </c>
      <c r="AD52" t="str">
        <f t="shared" si="19"/>
        <v/>
      </c>
      <c r="AG52" t="str">
        <f t="shared" si="20"/>
        <v/>
      </c>
    </row>
    <row r="53" spans="1:33" x14ac:dyDescent="0.35">
      <c r="A53">
        <v>51</v>
      </c>
      <c r="B53" t="s">
        <v>166</v>
      </c>
      <c r="C53">
        <v>99</v>
      </c>
      <c r="D53">
        <v>2013</v>
      </c>
      <c r="E53" t="s">
        <v>27</v>
      </c>
      <c r="F53" t="s">
        <v>167</v>
      </c>
      <c r="G53" t="s">
        <v>2134</v>
      </c>
      <c r="H53" s="1" t="s">
        <v>2135</v>
      </c>
      <c r="I53" t="s">
        <v>168</v>
      </c>
      <c r="J53" t="s">
        <v>167</v>
      </c>
      <c r="K53" t="s">
        <v>2136</v>
      </c>
      <c r="L53" t="str">
        <f t="shared" si="0"/>
        <v/>
      </c>
      <c r="M53" t="str">
        <f t="shared" si="1"/>
        <v/>
      </c>
      <c r="N53" t="str">
        <f t="shared" si="2"/>
        <v/>
      </c>
      <c r="O53" t="str">
        <f t="shared" si="3"/>
        <v/>
      </c>
      <c r="P53" t="str">
        <f t="shared" si="4"/>
        <v/>
      </c>
      <c r="Q53" t="str">
        <f t="shared" si="5"/>
        <v/>
      </c>
      <c r="R53" t="str">
        <f t="shared" si="6"/>
        <v/>
      </c>
      <c r="S53" t="str">
        <f t="shared" si="7"/>
        <v/>
      </c>
      <c r="T53" t="str">
        <f t="shared" si="8"/>
        <v/>
      </c>
      <c r="U53" t="str">
        <f t="shared" si="9"/>
        <v/>
      </c>
      <c r="V53" t="str">
        <f t="shared" si="10"/>
        <v/>
      </c>
      <c r="W53" t="str">
        <f t="shared" si="11"/>
        <v/>
      </c>
      <c r="X53" t="str">
        <f t="shared" si="12"/>
        <v/>
      </c>
      <c r="Y53" t="str">
        <f t="shared" si="13"/>
        <v/>
      </c>
      <c r="Z53" t="str">
        <f t="shared" si="14"/>
        <v/>
      </c>
      <c r="AA53" t="str">
        <f t="shared" si="16"/>
        <v/>
      </c>
      <c r="AB53" t="str">
        <f t="shared" si="17"/>
        <v/>
      </c>
      <c r="AC53" t="str">
        <f t="shared" si="18"/>
        <v/>
      </c>
      <c r="AD53" t="str">
        <f t="shared" si="19"/>
        <v/>
      </c>
      <c r="AE53" t="s">
        <v>4346</v>
      </c>
      <c r="AG53" t="str">
        <f t="shared" si="20"/>
        <v>Titanium</v>
      </c>
    </row>
    <row r="54" spans="1:33" x14ac:dyDescent="0.35">
      <c r="A54">
        <v>52</v>
      </c>
      <c r="B54" t="s">
        <v>169</v>
      </c>
      <c r="C54">
        <v>309</v>
      </c>
      <c r="D54">
        <v>2002</v>
      </c>
      <c r="E54" t="s">
        <v>15</v>
      </c>
      <c r="F54" t="s">
        <v>2006</v>
      </c>
      <c r="G54" t="s">
        <v>2137</v>
      </c>
      <c r="H54" s="1" t="s">
        <v>2138</v>
      </c>
      <c r="I54" t="s">
        <v>170</v>
      </c>
      <c r="J54" t="s">
        <v>2006</v>
      </c>
      <c r="K54" t="s">
        <v>1845</v>
      </c>
      <c r="L54" t="str">
        <f t="shared" si="0"/>
        <v>Compression Strength</v>
      </c>
      <c r="M54" t="str">
        <f t="shared" si="1"/>
        <v/>
      </c>
      <c r="N54" t="str">
        <f t="shared" si="2"/>
        <v/>
      </c>
      <c r="O54" t="str">
        <f t="shared" si="3"/>
        <v/>
      </c>
      <c r="P54" t="str">
        <f t="shared" si="4"/>
        <v/>
      </c>
      <c r="Q54" t="str">
        <f t="shared" si="5"/>
        <v/>
      </c>
      <c r="R54" t="str">
        <f t="shared" si="6"/>
        <v/>
      </c>
      <c r="S54" t="str">
        <f t="shared" si="7"/>
        <v/>
      </c>
      <c r="T54" t="str">
        <f t="shared" si="8"/>
        <v/>
      </c>
      <c r="U54" t="str">
        <f t="shared" si="9"/>
        <v/>
      </c>
      <c r="V54" t="str">
        <f t="shared" si="10"/>
        <v/>
      </c>
      <c r="W54" t="str">
        <f t="shared" si="11"/>
        <v/>
      </c>
      <c r="X54" t="str">
        <f t="shared" si="12"/>
        <v/>
      </c>
      <c r="Y54" t="str">
        <f t="shared" si="13"/>
        <v/>
      </c>
      <c r="Z54" t="str">
        <f t="shared" si="14"/>
        <v/>
      </c>
      <c r="AA54" t="str">
        <f t="shared" si="16"/>
        <v>Mechanical Properties</v>
      </c>
      <c r="AB54" t="str">
        <f t="shared" si="17"/>
        <v/>
      </c>
      <c r="AC54" t="str">
        <f t="shared" si="18"/>
        <v/>
      </c>
      <c r="AD54" t="str">
        <f t="shared" si="19"/>
        <v/>
      </c>
      <c r="AG54" t="str">
        <f t="shared" si="20"/>
        <v/>
      </c>
    </row>
    <row r="55" spans="1:33" x14ac:dyDescent="0.35">
      <c r="A55">
        <v>53</v>
      </c>
      <c r="B55" t="s">
        <v>171</v>
      </c>
      <c r="C55">
        <v>93</v>
      </c>
      <c r="D55">
        <v>2009</v>
      </c>
      <c r="E55" t="s">
        <v>27</v>
      </c>
      <c r="F55" t="s">
        <v>2008</v>
      </c>
      <c r="G55" t="s">
        <v>2139</v>
      </c>
      <c r="H55" s="1" t="s">
        <v>2140</v>
      </c>
      <c r="I55" t="s">
        <v>172</v>
      </c>
      <c r="J55" t="s">
        <v>2008</v>
      </c>
      <c r="K55" t="s">
        <v>2141</v>
      </c>
      <c r="L55" t="str">
        <f t="shared" si="0"/>
        <v/>
      </c>
      <c r="M55" t="str">
        <f t="shared" si="1"/>
        <v/>
      </c>
      <c r="N55" t="str">
        <f t="shared" si="2"/>
        <v/>
      </c>
      <c r="O55" t="str">
        <f t="shared" si="3"/>
        <v/>
      </c>
      <c r="P55" t="str">
        <f t="shared" si="4"/>
        <v/>
      </c>
      <c r="Q55" t="str">
        <f t="shared" si="5"/>
        <v/>
      </c>
      <c r="R55" t="str">
        <f t="shared" si="6"/>
        <v/>
      </c>
      <c r="S55" t="str">
        <f t="shared" si="7"/>
        <v/>
      </c>
      <c r="T55" t="str">
        <f t="shared" si="8"/>
        <v/>
      </c>
      <c r="U55" t="str">
        <f t="shared" si="9"/>
        <v/>
      </c>
      <c r="V55" t="str">
        <f t="shared" si="10"/>
        <v/>
      </c>
      <c r="W55" t="str">
        <f t="shared" si="11"/>
        <v/>
      </c>
      <c r="X55" t="str">
        <f t="shared" si="12"/>
        <v/>
      </c>
      <c r="Y55" t="str">
        <f t="shared" si="13"/>
        <v/>
      </c>
      <c r="Z55" t="str">
        <f t="shared" si="14"/>
        <v/>
      </c>
      <c r="AA55" t="str">
        <f t="shared" si="16"/>
        <v/>
      </c>
      <c r="AB55" t="str">
        <f t="shared" si="17"/>
        <v/>
      </c>
      <c r="AC55" t="str">
        <f t="shared" si="18"/>
        <v/>
      </c>
      <c r="AD55" t="str">
        <f t="shared" si="19"/>
        <v/>
      </c>
      <c r="AG55" t="str">
        <f t="shared" si="20"/>
        <v/>
      </c>
    </row>
    <row r="56" spans="1:33" x14ac:dyDescent="0.35">
      <c r="A56">
        <v>54</v>
      </c>
      <c r="B56" t="s">
        <v>173</v>
      </c>
      <c r="C56">
        <v>100</v>
      </c>
      <c r="D56">
        <v>2013</v>
      </c>
      <c r="E56" t="s">
        <v>27</v>
      </c>
      <c r="F56">
        <v>201</v>
      </c>
      <c r="G56" t="s">
        <v>174</v>
      </c>
      <c r="H56" s="1" t="s">
        <v>2142</v>
      </c>
      <c r="I56" t="s">
        <v>175</v>
      </c>
      <c r="L56" t="str">
        <f t="shared" si="0"/>
        <v/>
      </c>
      <c r="M56" t="str">
        <f t="shared" si="1"/>
        <v/>
      </c>
      <c r="N56" t="str">
        <f t="shared" si="2"/>
        <v/>
      </c>
      <c r="O56" t="str">
        <f t="shared" si="3"/>
        <v/>
      </c>
      <c r="P56" t="str">
        <f t="shared" si="4"/>
        <v/>
      </c>
      <c r="Q56" t="str">
        <f t="shared" si="5"/>
        <v/>
      </c>
      <c r="R56" t="str">
        <f t="shared" si="6"/>
        <v>Surface Area</v>
      </c>
      <c r="S56" t="str">
        <f t="shared" si="7"/>
        <v/>
      </c>
      <c r="T56" t="str">
        <f t="shared" si="8"/>
        <v/>
      </c>
      <c r="U56" t="str">
        <f t="shared" si="9"/>
        <v/>
      </c>
      <c r="V56" t="str">
        <f t="shared" si="10"/>
        <v/>
      </c>
      <c r="W56" t="str">
        <f t="shared" si="11"/>
        <v/>
      </c>
      <c r="X56" t="str">
        <f t="shared" si="12"/>
        <v/>
      </c>
      <c r="Y56" t="str">
        <f t="shared" si="13"/>
        <v/>
      </c>
      <c r="Z56" t="str">
        <f t="shared" si="14"/>
        <v/>
      </c>
      <c r="AA56" t="str">
        <f t="shared" si="16"/>
        <v/>
      </c>
      <c r="AB56" t="str">
        <f t="shared" si="17"/>
        <v/>
      </c>
      <c r="AC56" t="str">
        <f t="shared" si="18"/>
        <v/>
      </c>
      <c r="AD56" t="str">
        <f t="shared" si="19"/>
        <v/>
      </c>
      <c r="AG56" t="str">
        <f t="shared" si="20"/>
        <v/>
      </c>
    </row>
    <row r="57" spans="1:33" x14ac:dyDescent="0.35">
      <c r="A57">
        <v>55</v>
      </c>
      <c r="B57" t="s">
        <v>177</v>
      </c>
      <c r="C57">
        <v>48</v>
      </c>
      <c r="D57">
        <v>2009</v>
      </c>
      <c r="E57" t="s">
        <v>27</v>
      </c>
      <c r="F57" t="s">
        <v>167</v>
      </c>
      <c r="G57" t="s">
        <v>2143</v>
      </c>
      <c r="H57" s="1" t="s">
        <v>2144</v>
      </c>
      <c r="I57" t="s">
        <v>178</v>
      </c>
      <c r="J57" t="s">
        <v>167</v>
      </c>
      <c r="K57" t="s">
        <v>2145</v>
      </c>
      <c r="L57" t="str">
        <f t="shared" si="0"/>
        <v/>
      </c>
      <c r="M57" t="str">
        <f t="shared" si="1"/>
        <v/>
      </c>
      <c r="N57" t="str">
        <f t="shared" si="2"/>
        <v/>
      </c>
      <c r="O57" t="str">
        <f t="shared" si="3"/>
        <v/>
      </c>
      <c r="P57" t="str">
        <f t="shared" si="4"/>
        <v/>
      </c>
      <c r="Q57" t="str">
        <f t="shared" si="5"/>
        <v/>
      </c>
      <c r="R57" t="str">
        <f t="shared" si="6"/>
        <v/>
      </c>
      <c r="S57" t="str">
        <f t="shared" si="7"/>
        <v/>
      </c>
      <c r="T57" t="str">
        <f t="shared" si="8"/>
        <v/>
      </c>
      <c r="U57" t="str">
        <f t="shared" si="9"/>
        <v/>
      </c>
      <c r="V57" t="str">
        <f t="shared" si="10"/>
        <v/>
      </c>
      <c r="W57" t="str">
        <f t="shared" si="11"/>
        <v/>
      </c>
      <c r="X57" t="str">
        <f t="shared" si="12"/>
        <v>Capacitance</v>
      </c>
      <c r="Y57" t="str">
        <f t="shared" si="13"/>
        <v/>
      </c>
      <c r="Z57" t="str">
        <f t="shared" si="14"/>
        <v/>
      </c>
      <c r="AA57" t="str">
        <f t="shared" si="16"/>
        <v/>
      </c>
      <c r="AB57" t="str">
        <f t="shared" si="17"/>
        <v/>
      </c>
      <c r="AC57" t="str">
        <f t="shared" si="18"/>
        <v>Electrical Properties</v>
      </c>
      <c r="AD57" t="str">
        <f t="shared" si="19"/>
        <v/>
      </c>
      <c r="AG57" t="str">
        <f t="shared" si="20"/>
        <v/>
      </c>
    </row>
    <row r="58" spans="1:33" x14ac:dyDescent="0.35">
      <c r="A58">
        <v>56</v>
      </c>
      <c r="B58" t="s">
        <v>179</v>
      </c>
      <c r="C58">
        <v>734</v>
      </c>
      <c r="D58">
        <v>2003</v>
      </c>
      <c r="E58" t="s">
        <v>15</v>
      </c>
      <c r="F58" t="s">
        <v>180</v>
      </c>
      <c r="G58" t="s">
        <v>2146</v>
      </c>
      <c r="H58" s="1" t="s">
        <v>2147</v>
      </c>
      <c r="I58" t="s">
        <v>181</v>
      </c>
      <c r="J58" t="s">
        <v>180</v>
      </c>
      <c r="K58" t="s">
        <v>2148</v>
      </c>
      <c r="L58" t="str">
        <f t="shared" si="0"/>
        <v/>
      </c>
      <c r="M58" t="str">
        <f t="shared" si="1"/>
        <v/>
      </c>
      <c r="N58" t="str">
        <f t="shared" si="2"/>
        <v/>
      </c>
      <c r="O58" t="str">
        <f t="shared" si="3"/>
        <v/>
      </c>
      <c r="P58" t="str">
        <f t="shared" si="4"/>
        <v/>
      </c>
      <c r="Q58" t="str">
        <f t="shared" si="5"/>
        <v/>
      </c>
      <c r="R58" t="str">
        <f t="shared" si="6"/>
        <v/>
      </c>
      <c r="S58" t="str">
        <f t="shared" si="7"/>
        <v/>
      </c>
      <c r="T58" t="str">
        <f t="shared" si="8"/>
        <v/>
      </c>
      <c r="U58" t="str">
        <f t="shared" si="9"/>
        <v/>
      </c>
      <c r="V58" t="str">
        <f t="shared" si="10"/>
        <v/>
      </c>
      <c r="W58" t="str">
        <f t="shared" si="11"/>
        <v/>
      </c>
      <c r="X58" t="str">
        <f t="shared" si="12"/>
        <v/>
      </c>
      <c r="Y58" t="str">
        <f t="shared" si="13"/>
        <v/>
      </c>
      <c r="Z58" t="str">
        <f t="shared" si="14"/>
        <v/>
      </c>
      <c r="AA58" t="str">
        <f t="shared" si="16"/>
        <v/>
      </c>
      <c r="AB58" t="str">
        <f t="shared" si="17"/>
        <v/>
      </c>
      <c r="AC58" t="str">
        <f t="shared" si="18"/>
        <v/>
      </c>
      <c r="AD58" t="str">
        <f t="shared" si="19"/>
        <v/>
      </c>
      <c r="AG58" t="str">
        <f t="shared" si="20"/>
        <v/>
      </c>
    </row>
    <row r="59" spans="1:33" x14ac:dyDescent="0.35">
      <c r="A59">
        <v>57</v>
      </c>
      <c r="B59" t="s">
        <v>2149</v>
      </c>
      <c r="C59">
        <v>55</v>
      </c>
      <c r="D59">
        <v>2012</v>
      </c>
      <c r="E59" t="s">
        <v>23</v>
      </c>
      <c r="F59" t="s">
        <v>2150</v>
      </c>
      <c r="G59" t="s">
        <v>2151</v>
      </c>
      <c r="H59" s="1" t="s">
        <v>2152</v>
      </c>
      <c r="I59" t="s">
        <v>182</v>
      </c>
      <c r="J59" t="s">
        <v>2150</v>
      </c>
      <c r="K59" t="s">
        <v>2153</v>
      </c>
      <c r="L59" t="str">
        <f t="shared" si="0"/>
        <v/>
      </c>
      <c r="M59" t="str">
        <f t="shared" si="1"/>
        <v/>
      </c>
      <c r="N59" t="str">
        <f t="shared" si="2"/>
        <v/>
      </c>
      <c r="O59" t="str">
        <f t="shared" si="3"/>
        <v/>
      </c>
      <c r="P59" t="str">
        <f t="shared" si="4"/>
        <v/>
      </c>
      <c r="Q59" t="str">
        <f t="shared" si="5"/>
        <v/>
      </c>
      <c r="R59" t="str">
        <f t="shared" si="6"/>
        <v/>
      </c>
      <c r="S59" t="str">
        <f t="shared" si="7"/>
        <v>Thermal Conductivity</v>
      </c>
      <c r="T59" t="str">
        <f t="shared" si="8"/>
        <v/>
      </c>
      <c r="U59" t="str">
        <f t="shared" si="9"/>
        <v/>
      </c>
      <c r="V59" t="str">
        <f t="shared" si="10"/>
        <v/>
      </c>
      <c r="W59" t="str">
        <f t="shared" si="11"/>
        <v/>
      </c>
      <c r="X59" t="str">
        <f t="shared" si="12"/>
        <v/>
      </c>
      <c r="Y59" t="str">
        <f t="shared" si="13"/>
        <v/>
      </c>
      <c r="Z59" t="str">
        <f t="shared" si="14"/>
        <v/>
      </c>
      <c r="AA59" t="str">
        <f t="shared" si="16"/>
        <v/>
      </c>
      <c r="AB59" t="str">
        <f t="shared" si="17"/>
        <v>Thermal Properties</v>
      </c>
      <c r="AC59" t="str">
        <f t="shared" si="18"/>
        <v/>
      </c>
      <c r="AD59" t="str">
        <f t="shared" si="19"/>
        <v/>
      </c>
      <c r="AE59" t="s">
        <v>4338</v>
      </c>
      <c r="AG59" t="str">
        <f t="shared" si="20"/>
        <v>Aluminum</v>
      </c>
    </row>
    <row r="60" spans="1:33" x14ac:dyDescent="0.35">
      <c r="A60">
        <v>58</v>
      </c>
      <c r="B60" t="s">
        <v>183</v>
      </c>
      <c r="C60">
        <v>55</v>
      </c>
      <c r="D60">
        <v>2008</v>
      </c>
      <c r="E60" t="s">
        <v>27</v>
      </c>
      <c r="F60" t="s">
        <v>80</v>
      </c>
      <c r="G60" t="s">
        <v>2154</v>
      </c>
      <c r="H60" s="1" t="s">
        <v>2155</v>
      </c>
      <c r="I60" t="s">
        <v>184</v>
      </c>
      <c r="J60" t="s">
        <v>80</v>
      </c>
      <c r="K60" t="s">
        <v>2156</v>
      </c>
      <c r="L60" t="str">
        <f t="shared" si="0"/>
        <v/>
      </c>
      <c r="M60" t="str">
        <f t="shared" si="1"/>
        <v/>
      </c>
      <c r="N60" t="str">
        <f t="shared" si="2"/>
        <v/>
      </c>
      <c r="O60" t="str">
        <f t="shared" si="3"/>
        <v/>
      </c>
      <c r="P60" t="str">
        <f t="shared" si="4"/>
        <v/>
      </c>
      <c r="Q60" t="str">
        <f t="shared" si="5"/>
        <v>Plasticity</v>
      </c>
      <c r="R60" t="str">
        <f t="shared" si="6"/>
        <v/>
      </c>
      <c r="S60" t="str">
        <f t="shared" si="7"/>
        <v/>
      </c>
      <c r="T60" t="str">
        <f t="shared" si="8"/>
        <v/>
      </c>
      <c r="U60" t="str">
        <f t="shared" si="9"/>
        <v/>
      </c>
      <c r="V60" t="str">
        <f t="shared" si="10"/>
        <v/>
      </c>
      <c r="W60" t="str">
        <f t="shared" si="11"/>
        <v/>
      </c>
      <c r="X60" t="str">
        <f t="shared" si="12"/>
        <v/>
      </c>
      <c r="Y60" t="str">
        <f t="shared" si="13"/>
        <v/>
      </c>
      <c r="Z60" t="str">
        <f t="shared" si="14"/>
        <v/>
      </c>
      <c r="AA60" t="str">
        <f t="shared" si="16"/>
        <v>Mechanical Properties</v>
      </c>
      <c r="AB60" t="str">
        <f t="shared" si="17"/>
        <v/>
      </c>
      <c r="AC60" t="str">
        <f t="shared" si="18"/>
        <v/>
      </c>
      <c r="AD60" t="str">
        <f t="shared" si="19"/>
        <v/>
      </c>
      <c r="AF60" t="s">
        <v>4338</v>
      </c>
      <c r="AG60" t="str">
        <f t="shared" si="20"/>
        <v>Aluminum</v>
      </c>
    </row>
    <row r="61" spans="1:33" x14ac:dyDescent="0.35">
      <c r="A61">
        <v>59</v>
      </c>
      <c r="B61" t="s">
        <v>185</v>
      </c>
      <c r="C61">
        <v>92</v>
      </c>
      <c r="D61">
        <v>2007</v>
      </c>
      <c r="E61" t="s">
        <v>27</v>
      </c>
      <c r="F61" t="s">
        <v>186</v>
      </c>
      <c r="G61" t="s">
        <v>2157</v>
      </c>
      <c r="H61" s="1" t="s">
        <v>2158</v>
      </c>
      <c r="I61" t="s">
        <v>187</v>
      </c>
      <c r="J61" t="s">
        <v>186</v>
      </c>
      <c r="K61" t="s">
        <v>1847</v>
      </c>
      <c r="L61" t="str">
        <f t="shared" si="0"/>
        <v/>
      </c>
      <c r="M61" t="str">
        <f t="shared" si="1"/>
        <v/>
      </c>
      <c r="N61" t="str">
        <f t="shared" si="2"/>
        <v/>
      </c>
      <c r="O61" t="str">
        <f t="shared" si="3"/>
        <v/>
      </c>
      <c r="P61" t="str">
        <f t="shared" si="4"/>
        <v/>
      </c>
      <c r="Q61" t="str">
        <f t="shared" si="5"/>
        <v/>
      </c>
      <c r="R61" t="str">
        <f t="shared" si="6"/>
        <v/>
      </c>
      <c r="S61" t="str">
        <f t="shared" si="7"/>
        <v/>
      </c>
      <c r="T61" t="str">
        <f t="shared" si="8"/>
        <v/>
      </c>
      <c r="U61" t="str">
        <f t="shared" si="9"/>
        <v/>
      </c>
      <c r="V61" t="str">
        <f t="shared" si="10"/>
        <v/>
      </c>
      <c r="W61" t="str">
        <f t="shared" si="11"/>
        <v/>
      </c>
      <c r="X61" t="str">
        <f t="shared" si="12"/>
        <v/>
      </c>
      <c r="Y61" t="str">
        <f t="shared" si="13"/>
        <v/>
      </c>
      <c r="Z61" t="str">
        <f t="shared" si="14"/>
        <v/>
      </c>
      <c r="AA61" t="str">
        <f t="shared" si="16"/>
        <v/>
      </c>
      <c r="AB61" t="str">
        <f t="shared" si="17"/>
        <v/>
      </c>
      <c r="AC61" t="str">
        <f t="shared" si="18"/>
        <v/>
      </c>
      <c r="AD61" t="str">
        <f t="shared" si="19"/>
        <v/>
      </c>
      <c r="AE61" t="s">
        <v>4338</v>
      </c>
      <c r="AG61" t="str">
        <f t="shared" si="20"/>
        <v>Aluminum</v>
      </c>
    </row>
    <row r="62" spans="1:33" x14ac:dyDescent="0.35">
      <c r="A62">
        <v>60</v>
      </c>
      <c r="B62" t="s">
        <v>188</v>
      </c>
      <c r="C62">
        <v>18</v>
      </c>
      <c r="D62">
        <v>2016</v>
      </c>
      <c r="E62" t="s">
        <v>27</v>
      </c>
      <c r="F62" t="s">
        <v>2052</v>
      </c>
      <c r="G62" t="s">
        <v>2159</v>
      </c>
      <c r="H62" s="1" t="s">
        <v>2160</v>
      </c>
      <c r="I62" t="s">
        <v>189</v>
      </c>
      <c r="J62" t="s">
        <v>2052</v>
      </c>
      <c r="K62" t="s">
        <v>2161</v>
      </c>
      <c r="L62" t="str">
        <f t="shared" si="0"/>
        <v/>
      </c>
      <c r="M62" t="str">
        <f t="shared" si="1"/>
        <v/>
      </c>
      <c r="N62" t="str">
        <f t="shared" si="2"/>
        <v/>
      </c>
      <c r="O62" t="str">
        <f t="shared" si="3"/>
        <v/>
      </c>
      <c r="P62" t="str">
        <f t="shared" si="4"/>
        <v/>
      </c>
      <c r="Q62" t="str">
        <f t="shared" si="5"/>
        <v/>
      </c>
      <c r="R62" t="str">
        <f t="shared" si="6"/>
        <v/>
      </c>
      <c r="S62" t="str">
        <f t="shared" si="7"/>
        <v/>
      </c>
      <c r="T62" t="str">
        <f t="shared" si="8"/>
        <v/>
      </c>
      <c r="U62" t="str">
        <f t="shared" si="9"/>
        <v/>
      </c>
      <c r="V62" t="str">
        <f t="shared" si="10"/>
        <v/>
      </c>
      <c r="W62" t="str">
        <f t="shared" si="11"/>
        <v/>
      </c>
      <c r="X62" t="str">
        <f t="shared" si="12"/>
        <v/>
      </c>
      <c r="Y62" t="str">
        <f t="shared" si="13"/>
        <v/>
      </c>
      <c r="Z62" t="str">
        <f t="shared" si="14"/>
        <v/>
      </c>
      <c r="AA62" t="str">
        <f t="shared" si="16"/>
        <v/>
      </c>
      <c r="AB62" t="str">
        <f t="shared" si="17"/>
        <v/>
      </c>
      <c r="AC62" t="str">
        <f t="shared" si="18"/>
        <v/>
      </c>
      <c r="AD62" t="str">
        <f t="shared" si="19"/>
        <v/>
      </c>
      <c r="AG62" t="str">
        <f t="shared" si="20"/>
        <v/>
      </c>
    </row>
    <row r="63" spans="1:33" x14ac:dyDescent="0.35">
      <c r="A63">
        <v>61</v>
      </c>
      <c r="B63" t="s">
        <v>190</v>
      </c>
      <c r="C63">
        <v>167</v>
      </c>
      <c r="D63">
        <v>1990</v>
      </c>
      <c r="E63" t="s">
        <v>27</v>
      </c>
      <c r="F63" t="s">
        <v>191</v>
      </c>
      <c r="G63" t="s">
        <v>2162</v>
      </c>
      <c r="H63" s="1" t="s">
        <v>2163</v>
      </c>
      <c r="I63" t="s">
        <v>192</v>
      </c>
      <c r="J63" t="s">
        <v>1788</v>
      </c>
      <c r="K63" t="s">
        <v>2164</v>
      </c>
      <c r="L63" t="str">
        <f t="shared" si="0"/>
        <v/>
      </c>
      <c r="M63" t="str">
        <f t="shared" si="1"/>
        <v/>
      </c>
      <c r="N63" t="str">
        <f t="shared" si="2"/>
        <v/>
      </c>
      <c r="O63" t="str">
        <f t="shared" si="3"/>
        <v/>
      </c>
      <c r="P63" t="str">
        <f t="shared" si="4"/>
        <v/>
      </c>
      <c r="Q63" t="str">
        <f t="shared" si="5"/>
        <v/>
      </c>
      <c r="R63" t="str">
        <f t="shared" si="6"/>
        <v/>
      </c>
      <c r="S63" t="str">
        <f t="shared" si="7"/>
        <v/>
      </c>
      <c r="T63" t="str">
        <f t="shared" si="8"/>
        <v/>
      </c>
      <c r="U63" t="str">
        <f t="shared" si="9"/>
        <v/>
      </c>
      <c r="V63" t="str">
        <f t="shared" si="10"/>
        <v/>
      </c>
      <c r="W63" t="str">
        <f t="shared" si="11"/>
        <v/>
      </c>
      <c r="X63" t="str">
        <f t="shared" si="12"/>
        <v/>
      </c>
      <c r="Y63" t="str">
        <f t="shared" si="13"/>
        <v/>
      </c>
      <c r="Z63" t="str">
        <f t="shared" si="14"/>
        <v/>
      </c>
      <c r="AA63" t="str">
        <f t="shared" si="16"/>
        <v/>
      </c>
      <c r="AB63" t="str">
        <f t="shared" si="17"/>
        <v/>
      </c>
      <c r="AC63" t="str">
        <f t="shared" si="18"/>
        <v/>
      </c>
      <c r="AD63" t="str">
        <f t="shared" si="19"/>
        <v/>
      </c>
      <c r="AG63" t="str">
        <f t="shared" si="20"/>
        <v/>
      </c>
    </row>
    <row r="64" spans="1:33" x14ac:dyDescent="0.35">
      <c r="A64">
        <v>62</v>
      </c>
      <c r="B64" t="s">
        <v>193</v>
      </c>
      <c r="C64">
        <v>49</v>
      </c>
      <c r="D64">
        <v>2005</v>
      </c>
      <c r="E64" t="s">
        <v>129</v>
      </c>
      <c r="F64" t="s">
        <v>136</v>
      </c>
      <c r="G64" t="s">
        <v>2165</v>
      </c>
      <c r="H64" s="1" t="s">
        <v>2166</v>
      </c>
      <c r="I64" t="s">
        <v>194</v>
      </c>
      <c r="J64" t="s">
        <v>136</v>
      </c>
      <c r="K64" t="s">
        <v>2167</v>
      </c>
      <c r="L64" t="str">
        <f t="shared" si="0"/>
        <v/>
      </c>
      <c r="M64" t="str">
        <f t="shared" si="1"/>
        <v/>
      </c>
      <c r="N64" t="str">
        <f t="shared" si="2"/>
        <v/>
      </c>
      <c r="O64" t="str">
        <f t="shared" si="3"/>
        <v/>
      </c>
      <c r="P64" t="str">
        <f t="shared" si="4"/>
        <v/>
      </c>
      <c r="Q64" t="str">
        <f t="shared" si="5"/>
        <v/>
      </c>
      <c r="R64" t="str">
        <f t="shared" si="6"/>
        <v/>
      </c>
      <c r="S64" t="str">
        <f t="shared" si="7"/>
        <v/>
      </c>
      <c r="T64" t="str">
        <f t="shared" si="8"/>
        <v/>
      </c>
      <c r="U64" t="str">
        <f t="shared" si="9"/>
        <v/>
      </c>
      <c r="V64" t="str">
        <f t="shared" si="10"/>
        <v/>
      </c>
      <c r="W64" t="str">
        <f t="shared" si="11"/>
        <v/>
      </c>
      <c r="X64" t="str">
        <f t="shared" si="12"/>
        <v/>
      </c>
      <c r="Y64" t="str">
        <f t="shared" si="13"/>
        <v/>
      </c>
      <c r="Z64" t="str">
        <f t="shared" si="14"/>
        <v/>
      </c>
      <c r="AA64" t="str">
        <f t="shared" si="16"/>
        <v/>
      </c>
      <c r="AB64" t="str">
        <f t="shared" si="17"/>
        <v/>
      </c>
      <c r="AC64" t="str">
        <f t="shared" si="18"/>
        <v/>
      </c>
      <c r="AD64" t="str">
        <f t="shared" si="19"/>
        <v/>
      </c>
      <c r="AF64" t="s">
        <v>4338</v>
      </c>
      <c r="AG64" t="str">
        <f t="shared" si="20"/>
        <v>Aluminum</v>
      </c>
    </row>
    <row r="65" spans="1:33" x14ac:dyDescent="0.35">
      <c r="A65">
        <v>63</v>
      </c>
      <c r="B65" t="s">
        <v>195</v>
      </c>
      <c r="C65">
        <v>64</v>
      </c>
      <c r="D65">
        <v>1999</v>
      </c>
      <c r="E65" t="s">
        <v>27</v>
      </c>
      <c r="F65" t="s">
        <v>2168</v>
      </c>
      <c r="G65" t="s">
        <v>2169</v>
      </c>
      <c r="H65" s="1" t="s">
        <v>2170</v>
      </c>
      <c r="I65" t="s">
        <v>196</v>
      </c>
      <c r="J65" t="s">
        <v>2168</v>
      </c>
      <c r="K65" t="s">
        <v>2171</v>
      </c>
      <c r="L65" t="str">
        <f t="shared" si="0"/>
        <v/>
      </c>
      <c r="M65" t="str">
        <f t="shared" si="1"/>
        <v/>
      </c>
      <c r="N65" t="str">
        <f t="shared" si="2"/>
        <v/>
      </c>
      <c r="O65" t="str">
        <f t="shared" si="3"/>
        <v/>
      </c>
      <c r="P65" t="str">
        <f t="shared" si="4"/>
        <v/>
      </c>
      <c r="Q65" t="str">
        <f t="shared" si="5"/>
        <v/>
      </c>
      <c r="R65" t="str">
        <f t="shared" si="6"/>
        <v/>
      </c>
      <c r="S65" t="str">
        <f t="shared" si="7"/>
        <v/>
      </c>
      <c r="T65" t="str">
        <f t="shared" si="8"/>
        <v/>
      </c>
      <c r="U65" t="str">
        <f t="shared" si="9"/>
        <v/>
      </c>
      <c r="V65" t="str">
        <f t="shared" si="10"/>
        <v/>
      </c>
      <c r="W65" t="str">
        <f t="shared" si="11"/>
        <v/>
      </c>
      <c r="X65" t="str">
        <f t="shared" si="12"/>
        <v/>
      </c>
      <c r="Y65" t="str">
        <f t="shared" si="13"/>
        <v/>
      </c>
      <c r="Z65" t="str">
        <f t="shared" si="14"/>
        <v/>
      </c>
      <c r="AA65" t="str">
        <f t="shared" si="16"/>
        <v/>
      </c>
      <c r="AB65" t="str">
        <f t="shared" si="17"/>
        <v/>
      </c>
      <c r="AC65" t="str">
        <f t="shared" si="18"/>
        <v/>
      </c>
      <c r="AD65" t="str">
        <f t="shared" si="19"/>
        <v/>
      </c>
      <c r="AG65" t="str">
        <f t="shared" si="20"/>
        <v/>
      </c>
    </row>
    <row r="66" spans="1:33" x14ac:dyDescent="0.35">
      <c r="A66">
        <v>64</v>
      </c>
      <c r="B66" t="s">
        <v>197</v>
      </c>
      <c r="C66">
        <v>25</v>
      </c>
      <c r="D66">
        <v>2012</v>
      </c>
      <c r="E66" t="s">
        <v>27</v>
      </c>
      <c r="F66" t="s">
        <v>198</v>
      </c>
      <c r="G66" t="s">
        <v>2172</v>
      </c>
      <c r="H66" s="1" t="s">
        <v>199</v>
      </c>
      <c r="I66" t="s">
        <v>200</v>
      </c>
      <c r="J66" t="s">
        <v>198</v>
      </c>
      <c r="K66" t="s">
        <v>2173</v>
      </c>
      <c r="L66" t="str">
        <f t="shared" ref="L66:L129" si="21">IF(OR(IFERROR(FIND("compression",$I66),0)&gt;0,IFERROR(FIND("compressive",$H66),0)&gt;0,IFERROR(FIND("compression",$H66),0)&gt;0,IFERROR(FIND("compressive",$I66),0)&gt;0),"Compression Strength","")</f>
        <v/>
      </c>
      <c r="M66" t="str">
        <f t="shared" ref="M66:M129" si="22">IF(OR(IFERROR(FIND("tensile",$I66),0)&gt;0,IFERROR(FIND("tensile",$H66),0)&gt;0),"Tensile Strength","")</f>
        <v/>
      </c>
      <c r="N66" t="str">
        <f t="shared" ref="N66:N129" si="23">IF(OR(IFERROR(FIND("energy absorbtion",$I66),0)&gt;0,IFERROR(FIND("energy absorbtion",$H66),0)&gt;0),"Energy Absorbtion","")</f>
        <v/>
      </c>
      <c r="O66" t="str">
        <f t="shared" ref="O66:O129" si="24">IF(OR(IFERROR(FIND("elastic",$I66),0)&gt;0,IFERROR(FIND("elasticity",$H66),0)&gt;0,IFERROR(FIND("elastic",$H66),0)&gt;0,IFERROR(FIND("elasticity",$I66),0)&gt;0),"Elastic Modulus","")</f>
        <v/>
      </c>
      <c r="P66" t="str">
        <f t="shared" ref="P66:P129" si="25">IF(OR(IFERROR(FIND("shear",$I66),0)&gt;0,IFERROR(FIND("shear",$H66),0)&gt;0),"Shear Strength","")</f>
        <v/>
      </c>
      <c r="Q66" t="str">
        <f t="shared" ref="Q66:Q129" si="26">IF(OR(IFERROR(FIND("plasticity",$I66),0)&gt;0,IFERROR(FIND("plastic",$H66),0)&gt;0,IFERROR(FIND("plasticity",$H66),0)&gt;0,IFERROR(FIND("plastic",$I66),0)&gt;0),"Plasticity","")</f>
        <v/>
      </c>
      <c r="R66" t="str">
        <f t="shared" ref="R66:R129" si="27">IF(OR(IFERROR(FIND("surface area",$I66),0)&gt;0,IFERROR(FIND("surface area",$H66),0)&gt;0),"Surface Area","")</f>
        <v/>
      </c>
      <c r="S66" t="str">
        <f t="shared" ref="S66:S129" si="28">IF(OR(IFERROR(FIND("thermally conductive",$I66),0)&gt;0,IFERROR(FIND("thermal conductivity",$H66),0)&gt;0,IFERROR(FIND("thermally conductive",$H66),0)&gt;0,IFERROR(FIND("themal conductivity",$I66),0)&gt;0),"Thermal Conductivity","")</f>
        <v/>
      </c>
      <c r="T66" t="str">
        <f t="shared" ref="T66:T129" si="29">IF(OR(IFERROR(FIND("thermal resistance",$I66),0)&gt;0,IFERROR(FIND("thermal resistivity",$H66),0)&gt;0,IFERROR(FIND("thermal resistance",$H66),0)&gt;0,IFERROR(FIND("thermal resistivity",$I66),0)&gt;0),"Thermal Resistivity","")</f>
        <v/>
      </c>
      <c r="U66" t="str">
        <f t="shared" ref="U66:U129" si="30">IF(OR(IFERROR(FIND("thermal expansion",$I66),0)&gt;0,IFERROR(FIND("thermal expansion",$H66),0)&gt;0),"Thermal Expansion","")</f>
        <v/>
      </c>
      <c r="V66" t="str">
        <f t="shared" ref="V66:V129" si="31">IF(OR(IFERROR(FIND("electrical resistance",$I66),0)&gt;0,IFERROR(FIND("electrical resistivity",$H66),0)&gt;0,IFERROR(FIND("electrical resistance",$H66),0)&gt;0,IFERROR(FIND("electrical resistivity",$I66),0)&gt;0),"Electrical Resistivity","")</f>
        <v/>
      </c>
      <c r="W66" t="str">
        <f t="shared" ref="W66:W129" si="32">IF(OR(IFERROR(FIND("electrically conductive",$I66),0)&gt;0,IFERROR(FIND("electrical conductivity",$H66),0)&gt;0,IFERROR(FIND("electrically conductive",$H66),0)&gt;0,IFERROR(FIND("electrical conductivity",$I66),0)&gt;0),"Electrical Conductivity","")</f>
        <v/>
      </c>
      <c r="X66" t="str">
        <f t="shared" ref="X66:X129" si="33">IF(OR(IFERROR(FIND("capacity",$I66),0)&gt;0,IFERROR(FIND("capacitance",$H66),0)&gt;0,IFERROR(FIND("capacity",$H66),0)&gt;0,IFERROR(FIND("capacitance",$I66),0)&gt;0),"Capacitance","")</f>
        <v/>
      </c>
      <c r="Y66" t="str">
        <f t="shared" ref="Y66:Y129" si="34">IF(OR(IFERROR(FIND("permeability",$I66),0)&gt;0,IFERROR(FIND("permeability",$H66),0)&gt;0),"Permeability","")</f>
        <v/>
      </c>
      <c r="Z66" t="str">
        <f t="shared" ref="Z66:Z129" si="35">IF(OR(IFERROR(FIND("pressure drop",$I66),0)&gt;0,IFERROR(FIND("pressure drop",$H66),0)&gt;0),"Pressure Drop","")</f>
        <v/>
      </c>
      <c r="AA66" t="str">
        <f t="shared" si="16"/>
        <v/>
      </c>
      <c r="AB66" t="str">
        <f t="shared" si="17"/>
        <v/>
      </c>
      <c r="AC66" t="str">
        <f t="shared" si="18"/>
        <v/>
      </c>
      <c r="AD66" t="str">
        <f t="shared" si="19"/>
        <v/>
      </c>
      <c r="AG66" t="str">
        <f t="shared" si="20"/>
        <v/>
      </c>
    </row>
    <row r="67" spans="1:33" x14ac:dyDescent="0.35">
      <c r="A67">
        <v>65</v>
      </c>
      <c r="B67" t="s">
        <v>201</v>
      </c>
      <c r="C67">
        <v>651</v>
      </c>
      <c r="D67">
        <v>2001</v>
      </c>
      <c r="E67" t="s">
        <v>79</v>
      </c>
      <c r="F67" t="s">
        <v>11</v>
      </c>
      <c r="G67" t="s">
        <v>2174</v>
      </c>
      <c r="H67" s="1" t="s">
        <v>2175</v>
      </c>
      <c r="I67" t="s">
        <v>202</v>
      </c>
      <c r="J67" t="s">
        <v>11</v>
      </c>
      <c r="K67" t="s">
        <v>2176</v>
      </c>
      <c r="L67" t="str">
        <f t="shared" si="21"/>
        <v/>
      </c>
      <c r="M67" t="str">
        <f t="shared" si="22"/>
        <v/>
      </c>
      <c r="N67" t="str">
        <f t="shared" si="23"/>
        <v/>
      </c>
      <c r="O67" t="str">
        <f t="shared" si="24"/>
        <v/>
      </c>
      <c r="P67" t="str">
        <f t="shared" si="25"/>
        <v/>
      </c>
      <c r="Q67" t="str">
        <f t="shared" si="26"/>
        <v/>
      </c>
      <c r="R67" t="str">
        <f t="shared" si="27"/>
        <v/>
      </c>
      <c r="S67" t="str">
        <f t="shared" si="28"/>
        <v/>
      </c>
      <c r="T67" t="str">
        <f t="shared" si="29"/>
        <v/>
      </c>
      <c r="U67" t="str">
        <f t="shared" si="30"/>
        <v/>
      </c>
      <c r="V67" t="str">
        <f t="shared" si="31"/>
        <v/>
      </c>
      <c r="W67" t="str">
        <f t="shared" si="32"/>
        <v/>
      </c>
      <c r="X67" t="str">
        <f t="shared" si="33"/>
        <v/>
      </c>
      <c r="Y67" t="str">
        <f t="shared" si="34"/>
        <v/>
      </c>
      <c r="Z67" t="str">
        <f t="shared" si="35"/>
        <v/>
      </c>
      <c r="AA67" t="str">
        <f t="shared" ref="AA67:AA130" si="36">IF(OR(L67&lt;&gt;"",M67&lt;&gt;"",N67&lt;&gt;"",O67&lt;&gt;"",P67&lt;&gt;"",Q67&lt;&gt;""),"Mechanical Properties","")</f>
        <v/>
      </c>
      <c r="AB67" t="str">
        <f t="shared" ref="AB67:AB130" si="37">IF(OR(S67&lt;&gt;"",T67&lt;&gt;"",U67&lt;&gt;""),"Thermal Properties","")</f>
        <v/>
      </c>
      <c r="AC67" t="str">
        <f t="shared" ref="AC67:AC130" si="38">IF(OR(V67&lt;&gt;"",W67&lt;&gt;"",X67&lt;&gt;""),"Electrical Properties","")</f>
        <v/>
      </c>
      <c r="AD67" t="str">
        <f t="shared" ref="AD67:AD130" si="39">IF(OR(Y67&lt;&gt;"",Z67&lt;&gt;""),"Fluid Properties","")</f>
        <v/>
      </c>
      <c r="AG67" t="str">
        <f t="shared" si="20"/>
        <v/>
      </c>
    </row>
    <row r="68" spans="1:33" x14ac:dyDescent="0.35">
      <c r="A68">
        <v>66</v>
      </c>
      <c r="B68" t="s">
        <v>203</v>
      </c>
      <c r="C68">
        <v>172</v>
      </c>
      <c r="D68">
        <v>2005</v>
      </c>
      <c r="E68" t="s">
        <v>91</v>
      </c>
      <c r="F68" t="s">
        <v>92</v>
      </c>
      <c r="G68" t="s">
        <v>2177</v>
      </c>
      <c r="H68" s="1" t="s">
        <v>2178</v>
      </c>
      <c r="I68" t="s">
        <v>204</v>
      </c>
      <c r="J68" t="s">
        <v>92</v>
      </c>
      <c r="K68" t="s">
        <v>1864</v>
      </c>
      <c r="L68" t="str">
        <f t="shared" si="21"/>
        <v/>
      </c>
      <c r="M68" t="str">
        <f t="shared" si="22"/>
        <v/>
      </c>
      <c r="N68" t="str">
        <f t="shared" si="23"/>
        <v/>
      </c>
      <c r="O68" t="str">
        <f t="shared" si="24"/>
        <v/>
      </c>
      <c r="P68" t="str">
        <f t="shared" si="25"/>
        <v/>
      </c>
      <c r="Q68" t="str">
        <f t="shared" si="26"/>
        <v/>
      </c>
      <c r="R68" t="str">
        <f t="shared" si="27"/>
        <v/>
      </c>
      <c r="S68" t="str">
        <f t="shared" si="28"/>
        <v/>
      </c>
      <c r="T68" t="str">
        <f t="shared" si="29"/>
        <v/>
      </c>
      <c r="U68" t="str">
        <f t="shared" si="30"/>
        <v/>
      </c>
      <c r="V68" t="str">
        <f t="shared" si="31"/>
        <v/>
      </c>
      <c r="W68" t="str">
        <f t="shared" si="32"/>
        <v/>
      </c>
      <c r="X68" t="str">
        <f t="shared" si="33"/>
        <v/>
      </c>
      <c r="Y68" t="str">
        <f t="shared" si="34"/>
        <v/>
      </c>
      <c r="Z68" t="str">
        <f t="shared" si="35"/>
        <v/>
      </c>
      <c r="AA68" t="str">
        <f t="shared" si="36"/>
        <v/>
      </c>
      <c r="AB68" t="str">
        <f t="shared" si="37"/>
        <v/>
      </c>
      <c r="AC68" t="str">
        <f t="shared" si="38"/>
        <v/>
      </c>
      <c r="AD68" t="str">
        <f t="shared" si="39"/>
        <v/>
      </c>
      <c r="AG68" t="str">
        <f t="shared" si="20"/>
        <v/>
      </c>
    </row>
    <row r="69" spans="1:33" x14ac:dyDescent="0.35">
      <c r="A69">
        <v>67</v>
      </c>
      <c r="B69" t="s">
        <v>205</v>
      </c>
      <c r="C69">
        <v>204</v>
      </c>
      <c r="D69">
        <v>1999</v>
      </c>
      <c r="E69" t="s">
        <v>79</v>
      </c>
      <c r="F69" t="s">
        <v>11</v>
      </c>
      <c r="G69" t="s">
        <v>2179</v>
      </c>
      <c r="H69" s="1" t="s">
        <v>2180</v>
      </c>
      <c r="I69" t="s">
        <v>206</v>
      </c>
      <c r="J69" t="s">
        <v>11</v>
      </c>
      <c r="K69" t="s">
        <v>2181</v>
      </c>
      <c r="L69" t="str">
        <f t="shared" si="21"/>
        <v/>
      </c>
      <c r="M69" t="str">
        <f t="shared" si="22"/>
        <v>Tensile Strength</v>
      </c>
      <c r="N69" t="str">
        <f t="shared" si="23"/>
        <v/>
      </c>
      <c r="O69" t="str">
        <f t="shared" si="24"/>
        <v/>
      </c>
      <c r="P69" t="str">
        <f t="shared" si="25"/>
        <v/>
      </c>
      <c r="Q69" t="str">
        <f t="shared" si="26"/>
        <v/>
      </c>
      <c r="R69" t="str">
        <f t="shared" si="27"/>
        <v/>
      </c>
      <c r="S69" t="str">
        <f t="shared" si="28"/>
        <v/>
      </c>
      <c r="T69" t="str">
        <f t="shared" si="29"/>
        <v/>
      </c>
      <c r="U69" t="str">
        <f t="shared" si="30"/>
        <v/>
      </c>
      <c r="V69" t="str">
        <f t="shared" si="31"/>
        <v/>
      </c>
      <c r="W69" t="str">
        <f t="shared" si="32"/>
        <v/>
      </c>
      <c r="X69" t="str">
        <f t="shared" si="33"/>
        <v/>
      </c>
      <c r="Y69" t="str">
        <f t="shared" si="34"/>
        <v/>
      </c>
      <c r="Z69" t="str">
        <f t="shared" si="35"/>
        <v/>
      </c>
      <c r="AA69" t="str">
        <f t="shared" si="36"/>
        <v>Mechanical Properties</v>
      </c>
      <c r="AB69" t="str">
        <f t="shared" si="37"/>
        <v/>
      </c>
      <c r="AC69" t="str">
        <f t="shared" si="38"/>
        <v/>
      </c>
      <c r="AD69" t="str">
        <f t="shared" si="39"/>
        <v/>
      </c>
      <c r="AG69" t="str">
        <f t="shared" si="20"/>
        <v/>
      </c>
    </row>
    <row r="70" spans="1:33" x14ac:dyDescent="0.35">
      <c r="A70">
        <v>68</v>
      </c>
      <c r="B70" t="s">
        <v>207</v>
      </c>
      <c r="C70">
        <v>168</v>
      </c>
      <c r="D70">
        <v>2004</v>
      </c>
      <c r="E70" t="s">
        <v>27</v>
      </c>
      <c r="F70" t="s">
        <v>2182</v>
      </c>
      <c r="G70" t="s">
        <v>2183</v>
      </c>
      <c r="H70" s="1" t="s">
        <v>2184</v>
      </c>
      <c r="I70" t="s">
        <v>208</v>
      </c>
      <c r="J70" t="s">
        <v>2182</v>
      </c>
      <c r="K70" t="s">
        <v>2185</v>
      </c>
      <c r="L70" t="str">
        <f t="shared" si="21"/>
        <v/>
      </c>
      <c r="M70" t="str">
        <f t="shared" si="22"/>
        <v/>
      </c>
      <c r="N70" t="str">
        <f t="shared" si="23"/>
        <v/>
      </c>
      <c r="O70" t="str">
        <f t="shared" si="24"/>
        <v/>
      </c>
      <c r="P70" t="str">
        <f t="shared" si="25"/>
        <v/>
      </c>
      <c r="Q70" t="str">
        <f t="shared" si="26"/>
        <v/>
      </c>
      <c r="R70" t="str">
        <f t="shared" si="27"/>
        <v/>
      </c>
      <c r="S70" t="str">
        <f t="shared" si="28"/>
        <v/>
      </c>
      <c r="T70" t="str">
        <f t="shared" si="29"/>
        <v/>
      </c>
      <c r="U70" t="str">
        <f t="shared" si="30"/>
        <v/>
      </c>
      <c r="V70" t="str">
        <f t="shared" si="31"/>
        <v/>
      </c>
      <c r="W70" t="str">
        <f t="shared" si="32"/>
        <v/>
      </c>
      <c r="X70" t="str">
        <f t="shared" si="33"/>
        <v/>
      </c>
      <c r="Y70" t="str">
        <f t="shared" si="34"/>
        <v/>
      </c>
      <c r="Z70" t="str">
        <f t="shared" si="35"/>
        <v/>
      </c>
      <c r="AA70" t="str">
        <f t="shared" si="36"/>
        <v/>
      </c>
      <c r="AB70" t="str">
        <f t="shared" si="37"/>
        <v/>
      </c>
      <c r="AC70" t="str">
        <f t="shared" si="38"/>
        <v/>
      </c>
      <c r="AD70" t="str">
        <f t="shared" si="39"/>
        <v/>
      </c>
      <c r="AG70" t="str">
        <f t="shared" si="20"/>
        <v/>
      </c>
    </row>
    <row r="71" spans="1:33" x14ac:dyDescent="0.35">
      <c r="A71">
        <v>69</v>
      </c>
      <c r="B71" t="s">
        <v>209</v>
      </c>
      <c r="C71">
        <v>190</v>
      </c>
      <c r="D71">
        <v>1999</v>
      </c>
      <c r="E71" t="s">
        <v>27</v>
      </c>
      <c r="F71" t="s">
        <v>87</v>
      </c>
      <c r="G71" t="s">
        <v>2186</v>
      </c>
      <c r="H71" s="1" t="s">
        <v>2187</v>
      </c>
      <c r="I71" t="s">
        <v>210</v>
      </c>
      <c r="J71" t="s">
        <v>87</v>
      </c>
      <c r="L71" t="str">
        <f t="shared" si="21"/>
        <v/>
      </c>
      <c r="M71" t="str">
        <f t="shared" si="22"/>
        <v/>
      </c>
      <c r="N71" t="str">
        <f t="shared" si="23"/>
        <v/>
      </c>
      <c r="O71" t="str">
        <f t="shared" si="24"/>
        <v/>
      </c>
      <c r="P71" t="str">
        <f t="shared" si="25"/>
        <v/>
      </c>
      <c r="Q71" t="str">
        <f t="shared" si="26"/>
        <v/>
      </c>
      <c r="R71" t="str">
        <f t="shared" si="27"/>
        <v/>
      </c>
      <c r="S71" t="str">
        <f t="shared" si="28"/>
        <v/>
      </c>
      <c r="T71" t="str">
        <f t="shared" si="29"/>
        <v/>
      </c>
      <c r="U71" t="str">
        <f t="shared" si="30"/>
        <v/>
      </c>
      <c r="V71" t="str">
        <f t="shared" si="31"/>
        <v/>
      </c>
      <c r="W71" t="str">
        <f t="shared" si="32"/>
        <v/>
      </c>
      <c r="X71" t="str">
        <f t="shared" si="33"/>
        <v/>
      </c>
      <c r="Y71" t="str">
        <f t="shared" si="34"/>
        <v/>
      </c>
      <c r="Z71" t="str">
        <f t="shared" si="35"/>
        <v/>
      </c>
      <c r="AA71" t="str">
        <f t="shared" si="36"/>
        <v/>
      </c>
      <c r="AB71" t="str">
        <f t="shared" si="37"/>
        <v/>
      </c>
      <c r="AC71" t="str">
        <f t="shared" si="38"/>
        <v/>
      </c>
      <c r="AD71" t="str">
        <f t="shared" si="39"/>
        <v/>
      </c>
      <c r="AG71" t="str">
        <f t="shared" si="20"/>
        <v/>
      </c>
    </row>
    <row r="72" spans="1:33" x14ac:dyDescent="0.35">
      <c r="A72">
        <v>70</v>
      </c>
      <c r="B72" t="s">
        <v>211</v>
      </c>
      <c r="C72">
        <v>361</v>
      </c>
      <c r="D72">
        <v>2000</v>
      </c>
      <c r="E72" t="s">
        <v>23</v>
      </c>
      <c r="F72">
        <v>200</v>
      </c>
      <c r="G72" t="s">
        <v>2188</v>
      </c>
      <c r="H72" s="1" t="s">
        <v>2189</v>
      </c>
      <c r="I72" t="s">
        <v>212</v>
      </c>
      <c r="K72" t="s">
        <v>2190</v>
      </c>
      <c r="L72" t="str">
        <f t="shared" si="21"/>
        <v/>
      </c>
      <c r="M72" t="str">
        <f t="shared" si="22"/>
        <v/>
      </c>
      <c r="N72" t="str">
        <f t="shared" si="23"/>
        <v/>
      </c>
      <c r="O72" t="str">
        <f t="shared" si="24"/>
        <v/>
      </c>
      <c r="P72" t="str">
        <f t="shared" si="25"/>
        <v/>
      </c>
      <c r="Q72" t="str">
        <f t="shared" si="26"/>
        <v/>
      </c>
      <c r="R72" t="str">
        <f t="shared" si="27"/>
        <v/>
      </c>
      <c r="S72" t="str">
        <f t="shared" si="28"/>
        <v/>
      </c>
      <c r="T72" t="str">
        <f t="shared" si="29"/>
        <v/>
      </c>
      <c r="U72" t="str">
        <f t="shared" si="30"/>
        <v/>
      </c>
      <c r="V72" t="str">
        <f t="shared" si="31"/>
        <v/>
      </c>
      <c r="W72" t="str">
        <f t="shared" si="32"/>
        <v/>
      </c>
      <c r="X72" t="str">
        <f t="shared" si="33"/>
        <v/>
      </c>
      <c r="Y72" t="str">
        <f t="shared" si="34"/>
        <v/>
      </c>
      <c r="Z72" t="str">
        <f t="shared" si="35"/>
        <v/>
      </c>
      <c r="AA72" t="str">
        <f t="shared" si="36"/>
        <v/>
      </c>
      <c r="AB72" t="str">
        <f t="shared" si="37"/>
        <v/>
      </c>
      <c r="AC72" t="str">
        <f t="shared" si="38"/>
        <v/>
      </c>
      <c r="AD72" t="str">
        <f t="shared" si="39"/>
        <v/>
      </c>
      <c r="AG72" t="str">
        <f t="shared" si="20"/>
        <v/>
      </c>
    </row>
    <row r="73" spans="1:33" x14ac:dyDescent="0.35">
      <c r="A73">
        <v>71</v>
      </c>
      <c r="B73" t="s">
        <v>213</v>
      </c>
      <c r="C73">
        <v>94</v>
      </c>
      <c r="D73">
        <v>2006</v>
      </c>
      <c r="E73" t="s">
        <v>62</v>
      </c>
      <c r="F73" t="s">
        <v>2008</v>
      </c>
      <c r="G73" t="s">
        <v>2191</v>
      </c>
      <c r="H73" s="1" t="s">
        <v>2192</v>
      </c>
      <c r="I73" t="s">
        <v>214</v>
      </c>
      <c r="J73" t="s">
        <v>2008</v>
      </c>
      <c r="K73" t="s">
        <v>2193</v>
      </c>
      <c r="L73" t="str">
        <f t="shared" si="21"/>
        <v/>
      </c>
      <c r="M73" t="str">
        <f t="shared" si="22"/>
        <v/>
      </c>
      <c r="N73" t="str">
        <f t="shared" si="23"/>
        <v/>
      </c>
      <c r="O73" t="str">
        <f t="shared" si="24"/>
        <v/>
      </c>
      <c r="P73" t="str">
        <f t="shared" si="25"/>
        <v/>
      </c>
      <c r="Q73" t="str">
        <f t="shared" si="26"/>
        <v/>
      </c>
      <c r="R73" t="str">
        <f t="shared" si="27"/>
        <v/>
      </c>
      <c r="S73" t="str">
        <f t="shared" si="28"/>
        <v/>
      </c>
      <c r="T73" t="str">
        <f t="shared" si="29"/>
        <v/>
      </c>
      <c r="U73" t="str">
        <f t="shared" si="30"/>
        <v/>
      </c>
      <c r="V73" t="str">
        <f t="shared" si="31"/>
        <v/>
      </c>
      <c r="W73" t="str">
        <f t="shared" si="32"/>
        <v/>
      </c>
      <c r="X73" t="str">
        <f t="shared" si="33"/>
        <v/>
      </c>
      <c r="Y73" t="str">
        <f t="shared" si="34"/>
        <v/>
      </c>
      <c r="Z73" t="str">
        <f t="shared" si="35"/>
        <v/>
      </c>
      <c r="AA73" t="str">
        <f t="shared" si="36"/>
        <v/>
      </c>
      <c r="AB73" t="str">
        <f t="shared" si="37"/>
        <v/>
      </c>
      <c r="AC73" t="str">
        <f t="shared" si="38"/>
        <v/>
      </c>
      <c r="AD73" t="str">
        <f t="shared" si="39"/>
        <v/>
      </c>
      <c r="AG73" t="str">
        <f t="shared" ref="AG73:AG136" si="40">IF(AE73=0,IF(AF73=0,"",AF73),IF(AF73=0,AE73,"X"))</f>
        <v/>
      </c>
    </row>
    <row r="74" spans="1:33" x14ac:dyDescent="0.35">
      <c r="A74">
        <v>72</v>
      </c>
      <c r="B74" t="s">
        <v>215</v>
      </c>
      <c r="C74">
        <v>27</v>
      </c>
      <c r="D74">
        <v>2011</v>
      </c>
      <c r="E74" t="s">
        <v>27</v>
      </c>
      <c r="F74" t="s">
        <v>28</v>
      </c>
      <c r="G74" t="s">
        <v>2194</v>
      </c>
      <c r="H74" s="1" t="s">
        <v>2195</v>
      </c>
      <c r="I74" t="s">
        <v>216</v>
      </c>
      <c r="J74" t="s">
        <v>28</v>
      </c>
      <c r="K74" t="s">
        <v>2196</v>
      </c>
      <c r="L74" t="str">
        <f t="shared" si="21"/>
        <v>Compression Strength</v>
      </c>
      <c r="M74" t="str">
        <f t="shared" si="22"/>
        <v/>
      </c>
      <c r="N74" t="str">
        <f t="shared" si="23"/>
        <v/>
      </c>
      <c r="O74" t="str">
        <f t="shared" si="24"/>
        <v/>
      </c>
      <c r="P74" t="str">
        <f t="shared" si="25"/>
        <v/>
      </c>
      <c r="Q74" t="str">
        <f t="shared" si="26"/>
        <v/>
      </c>
      <c r="R74" t="str">
        <f t="shared" si="27"/>
        <v/>
      </c>
      <c r="S74" t="str">
        <f t="shared" si="28"/>
        <v/>
      </c>
      <c r="T74" t="str">
        <f t="shared" si="29"/>
        <v/>
      </c>
      <c r="U74" t="str">
        <f t="shared" si="30"/>
        <v/>
      </c>
      <c r="V74" t="str">
        <f t="shared" si="31"/>
        <v/>
      </c>
      <c r="W74" t="str">
        <f t="shared" si="32"/>
        <v/>
      </c>
      <c r="X74" t="str">
        <f t="shared" si="33"/>
        <v/>
      </c>
      <c r="Y74" t="str">
        <f t="shared" si="34"/>
        <v/>
      </c>
      <c r="Z74" t="str">
        <f t="shared" si="35"/>
        <v/>
      </c>
      <c r="AA74" t="str">
        <f t="shared" si="36"/>
        <v>Mechanical Properties</v>
      </c>
      <c r="AB74" t="str">
        <f t="shared" si="37"/>
        <v/>
      </c>
      <c r="AC74" t="str">
        <f t="shared" si="38"/>
        <v/>
      </c>
      <c r="AD74" t="str">
        <f t="shared" si="39"/>
        <v/>
      </c>
      <c r="AG74" t="str">
        <f t="shared" si="40"/>
        <v/>
      </c>
    </row>
    <row r="75" spans="1:33" x14ac:dyDescent="0.35">
      <c r="A75">
        <v>73</v>
      </c>
      <c r="B75" t="s">
        <v>217</v>
      </c>
      <c r="C75">
        <v>58</v>
      </c>
      <c r="D75">
        <v>1998</v>
      </c>
      <c r="E75" t="s">
        <v>218</v>
      </c>
      <c r="F75" t="s">
        <v>2197</v>
      </c>
      <c r="G75" t="s">
        <v>2198</v>
      </c>
      <c r="H75" s="1" t="s">
        <v>2199</v>
      </c>
      <c r="I75" t="s">
        <v>219</v>
      </c>
      <c r="J75" t="s">
        <v>2197</v>
      </c>
      <c r="K75" t="s">
        <v>2200</v>
      </c>
      <c r="L75" t="str">
        <f t="shared" si="21"/>
        <v/>
      </c>
      <c r="M75" t="str">
        <f t="shared" si="22"/>
        <v/>
      </c>
      <c r="N75" t="str">
        <f t="shared" si="23"/>
        <v/>
      </c>
      <c r="O75" t="str">
        <f t="shared" si="24"/>
        <v/>
      </c>
      <c r="P75" t="str">
        <f t="shared" si="25"/>
        <v/>
      </c>
      <c r="Q75" t="str">
        <f t="shared" si="26"/>
        <v/>
      </c>
      <c r="R75" t="str">
        <f t="shared" si="27"/>
        <v/>
      </c>
      <c r="S75" t="str">
        <f t="shared" si="28"/>
        <v/>
      </c>
      <c r="T75" t="str">
        <f t="shared" si="29"/>
        <v/>
      </c>
      <c r="U75" t="str">
        <f t="shared" si="30"/>
        <v/>
      </c>
      <c r="V75" t="str">
        <f t="shared" si="31"/>
        <v/>
      </c>
      <c r="W75" t="str">
        <f t="shared" si="32"/>
        <v/>
      </c>
      <c r="X75" t="str">
        <f t="shared" si="33"/>
        <v/>
      </c>
      <c r="Y75" t="str">
        <f t="shared" si="34"/>
        <v/>
      </c>
      <c r="Z75" t="str">
        <f t="shared" si="35"/>
        <v/>
      </c>
      <c r="AA75" t="str">
        <f t="shared" si="36"/>
        <v/>
      </c>
      <c r="AB75" t="str">
        <f t="shared" si="37"/>
        <v/>
      </c>
      <c r="AC75" t="str">
        <f t="shared" si="38"/>
        <v/>
      </c>
      <c r="AD75" t="str">
        <f t="shared" si="39"/>
        <v/>
      </c>
      <c r="AG75" t="str">
        <f t="shared" si="40"/>
        <v/>
      </c>
    </row>
    <row r="76" spans="1:33" x14ac:dyDescent="0.35">
      <c r="A76">
        <v>74</v>
      </c>
      <c r="B76" t="s">
        <v>220</v>
      </c>
      <c r="C76">
        <v>17</v>
      </c>
      <c r="D76">
        <v>2014</v>
      </c>
      <c r="E76" t="s">
        <v>27</v>
      </c>
      <c r="F76" t="s">
        <v>221</v>
      </c>
      <c r="G76" t="s">
        <v>2201</v>
      </c>
      <c r="H76" s="1" t="s">
        <v>222</v>
      </c>
      <c r="I76" t="s">
        <v>223</v>
      </c>
      <c r="J76" t="s">
        <v>221</v>
      </c>
      <c r="K76" t="s">
        <v>1847</v>
      </c>
      <c r="L76" t="str">
        <f t="shared" si="21"/>
        <v/>
      </c>
      <c r="M76" t="str">
        <f t="shared" si="22"/>
        <v/>
      </c>
      <c r="N76" t="str">
        <f t="shared" si="23"/>
        <v/>
      </c>
      <c r="O76" t="str">
        <f t="shared" si="24"/>
        <v/>
      </c>
      <c r="P76" t="str">
        <f t="shared" si="25"/>
        <v/>
      </c>
      <c r="Q76" t="str">
        <f t="shared" si="26"/>
        <v/>
      </c>
      <c r="R76" t="str">
        <f t="shared" si="27"/>
        <v/>
      </c>
      <c r="S76" t="str">
        <f t="shared" si="28"/>
        <v/>
      </c>
      <c r="T76" t="str">
        <f t="shared" si="29"/>
        <v/>
      </c>
      <c r="U76" t="str">
        <f t="shared" si="30"/>
        <v/>
      </c>
      <c r="V76" t="str">
        <f t="shared" si="31"/>
        <v/>
      </c>
      <c r="W76" t="str">
        <f t="shared" si="32"/>
        <v/>
      </c>
      <c r="X76" t="str">
        <f t="shared" si="33"/>
        <v/>
      </c>
      <c r="Y76" t="str">
        <f t="shared" si="34"/>
        <v>Permeability</v>
      </c>
      <c r="Z76" t="str">
        <f t="shared" si="35"/>
        <v/>
      </c>
      <c r="AA76" t="str">
        <f t="shared" si="36"/>
        <v/>
      </c>
      <c r="AB76" t="str">
        <f t="shared" si="37"/>
        <v/>
      </c>
      <c r="AC76" t="str">
        <f t="shared" si="38"/>
        <v/>
      </c>
      <c r="AD76" t="str">
        <f t="shared" si="39"/>
        <v>Fluid Properties</v>
      </c>
      <c r="AG76" t="str">
        <f t="shared" si="40"/>
        <v/>
      </c>
    </row>
    <row r="77" spans="1:33" x14ac:dyDescent="0.35">
      <c r="A77">
        <v>75</v>
      </c>
      <c r="B77" t="s">
        <v>224</v>
      </c>
      <c r="C77">
        <v>114</v>
      </c>
      <c r="D77">
        <v>1998</v>
      </c>
      <c r="E77" t="s">
        <v>27</v>
      </c>
      <c r="F77" t="s">
        <v>2202</v>
      </c>
      <c r="G77" t="s">
        <v>2203</v>
      </c>
      <c r="H77" s="1" t="s">
        <v>2204</v>
      </c>
      <c r="I77" t="s">
        <v>225</v>
      </c>
      <c r="J77" t="s">
        <v>2202</v>
      </c>
      <c r="K77" t="s">
        <v>2205</v>
      </c>
      <c r="L77" t="str">
        <f t="shared" si="21"/>
        <v/>
      </c>
      <c r="M77" t="str">
        <f t="shared" si="22"/>
        <v/>
      </c>
      <c r="N77" t="str">
        <f t="shared" si="23"/>
        <v/>
      </c>
      <c r="O77" t="str">
        <f t="shared" si="24"/>
        <v/>
      </c>
      <c r="P77" t="str">
        <f t="shared" si="25"/>
        <v/>
      </c>
      <c r="Q77" t="str">
        <f t="shared" si="26"/>
        <v/>
      </c>
      <c r="R77" t="str">
        <f t="shared" si="27"/>
        <v/>
      </c>
      <c r="S77" t="str">
        <f t="shared" si="28"/>
        <v/>
      </c>
      <c r="T77" t="str">
        <f t="shared" si="29"/>
        <v/>
      </c>
      <c r="U77" t="str">
        <f t="shared" si="30"/>
        <v/>
      </c>
      <c r="V77" t="str">
        <f t="shared" si="31"/>
        <v/>
      </c>
      <c r="W77" t="str">
        <f t="shared" si="32"/>
        <v/>
      </c>
      <c r="X77" t="str">
        <f t="shared" si="33"/>
        <v/>
      </c>
      <c r="Y77" t="str">
        <f t="shared" si="34"/>
        <v/>
      </c>
      <c r="Z77" t="str">
        <f t="shared" si="35"/>
        <v/>
      </c>
      <c r="AA77" t="str">
        <f t="shared" si="36"/>
        <v/>
      </c>
      <c r="AB77" t="str">
        <f t="shared" si="37"/>
        <v/>
      </c>
      <c r="AC77" t="str">
        <f t="shared" si="38"/>
        <v/>
      </c>
      <c r="AD77" t="str">
        <f t="shared" si="39"/>
        <v/>
      </c>
      <c r="AG77" t="str">
        <f t="shared" si="40"/>
        <v/>
      </c>
    </row>
    <row r="78" spans="1:33" x14ac:dyDescent="0.35">
      <c r="A78">
        <v>76</v>
      </c>
      <c r="B78" t="s">
        <v>226</v>
      </c>
      <c r="C78">
        <v>82</v>
      </c>
      <c r="D78">
        <v>2007</v>
      </c>
      <c r="E78" t="s">
        <v>227</v>
      </c>
      <c r="F78" t="s">
        <v>228</v>
      </c>
      <c r="G78" t="s">
        <v>2206</v>
      </c>
      <c r="H78" s="1" t="s">
        <v>2207</v>
      </c>
      <c r="I78" t="s">
        <v>229</v>
      </c>
      <c r="J78" t="s">
        <v>228</v>
      </c>
      <c r="K78" t="s">
        <v>2208</v>
      </c>
      <c r="L78" t="str">
        <f t="shared" si="21"/>
        <v/>
      </c>
      <c r="M78" t="str">
        <f t="shared" si="22"/>
        <v/>
      </c>
      <c r="N78" t="str">
        <f t="shared" si="23"/>
        <v/>
      </c>
      <c r="O78" t="str">
        <f t="shared" si="24"/>
        <v/>
      </c>
      <c r="P78" t="str">
        <f t="shared" si="25"/>
        <v/>
      </c>
      <c r="Q78" t="str">
        <f t="shared" si="26"/>
        <v/>
      </c>
      <c r="R78" t="str">
        <f t="shared" si="27"/>
        <v/>
      </c>
      <c r="S78" t="str">
        <f t="shared" si="28"/>
        <v/>
      </c>
      <c r="T78" t="str">
        <f t="shared" si="29"/>
        <v/>
      </c>
      <c r="U78" t="str">
        <f t="shared" si="30"/>
        <v/>
      </c>
      <c r="V78" t="str">
        <f t="shared" si="31"/>
        <v/>
      </c>
      <c r="W78" t="str">
        <f t="shared" si="32"/>
        <v/>
      </c>
      <c r="X78" t="str">
        <f t="shared" si="33"/>
        <v/>
      </c>
      <c r="Y78" t="str">
        <f t="shared" si="34"/>
        <v/>
      </c>
      <c r="Z78" t="str">
        <f t="shared" si="35"/>
        <v/>
      </c>
      <c r="AA78" t="str">
        <f t="shared" si="36"/>
        <v/>
      </c>
      <c r="AB78" t="str">
        <f t="shared" si="37"/>
        <v/>
      </c>
      <c r="AC78" t="str">
        <f t="shared" si="38"/>
        <v/>
      </c>
      <c r="AD78" t="str">
        <f t="shared" si="39"/>
        <v/>
      </c>
      <c r="AF78" t="s">
        <v>4338</v>
      </c>
      <c r="AG78" t="str">
        <f t="shared" si="40"/>
        <v>Aluminum</v>
      </c>
    </row>
    <row r="79" spans="1:33" x14ac:dyDescent="0.35">
      <c r="A79">
        <v>77</v>
      </c>
      <c r="B79" t="s">
        <v>230</v>
      </c>
      <c r="C79">
        <v>129</v>
      </c>
      <c r="D79">
        <v>2005</v>
      </c>
      <c r="E79" t="s">
        <v>231</v>
      </c>
      <c r="F79" t="s">
        <v>232</v>
      </c>
      <c r="G79" t="s">
        <v>2209</v>
      </c>
      <c r="H79" s="1" t="s">
        <v>2210</v>
      </c>
      <c r="I79" t="s">
        <v>233</v>
      </c>
      <c r="J79" t="s">
        <v>232</v>
      </c>
      <c r="K79" t="s">
        <v>1865</v>
      </c>
      <c r="L79" t="str">
        <f t="shared" si="21"/>
        <v/>
      </c>
      <c r="M79" t="str">
        <f t="shared" si="22"/>
        <v/>
      </c>
      <c r="N79" t="str">
        <f t="shared" si="23"/>
        <v/>
      </c>
      <c r="O79" t="str">
        <f t="shared" si="24"/>
        <v/>
      </c>
      <c r="P79" t="str">
        <f t="shared" si="25"/>
        <v/>
      </c>
      <c r="Q79" t="str">
        <f t="shared" si="26"/>
        <v/>
      </c>
      <c r="R79" t="str">
        <f t="shared" si="27"/>
        <v/>
      </c>
      <c r="S79" t="str">
        <f t="shared" si="28"/>
        <v/>
      </c>
      <c r="T79" t="str">
        <f t="shared" si="29"/>
        <v/>
      </c>
      <c r="U79" t="str">
        <f t="shared" si="30"/>
        <v/>
      </c>
      <c r="V79" t="str">
        <f t="shared" si="31"/>
        <v/>
      </c>
      <c r="W79" t="str">
        <f t="shared" si="32"/>
        <v/>
      </c>
      <c r="X79" t="str">
        <f t="shared" si="33"/>
        <v/>
      </c>
      <c r="Y79" t="str">
        <f t="shared" si="34"/>
        <v/>
      </c>
      <c r="Z79" t="str">
        <f t="shared" si="35"/>
        <v/>
      </c>
      <c r="AA79" t="str">
        <f t="shared" si="36"/>
        <v/>
      </c>
      <c r="AB79" t="str">
        <f t="shared" si="37"/>
        <v/>
      </c>
      <c r="AC79" t="str">
        <f t="shared" si="38"/>
        <v/>
      </c>
      <c r="AD79" t="str">
        <f t="shared" si="39"/>
        <v/>
      </c>
      <c r="AE79" t="s">
        <v>4343</v>
      </c>
      <c r="AG79" t="str">
        <f t="shared" si="40"/>
        <v>Palladium</v>
      </c>
    </row>
    <row r="80" spans="1:33" x14ac:dyDescent="0.35">
      <c r="A80">
        <v>78</v>
      </c>
      <c r="B80" t="s">
        <v>230</v>
      </c>
      <c r="C80">
        <v>94</v>
      </c>
      <c r="D80">
        <v>2006</v>
      </c>
      <c r="E80" t="s">
        <v>231</v>
      </c>
      <c r="F80" t="s">
        <v>80</v>
      </c>
      <c r="G80" t="s">
        <v>2211</v>
      </c>
      <c r="H80" s="1" t="s">
        <v>2212</v>
      </c>
      <c r="I80" t="s">
        <v>234</v>
      </c>
      <c r="J80" t="s">
        <v>80</v>
      </c>
      <c r="K80" t="s">
        <v>1865</v>
      </c>
      <c r="L80" t="str">
        <f t="shared" si="21"/>
        <v/>
      </c>
      <c r="M80" t="str">
        <f t="shared" si="22"/>
        <v/>
      </c>
      <c r="N80" t="str">
        <f t="shared" si="23"/>
        <v/>
      </c>
      <c r="O80" t="str">
        <f t="shared" si="24"/>
        <v/>
      </c>
      <c r="P80" t="str">
        <f t="shared" si="25"/>
        <v/>
      </c>
      <c r="Q80" t="str">
        <f t="shared" si="26"/>
        <v/>
      </c>
      <c r="R80" t="str">
        <f t="shared" si="27"/>
        <v/>
      </c>
      <c r="S80" t="str">
        <f t="shared" si="28"/>
        <v/>
      </c>
      <c r="T80" t="str">
        <f t="shared" si="29"/>
        <v/>
      </c>
      <c r="U80" t="str">
        <f t="shared" si="30"/>
        <v/>
      </c>
      <c r="V80" t="str">
        <f t="shared" si="31"/>
        <v/>
      </c>
      <c r="W80" t="str">
        <f t="shared" si="32"/>
        <v/>
      </c>
      <c r="X80" t="str">
        <f t="shared" si="33"/>
        <v/>
      </c>
      <c r="Y80" t="str">
        <f t="shared" si="34"/>
        <v/>
      </c>
      <c r="Z80" t="str">
        <f t="shared" si="35"/>
        <v/>
      </c>
      <c r="AA80" t="str">
        <f t="shared" si="36"/>
        <v/>
      </c>
      <c r="AB80" t="str">
        <f t="shared" si="37"/>
        <v/>
      </c>
      <c r="AC80" t="str">
        <f t="shared" si="38"/>
        <v/>
      </c>
      <c r="AD80" t="str">
        <f t="shared" si="39"/>
        <v/>
      </c>
      <c r="AE80" t="s">
        <v>4343</v>
      </c>
      <c r="AG80" t="str">
        <f t="shared" si="40"/>
        <v>Palladium</v>
      </c>
    </row>
    <row r="81" spans="1:33" x14ac:dyDescent="0.35">
      <c r="A81">
        <v>79</v>
      </c>
      <c r="B81" t="s">
        <v>235</v>
      </c>
      <c r="C81">
        <v>33</v>
      </c>
      <c r="D81">
        <v>2009</v>
      </c>
      <c r="E81" t="s">
        <v>27</v>
      </c>
      <c r="F81" t="s">
        <v>236</v>
      </c>
      <c r="G81" t="s">
        <v>2213</v>
      </c>
      <c r="H81" s="1" t="s">
        <v>2214</v>
      </c>
      <c r="I81" t="s">
        <v>237</v>
      </c>
      <c r="J81" t="s">
        <v>236</v>
      </c>
      <c r="K81" t="s">
        <v>1858</v>
      </c>
      <c r="L81" t="str">
        <f t="shared" si="21"/>
        <v/>
      </c>
      <c r="M81" t="str">
        <f t="shared" si="22"/>
        <v/>
      </c>
      <c r="N81" t="str">
        <f t="shared" si="23"/>
        <v/>
      </c>
      <c r="O81" t="str">
        <f t="shared" si="24"/>
        <v/>
      </c>
      <c r="P81" t="str">
        <f t="shared" si="25"/>
        <v/>
      </c>
      <c r="Q81" t="str">
        <f t="shared" si="26"/>
        <v/>
      </c>
      <c r="R81" t="str">
        <f t="shared" si="27"/>
        <v/>
      </c>
      <c r="S81" t="str">
        <f t="shared" si="28"/>
        <v/>
      </c>
      <c r="T81" t="str">
        <f t="shared" si="29"/>
        <v/>
      </c>
      <c r="U81" t="str">
        <f t="shared" si="30"/>
        <v/>
      </c>
      <c r="V81" t="str">
        <f t="shared" si="31"/>
        <v/>
      </c>
      <c r="W81" t="str">
        <f t="shared" si="32"/>
        <v/>
      </c>
      <c r="X81" t="str">
        <f t="shared" si="33"/>
        <v/>
      </c>
      <c r="Y81" t="str">
        <f t="shared" si="34"/>
        <v/>
      </c>
      <c r="Z81" t="str">
        <f t="shared" si="35"/>
        <v/>
      </c>
      <c r="AA81" t="str">
        <f t="shared" si="36"/>
        <v/>
      </c>
      <c r="AB81" t="str">
        <f t="shared" si="37"/>
        <v/>
      </c>
      <c r="AC81" t="str">
        <f t="shared" si="38"/>
        <v/>
      </c>
      <c r="AD81" t="str">
        <f t="shared" si="39"/>
        <v/>
      </c>
      <c r="AG81" t="str">
        <f t="shared" si="40"/>
        <v/>
      </c>
    </row>
    <row r="82" spans="1:33" x14ac:dyDescent="0.35">
      <c r="A82">
        <v>80</v>
      </c>
      <c r="B82" t="s">
        <v>2215</v>
      </c>
      <c r="C82">
        <v>89</v>
      </c>
      <c r="D82">
        <v>2000</v>
      </c>
      <c r="E82" t="s">
        <v>129</v>
      </c>
      <c r="F82" t="s">
        <v>2216</v>
      </c>
      <c r="G82" t="s">
        <v>2217</v>
      </c>
      <c r="H82" s="1" t="s">
        <v>2218</v>
      </c>
      <c r="I82" t="s">
        <v>238</v>
      </c>
      <c r="J82" t="s">
        <v>2216</v>
      </c>
      <c r="K82" t="s">
        <v>2219</v>
      </c>
      <c r="L82" t="str">
        <f t="shared" si="21"/>
        <v/>
      </c>
      <c r="M82" t="str">
        <f t="shared" si="22"/>
        <v/>
      </c>
      <c r="N82" t="str">
        <f t="shared" si="23"/>
        <v/>
      </c>
      <c r="O82" t="str">
        <f t="shared" si="24"/>
        <v/>
      </c>
      <c r="P82" t="str">
        <f t="shared" si="25"/>
        <v/>
      </c>
      <c r="Q82" t="str">
        <f t="shared" si="26"/>
        <v/>
      </c>
      <c r="R82" t="str">
        <f t="shared" si="27"/>
        <v/>
      </c>
      <c r="S82" t="str">
        <f t="shared" si="28"/>
        <v/>
      </c>
      <c r="T82" t="str">
        <f t="shared" si="29"/>
        <v/>
      </c>
      <c r="U82" t="str">
        <f t="shared" si="30"/>
        <v/>
      </c>
      <c r="V82" t="str">
        <f t="shared" si="31"/>
        <v/>
      </c>
      <c r="W82" t="str">
        <f t="shared" si="32"/>
        <v/>
      </c>
      <c r="X82" t="str">
        <f t="shared" si="33"/>
        <v/>
      </c>
      <c r="Y82" t="str">
        <f t="shared" si="34"/>
        <v/>
      </c>
      <c r="Z82" t="str">
        <f t="shared" si="35"/>
        <v/>
      </c>
      <c r="AA82" t="str">
        <f t="shared" si="36"/>
        <v/>
      </c>
      <c r="AB82" t="str">
        <f t="shared" si="37"/>
        <v/>
      </c>
      <c r="AC82" t="str">
        <f t="shared" si="38"/>
        <v/>
      </c>
      <c r="AD82" t="str">
        <f t="shared" si="39"/>
        <v/>
      </c>
      <c r="AG82" t="str">
        <f t="shared" si="40"/>
        <v/>
      </c>
    </row>
    <row r="83" spans="1:33" x14ac:dyDescent="0.35">
      <c r="A83">
        <v>81</v>
      </c>
      <c r="B83" t="s">
        <v>2220</v>
      </c>
      <c r="C83">
        <v>57</v>
      </c>
      <c r="D83">
        <v>2004</v>
      </c>
      <c r="E83" t="s">
        <v>27</v>
      </c>
      <c r="F83" t="s">
        <v>80</v>
      </c>
      <c r="G83" t="s">
        <v>2221</v>
      </c>
      <c r="H83" s="1" t="s">
        <v>2222</v>
      </c>
      <c r="I83" t="s">
        <v>239</v>
      </c>
      <c r="J83" t="s">
        <v>80</v>
      </c>
      <c r="K83" t="s">
        <v>2223</v>
      </c>
      <c r="L83" t="str">
        <f t="shared" si="21"/>
        <v/>
      </c>
      <c r="M83" t="str">
        <f t="shared" si="22"/>
        <v/>
      </c>
      <c r="N83" t="str">
        <f t="shared" si="23"/>
        <v/>
      </c>
      <c r="O83" t="str">
        <f t="shared" si="24"/>
        <v/>
      </c>
      <c r="P83" t="str">
        <f t="shared" si="25"/>
        <v/>
      </c>
      <c r="Q83" t="str">
        <f t="shared" si="26"/>
        <v>Plasticity</v>
      </c>
      <c r="R83" t="str">
        <f t="shared" si="27"/>
        <v/>
      </c>
      <c r="S83" t="str">
        <f t="shared" si="28"/>
        <v/>
      </c>
      <c r="T83" t="str">
        <f t="shared" si="29"/>
        <v/>
      </c>
      <c r="U83" t="str">
        <f t="shared" si="30"/>
        <v/>
      </c>
      <c r="V83" t="str">
        <f t="shared" si="31"/>
        <v/>
      </c>
      <c r="W83" t="str">
        <f t="shared" si="32"/>
        <v/>
      </c>
      <c r="X83" t="str">
        <f t="shared" si="33"/>
        <v/>
      </c>
      <c r="Y83" t="str">
        <f t="shared" si="34"/>
        <v/>
      </c>
      <c r="Z83" t="str">
        <f t="shared" si="35"/>
        <v/>
      </c>
      <c r="AA83" t="str">
        <f t="shared" si="36"/>
        <v>Mechanical Properties</v>
      </c>
      <c r="AB83" t="str">
        <f t="shared" si="37"/>
        <v/>
      </c>
      <c r="AC83" t="str">
        <f t="shared" si="38"/>
        <v/>
      </c>
      <c r="AD83" t="str">
        <f t="shared" si="39"/>
        <v/>
      </c>
      <c r="AG83" t="str">
        <f t="shared" si="40"/>
        <v/>
      </c>
    </row>
    <row r="84" spans="1:33" x14ac:dyDescent="0.35">
      <c r="A84">
        <v>82</v>
      </c>
      <c r="B84" t="s">
        <v>240</v>
      </c>
      <c r="C84">
        <v>16</v>
      </c>
      <c r="D84">
        <v>2013</v>
      </c>
      <c r="E84" t="s">
        <v>27</v>
      </c>
      <c r="F84" t="s">
        <v>2063</v>
      </c>
      <c r="G84" t="s">
        <v>2224</v>
      </c>
      <c r="H84" s="1" t="s">
        <v>241</v>
      </c>
      <c r="I84" t="s">
        <v>242</v>
      </c>
      <c r="J84" t="s">
        <v>2063</v>
      </c>
      <c r="K84" t="s">
        <v>2225</v>
      </c>
      <c r="L84" t="str">
        <f t="shared" si="21"/>
        <v/>
      </c>
      <c r="M84" t="str">
        <f t="shared" si="22"/>
        <v/>
      </c>
      <c r="N84" t="str">
        <f t="shared" si="23"/>
        <v/>
      </c>
      <c r="O84" t="str">
        <f t="shared" si="24"/>
        <v/>
      </c>
      <c r="P84" t="str">
        <f t="shared" si="25"/>
        <v/>
      </c>
      <c r="Q84" t="str">
        <f t="shared" si="26"/>
        <v/>
      </c>
      <c r="R84" t="str">
        <f t="shared" si="27"/>
        <v/>
      </c>
      <c r="S84" t="str">
        <f t="shared" si="28"/>
        <v/>
      </c>
      <c r="T84" t="str">
        <f t="shared" si="29"/>
        <v/>
      </c>
      <c r="U84" t="str">
        <f t="shared" si="30"/>
        <v/>
      </c>
      <c r="V84" t="str">
        <f t="shared" si="31"/>
        <v/>
      </c>
      <c r="W84" t="str">
        <f t="shared" si="32"/>
        <v/>
      </c>
      <c r="X84" t="str">
        <f t="shared" si="33"/>
        <v/>
      </c>
      <c r="Y84" t="str">
        <f t="shared" si="34"/>
        <v/>
      </c>
      <c r="Z84" t="str">
        <f t="shared" si="35"/>
        <v/>
      </c>
      <c r="AA84" t="str">
        <f t="shared" si="36"/>
        <v/>
      </c>
      <c r="AB84" t="str">
        <f t="shared" si="37"/>
        <v/>
      </c>
      <c r="AC84" t="str">
        <f t="shared" si="38"/>
        <v/>
      </c>
      <c r="AD84" t="str">
        <f t="shared" si="39"/>
        <v/>
      </c>
      <c r="AG84" t="str">
        <f t="shared" si="40"/>
        <v/>
      </c>
    </row>
    <row r="85" spans="1:33" x14ac:dyDescent="0.35">
      <c r="A85">
        <v>83</v>
      </c>
      <c r="B85" t="s">
        <v>243</v>
      </c>
      <c r="C85">
        <v>17</v>
      </c>
      <c r="D85">
        <v>2016</v>
      </c>
      <c r="E85" t="s">
        <v>27</v>
      </c>
      <c r="F85" t="s">
        <v>186</v>
      </c>
      <c r="G85" t="s">
        <v>2226</v>
      </c>
      <c r="H85" s="1" t="s">
        <v>244</v>
      </c>
      <c r="I85" t="s">
        <v>245</v>
      </c>
      <c r="J85" t="s">
        <v>186</v>
      </c>
      <c r="K85" t="s">
        <v>1866</v>
      </c>
      <c r="L85" t="str">
        <f t="shared" si="21"/>
        <v/>
      </c>
      <c r="M85" t="str">
        <f t="shared" si="22"/>
        <v/>
      </c>
      <c r="N85" t="str">
        <f t="shared" si="23"/>
        <v/>
      </c>
      <c r="O85" t="str">
        <f t="shared" si="24"/>
        <v/>
      </c>
      <c r="P85" t="str">
        <f t="shared" si="25"/>
        <v/>
      </c>
      <c r="Q85" t="str">
        <f t="shared" si="26"/>
        <v/>
      </c>
      <c r="R85" t="str">
        <f t="shared" si="27"/>
        <v/>
      </c>
      <c r="S85" t="str">
        <f t="shared" si="28"/>
        <v/>
      </c>
      <c r="T85" t="str">
        <f t="shared" si="29"/>
        <v/>
      </c>
      <c r="U85" t="str">
        <f t="shared" si="30"/>
        <v/>
      </c>
      <c r="V85" t="str">
        <f t="shared" si="31"/>
        <v/>
      </c>
      <c r="W85" t="str">
        <f t="shared" si="32"/>
        <v/>
      </c>
      <c r="X85" t="str">
        <f t="shared" si="33"/>
        <v/>
      </c>
      <c r="Y85" t="str">
        <f t="shared" si="34"/>
        <v/>
      </c>
      <c r="Z85" t="str">
        <f t="shared" si="35"/>
        <v/>
      </c>
      <c r="AA85" t="str">
        <f t="shared" si="36"/>
        <v/>
      </c>
      <c r="AB85" t="str">
        <f t="shared" si="37"/>
        <v/>
      </c>
      <c r="AC85" t="str">
        <f t="shared" si="38"/>
        <v/>
      </c>
      <c r="AD85" t="str">
        <f t="shared" si="39"/>
        <v/>
      </c>
      <c r="AE85" t="s">
        <v>4339</v>
      </c>
      <c r="AG85" t="str">
        <f t="shared" si="40"/>
        <v>Copper</v>
      </c>
    </row>
    <row r="86" spans="1:33" x14ac:dyDescent="0.35">
      <c r="A86">
        <v>84</v>
      </c>
      <c r="B86" t="s">
        <v>246</v>
      </c>
      <c r="C86">
        <v>257</v>
      </c>
      <c r="D86">
        <v>2001</v>
      </c>
      <c r="E86" t="s">
        <v>27</v>
      </c>
      <c r="F86" t="s">
        <v>92</v>
      </c>
      <c r="G86" t="s">
        <v>2227</v>
      </c>
      <c r="H86" s="1" t="s">
        <v>2228</v>
      </c>
      <c r="I86" t="s">
        <v>247</v>
      </c>
      <c r="J86" t="s">
        <v>92</v>
      </c>
      <c r="K86" t="s">
        <v>1867</v>
      </c>
      <c r="L86" t="str">
        <f t="shared" si="21"/>
        <v/>
      </c>
      <c r="M86" t="str">
        <f t="shared" si="22"/>
        <v/>
      </c>
      <c r="N86" t="str">
        <f t="shared" si="23"/>
        <v/>
      </c>
      <c r="O86" t="str">
        <f t="shared" si="24"/>
        <v/>
      </c>
      <c r="P86" t="str">
        <f t="shared" si="25"/>
        <v/>
      </c>
      <c r="Q86" t="str">
        <f t="shared" si="26"/>
        <v/>
      </c>
      <c r="R86" t="str">
        <f t="shared" si="27"/>
        <v/>
      </c>
      <c r="S86" t="str">
        <f t="shared" si="28"/>
        <v/>
      </c>
      <c r="T86" t="str">
        <f t="shared" si="29"/>
        <v/>
      </c>
      <c r="U86" t="str">
        <f t="shared" si="30"/>
        <v/>
      </c>
      <c r="V86" t="str">
        <f t="shared" si="31"/>
        <v/>
      </c>
      <c r="W86" t="str">
        <f t="shared" si="32"/>
        <v/>
      </c>
      <c r="X86" t="str">
        <f t="shared" si="33"/>
        <v/>
      </c>
      <c r="Y86" t="str">
        <f t="shared" si="34"/>
        <v/>
      </c>
      <c r="Z86" t="str">
        <f t="shared" si="35"/>
        <v/>
      </c>
      <c r="AA86" t="str">
        <f t="shared" si="36"/>
        <v/>
      </c>
      <c r="AB86" t="str">
        <f t="shared" si="37"/>
        <v/>
      </c>
      <c r="AC86" t="str">
        <f t="shared" si="38"/>
        <v/>
      </c>
      <c r="AD86" t="str">
        <f t="shared" si="39"/>
        <v/>
      </c>
      <c r="AG86" t="str">
        <f t="shared" si="40"/>
        <v/>
      </c>
    </row>
    <row r="87" spans="1:33" x14ac:dyDescent="0.35">
      <c r="A87">
        <v>85</v>
      </c>
      <c r="B87" t="s">
        <v>64</v>
      </c>
      <c r="C87">
        <v>186</v>
      </c>
      <c r="D87">
        <v>2013</v>
      </c>
      <c r="E87" t="s">
        <v>27</v>
      </c>
      <c r="F87" t="s">
        <v>248</v>
      </c>
      <c r="G87" t="s">
        <v>2229</v>
      </c>
      <c r="H87" s="1" t="s">
        <v>2230</v>
      </c>
      <c r="I87" t="s">
        <v>249</v>
      </c>
      <c r="J87" t="s">
        <v>248</v>
      </c>
      <c r="K87" t="s">
        <v>2031</v>
      </c>
      <c r="L87" t="str">
        <f t="shared" si="21"/>
        <v/>
      </c>
      <c r="M87" t="str">
        <f t="shared" si="22"/>
        <v/>
      </c>
      <c r="N87" t="str">
        <f t="shared" si="23"/>
        <v/>
      </c>
      <c r="O87" t="str">
        <f t="shared" si="24"/>
        <v/>
      </c>
      <c r="P87" t="str">
        <f t="shared" si="25"/>
        <v/>
      </c>
      <c r="Q87" t="str">
        <f t="shared" si="26"/>
        <v/>
      </c>
      <c r="R87" t="str">
        <f t="shared" si="27"/>
        <v>Surface Area</v>
      </c>
      <c r="S87" t="str">
        <f t="shared" si="28"/>
        <v/>
      </c>
      <c r="T87" t="str">
        <f t="shared" si="29"/>
        <v/>
      </c>
      <c r="U87" t="str">
        <f t="shared" si="30"/>
        <v/>
      </c>
      <c r="V87" t="str">
        <f t="shared" si="31"/>
        <v/>
      </c>
      <c r="W87" t="str">
        <f t="shared" si="32"/>
        <v/>
      </c>
      <c r="X87" t="str">
        <f t="shared" si="33"/>
        <v/>
      </c>
      <c r="Y87" t="str">
        <f t="shared" si="34"/>
        <v/>
      </c>
      <c r="Z87" t="str">
        <f t="shared" si="35"/>
        <v/>
      </c>
      <c r="AA87" t="str">
        <f t="shared" si="36"/>
        <v/>
      </c>
      <c r="AB87" t="str">
        <f t="shared" si="37"/>
        <v/>
      </c>
      <c r="AC87" t="str">
        <f t="shared" si="38"/>
        <v/>
      </c>
      <c r="AD87" t="str">
        <f t="shared" si="39"/>
        <v/>
      </c>
      <c r="AG87" t="str">
        <f t="shared" si="40"/>
        <v/>
      </c>
    </row>
    <row r="88" spans="1:33" x14ac:dyDescent="0.35">
      <c r="A88">
        <v>86</v>
      </c>
      <c r="B88" t="s">
        <v>250</v>
      </c>
      <c r="C88">
        <v>24</v>
      </c>
      <c r="D88">
        <v>2010</v>
      </c>
      <c r="E88" t="s">
        <v>62</v>
      </c>
      <c r="F88" t="s">
        <v>2231</v>
      </c>
      <c r="G88" t="s">
        <v>2232</v>
      </c>
      <c r="H88" s="1" t="s">
        <v>251</v>
      </c>
      <c r="I88" t="s">
        <v>252</v>
      </c>
      <c r="J88" t="s">
        <v>2231</v>
      </c>
      <c r="K88" t="s">
        <v>2233</v>
      </c>
      <c r="L88" t="str">
        <f t="shared" si="21"/>
        <v/>
      </c>
      <c r="M88" t="str">
        <f t="shared" si="22"/>
        <v/>
      </c>
      <c r="N88" t="str">
        <f t="shared" si="23"/>
        <v/>
      </c>
      <c r="O88" t="str">
        <f t="shared" si="24"/>
        <v/>
      </c>
      <c r="P88" t="str">
        <f t="shared" si="25"/>
        <v/>
      </c>
      <c r="Q88" t="str">
        <f t="shared" si="26"/>
        <v>Plasticity</v>
      </c>
      <c r="R88" t="str">
        <f t="shared" si="27"/>
        <v/>
      </c>
      <c r="S88" t="str">
        <f t="shared" si="28"/>
        <v/>
      </c>
      <c r="T88" t="str">
        <f t="shared" si="29"/>
        <v/>
      </c>
      <c r="U88" t="str">
        <f t="shared" si="30"/>
        <v/>
      </c>
      <c r="V88" t="str">
        <f t="shared" si="31"/>
        <v/>
      </c>
      <c r="W88" t="str">
        <f t="shared" si="32"/>
        <v/>
      </c>
      <c r="X88" t="str">
        <f t="shared" si="33"/>
        <v/>
      </c>
      <c r="Y88" t="str">
        <f t="shared" si="34"/>
        <v/>
      </c>
      <c r="Z88" t="str">
        <f t="shared" si="35"/>
        <v/>
      </c>
      <c r="AA88" t="str">
        <f t="shared" si="36"/>
        <v>Mechanical Properties</v>
      </c>
      <c r="AB88" t="str">
        <f t="shared" si="37"/>
        <v/>
      </c>
      <c r="AC88" t="str">
        <f t="shared" si="38"/>
        <v/>
      </c>
      <c r="AD88" t="str">
        <f t="shared" si="39"/>
        <v/>
      </c>
      <c r="AG88" t="str">
        <f t="shared" si="40"/>
        <v/>
      </c>
    </row>
    <row r="89" spans="1:33" x14ac:dyDescent="0.35">
      <c r="A89">
        <v>87</v>
      </c>
      <c r="B89" t="s">
        <v>254</v>
      </c>
      <c r="C89">
        <v>51</v>
      </c>
      <c r="D89">
        <v>2008</v>
      </c>
      <c r="E89" t="s">
        <v>27</v>
      </c>
      <c r="F89" t="s">
        <v>92</v>
      </c>
      <c r="G89" t="s">
        <v>2234</v>
      </c>
      <c r="H89" s="1" t="s">
        <v>2235</v>
      </c>
      <c r="I89" t="s">
        <v>255</v>
      </c>
      <c r="J89" t="s">
        <v>92</v>
      </c>
      <c r="K89" t="s">
        <v>2236</v>
      </c>
      <c r="L89" t="str">
        <f t="shared" si="21"/>
        <v/>
      </c>
      <c r="M89" t="str">
        <f t="shared" si="22"/>
        <v/>
      </c>
      <c r="N89" t="str">
        <f t="shared" si="23"/>
        <v/>
      </c>
      <c r="O89" t="str">
        <f t="shared" si="24"/>
        <v/>
      </c>
      <c r="P89" t="str">
        <f t="shared" si="25"/>
        <v/>
      </c>
      <c r="Q89" t="str">
        <f t="shared" si="26"/>
        <v/>
      </c>
      <c r="R89" t="str">
        <f t="shared" si="27"/>
        <v/>
      </c>
      <c r="S89" t="str">
        <f t="shared" si="28"/>
        <v/>
      </c>
      <c r="T89" t="str">
        <f t="shared" si="29"/>
        <v/>
      </c>
      <c r="U89" t="str">
        <f t="shared" si="30"/>
        <v/>
      </c>
      <c r="V89" t="str">
        <f t="shared" si="31"/>
        <v/>
      </c>
      <c r="W89" t="str">
        <f t="shared" si="32"/>
        <v/>
      </c>
      <c r="X89" t="str">
        <f t="shared" si="33"/>
        <v/>
      </c>
      <c r="Y89" t="str">
        <f t="shared" si="34"/>
        <v/>
      </c>
      <c r="Z89" t="str">
        <f t="shared" si="35"/>
        <v/>
      </c>
      <c r="AA89" t="str">
        <f t="shared" si="36"/>
        <v/>
      </c>
      <c r="AB89" t="str">
        <f t="shared" si="37"/>
        <v/>
      </c>
      <c r="AC89" t="str">
        <f t="shared" si="38"/>
        <v/>
      </c>
      <c r="AD89" t="str">
        <f t="shared" si="39"/>
        <v/>
      </c>
      <c r="AF89" t="s">
        <v>4338</v>
      </c>
      <c r="AG89" t="str">
        <f t="shared" si="40"/>
        <v>Aluminum</v>
      </c>
    </row>
    <row r="90" spans="1:33" x14ac:dyDescent="0.35">
      <c r="A90">
        <v>88</v>
      </c>
      <c r="B90" t="s">
        <v>256</v>
      </c>
      <c r="C90">
        <v>680</v>
      </c>
      <c r="D90">
        <v>1998</v>
      </c>
      <c r="E90" t="s">
        <v>79</v>
      </c>
      <c r="F90" t="s">
        <v>257</v>
      </c>
      <c r="G90" t="s">
        <v>2237</v>
      </c>
      <c r="H90" s="1" t="s">
        <v>2238</v>
      </c>
      <c r="I90" t="s">
        <v>258</v>
      </c>
      <c r="J90" t="s">
        <v>257</v>
      </c>
      <c r="K90" t="s">
        <v>2239</v>
      </c>
      <c r="L90" t="str">
        <f t="shared" si="21"/>
        <v/>
      </c>
      <c r="M90" t="str">
        <f t="shared" si="22"/>
        <v/>
      </c>
      <c r="N90" t="str">
        <f t="shared" si="23"/>
        <v/>
      </c>
      <c r="O90" t="str">
        <f t="shared" si="24"/>
        <v/>
      </c>
      <c r="P90" t="str">
        <f t="shared" si="25"/>
        <v/>
      </c>
      <c r="Q90" t="str">
        <f t="shared" si="26"/>
        <v/>
      </c>
      <c r="R90" t="str">
        <f t="shared" si="27"/>
        <v/>
      </c>
      <c r="S90" t="str">
        <f t="shared" si="28"/>
        <v/>
      </c>
      <c r="T90" t="str">
        <f t="shared" si="29"/>
        <v/>
      </c>
      <c r="U90" t="str">
        <f t="shared" si="30"/>
        <v/>
      </c>
      <c r="V90" t="str">
        <f t="shared" si="31"/>
        <v/>
      </c>
      <c r="W90" t="str">
        <f t="shared" si="32"/>
        <v/>
      </c>
      <c r="X90" t="str">
        <f t="shared" si="33"/>
        <v/>
      </c>
      <c r="Y90" t="str">
        <f t="shared" si="34"/>
        <v/>
      </c>
      <c r="Z90" t="str">
        <f t="shared" si="35"/>
        <v/>
      </c>
      <c r="AA90" t="str">
        <f t="shared" si="36"/>
        <v/>
      </c>
      <c r="AB90" t="str">
        <f t="shared" si="37"/>
        <v/>
      </c>
      <c r="AC90" t="str">
        <f t="shared" si="38"/>
        <v/>
      </c>
      <c r="AD90" t="str">
        <f t="shared" si="39"/>
        <v/>
      </c>
      <c r="AG90" t="str">
        <f t="shared" si="40"/>
        <v/>
      </c>
    </row>
    <row r="91" spans="1:33" x14ac:dyDescent="0.35">
      <c r="A91">
        <v>89</v>
      </c>
      <c r="B91" t="s">
        <v>259</v>
      </c>
      <c r="C91">
        <v>193</v>
      </c>
      <c r="D91">
        <v>2003</v>
      </c>
      <c r="E91" t="s">
        <v>27</v>
      </c>
      <c r="F91" t="s">
        <v>28</v>
      </c>
      <c r="G91" t="s">
        <v>2240</v>
      </c>
      <c r="H91" s="1" t="s">
        <v>2241</v>
      </c>
      <c r="I91" t="s">
        <v>260</v>
      </c>
      <c r="J91" t="s">
        <v>28</v>
      </c>
      <c r="K91" t="s">
        <v>1868</v>
      </c>
      <c r="L91" t="str">
        <f t="shared" si="21"/>
        <v/>
      </c>
      <c r="M91" t="str">
        <f t="shared" si="22"/>
        <v/>
      </c>
      <c r="N91" t="str">
        <f t="shared" si="23"/>
        <v/>
      </c>
      <c r="O91" t="str">
        <f t="shared" si="24"/>
        <v/>
      </c>
      <c r="P91" t="str">
        <f t="shared" si="25"/>
        <v/>
      </c>
      <c r="Q91" t="str">
        <f t="shared" si="26"/>
        <v/>
      </c>
      <c r="R91" t="str">
        <f t="shared" si="27"/>
        <v/>
      </c>
      <c r="S91" t="str">
        <f t="shared" si="28"/>
        <v/>
      </c>
      <c r="T91" t="str">
        <f t="shared" si="29"/>
        <v/>
      </c>
      <c r="U91" t="str">
        <f t="shared" si="30"/>
        <v/>
      </c>
      <c r="V91" t="str">
        <f t="shared" si="31"/>
        <v/>
      </c>
      <c r="W91" t="str">
        <f t="shared" si="32"/>
        <v/>
      </c>
      <c r="X91" t="str">
        <f t="shared" si="33"/>
        <v/>
      </c>
      <c r="Y91" t="str">
        <f t="shared" si="34"/>
        <v/>
      </c>
      <c r="Z91" t="str">
        <f t="shared" si="35"/>
        <v/>
      </c>
      <c r="AA91" t="str">
        <f t="shared" si="36"/>
        <v/>
      </c>
      <c r="AB91" t="str">
        <f t="shared" si="37"/>
        <v/>
      </c>
      <c r="AC91" t="str">
        <f t="shared" si="38"/>
        <v/>
      </c>
      <c r="AD91" t="str">
        <f t="shared" si="39"/>
        <v/>
      </c>
      <c r="AG91" t="str">
        <f t="shared" si="40"/>
        <v/>
      </c>
    </row>
    <row r="92" spans="1:33" x14ac:dyDescent="0.35">
      <c r="A92">
        <v>90</v>
      </c>
      <c r="B92" t="s">
        <v>261</v>
      </c>
      <c r="C92">
        <v>90</v>
      </c>
      <c r="D92">
        <v>2012</v>
      </c>
      <c r="E92" t="s">
        <v>27</v>
      </c>
      <c r="F92" t="s">
        <v>2242</v>
      </c>
      <c r="G92" t="s">
        <v>2243</v>
      </c>
      <c r="H92" s="1" t="s">
        <v>2244</v>
      </c>
      <c r="I92" t="s">
        <v>262</v>
      </c>
      <c r="J92" t="s">
        <v>2242</v>
      </c>
      <c r="K92" t="s">
        <v>2245</v>
      </c>
      <c r="L92" t="str">
        <f t="shared" si="21"/>
        <v/>
      </c>
      <c r="M92" t="str">
        <f t="shared" si="22"/>
        <v/>
      </c>
      <c r="N92" t="str">
        <f t="shared" si="23"/>
        <v/>
      </c>
      <c r="O92" t="str">
        <f t="shared" si="24"/>
        <v/>
      </c>
      <c r="P92" t="str">
        <f t="shared" si="25"/>
        <v/>
      </c>
      <c r="Q92" t="str">
        <f t="shared" si="26"/>
        <v/>
      </c>
      <c r="R92" t="str">
        <f t="shared" si="27"/>
        <v/>
      </c>
      <c r="S92" t="str">
        <f t="shared" si="28"/>
        <v/>
      </c>
      <c r="T92" t="str">
        <f t="shared" si="29"/>
        <v/>
      </c>
      <c r="U92" t="str">
        <f t="shared" si="30"/>
        <v/>
      </c>
      <c r="V92" t="str">
        <f t="shared" si="31"/>
        <v/>
      </c>
      <c r="W92" t="str">
        <f t="shared" si="32"/>
        <v/>
      </c>
      <c r="X92" t="str">
        <f t="shared" si="33"/>
        <v/>
      </c>
      <c r="Y92" t="str">
        <f t="shared" si="34"/>
        <v/>
      </c>
      <c r="Z92" t="str">
        <f t="shared" si="35"/>
        <v/>
      </c>
      <c r="AA92" t="str">
        <f t="shared" si="36"/>
        <v/>
      </c>
      <c r="AB92" t="str">
        <f t="shared" si="37"/>
        <v/>
      </c>
      <c r="AC92" t="str">
        <f t="shared" si="38"/>
        <v/>
      </c>
      <c r="AD92" t="str">
        <f t="shared" si="39"/>
        <v/>
      </c>
      <c r="AG92" t="str">
        <f t="shared" si="40"/>
        <v/>
      </c>
    </row>
    <row r="93" spans="1:33" x14ac:dyDescent="0.35">
      <c r="A93">
        <v>91</v>
      </c>
      <c r="B93" t="s">
        <v>2246</v>
      </c>
      <c r="C93">
        <v>144</v>
      </c>
      <c r="D93">
        <v>2000</v>
      </c>
      <c r="E93" t="s">
        <v>263</v>
      </c>
      <c r="F93">
        <v>200</v>
      </c>
      <c r="G93" t="s">
        <v>2247</v>
      </c>
      <c r="H93" s="1" t="s">
        <v>2248</v>
      </c>
      <c r="I93" t="s">
        <v>264</v>
      </c>
      <c r="K93" t="s">
        <v>2249</v>
      </c>
      <c r="L93" t="str">
        <f t="shared" si="21"/>
        <v/>
      </c>
      <c r="M93" t="str">
        <f t="shared" si="22"/>
        <v/>
      </c>
      <c r="N93" t="str">
        <f t="shared" si="23"/>
        <v/>
      </c>
      <c r="O93" t="str">
        <f t="shared" si="24"/>
        <v/>
      </c>
      <c r="P93" t="str">
        <f t="shared" si="25"/>
        <v/>
      </c>
      <c r="Q93" t="str">
        <f t="shared" si="26"/>
        <v/>
      </c>
      <c r="R93" t="str">
        <f t="shared" si="27"/>
        <v/>
      </c>
      <c r="S93" t="str">
        <f t="shared" si="28"/>
        <v/>
      </c>
      <c r="T93" t="str">
        <f t="shared" si="29"/>
        <v/>
      </c>
      <c r="U93" t="str">
        <f t="shared" si="30"/>
        <v/>
      </c>
      <c r="V93" t="str">
        <f t="shared" si="31"/>
        <v/>
      </c>
      <c r="W93" t="str">
        <f t="shared" si="32"/>
        <v/>
      </c>
      <c r="X93" t="str">
        <f t="shared" si="33"/>
        <v/>
      </c>
      <c r="Y93" t="str">
        <f t="shared" si="34"/>
        <v/>
      </c>
      <c r="Z93" t="str">
        <f t="shared" si="35"/>
        <v/>
      </c>
      <c r="AA93" t="str">
        <f t="shared" si="36"/>
        <v/>
      </c>
      <c r="AB93" t="str">
        <f t="shared" si="37"/>
        <v/>
      </c>
      <c r="AC93" t="str">
        <f t="shared" si="38"/>
        <v/>
      </c>
      <c r="AD93" t="str">
        <f t="shared" si="39"/>
        <v/>
      </c>
      <c r="AF93" t="s">
        <v>4338</v>
      </c>
      <c r="AG93" t="str">
        <f t="shared" si="40"/>
        <v>Aluminum</v>
      </c>
    </row>
    <row r="94" spans="1:33" x14ac:dyDescent="0.35">
      <c r="A94">
        <v>92</v>
      </c>
      <c r="B94" t="s">
        <v>2250</v>
      </c>
      <c r="C94">
        <v>33</v>
      </c>
      <c r="D94">
        <v>2007</v>
      </c>
      <c r="E94" t="s">
        <v>27</v>
      </c>
      <c r="F94" t="s">
        <v>2251</v>
      </c>
      <c r="G94" t="s">
        <v>2252</v>
      </c>
      <c r="H94" s="1" t="s">
        <v>2253</v>
      </c>
      <c r="I94" t="s">
        <v>265</v>
      </c>
      <c r="J94" t="s">
        <v>2251</v>
      </c>
      <c r="K94" t="s">
        <v>2254</v>
      </c>
      <c r="L94" t="str">
        <f t="shared" si="21"/>
        <v/>
      </c>
      <c r="M94" t="str">
        <f t="shared" si="22"/>
        <v/>
      </c>
      <c r="N94" t="str">
        <f t="shared" si="23"/>
        <v/>
      </c>
      <c r="O94" t="str">
        <f t="shared" si="24"/>
        <v/>
      </c>
      <c r="P94" t="str">
        <f t="shared" si="25"/>
        <v/>
      </c>
      <c r="Q94" t="str">
        <f t="shared" si="26"/>
        <v/>
      </c>
      <c r="R94" t="str">
        <f t="shared" si="27"/>
        <v/>
      </c>
      <c r="S94" t="str">
        <f t="shared" si="28"/>
        <v/>
      </c>
      <c r="T94" t="str">
        <f t="shared" si="29"/>
        <v/>
      </c>
      <c r="U94" t="str">
        <f t="shared" si="30"/>
        <v/>
      </c>
      <c r="V94" t="str">
        <f t="shared" si="31"/>
        <v/>
      </c>
      <c r="W94" t="str">
        <f t="shared" si="32"/>
        <v/>
      </c>
      <c r="X94" t="str">
        <f t="shared" si="33"/>
        <v/>
      </c>
      <c r="Y94" t="str">
        <f t="shared" si="34"/>
        <v/>
      </c>
      <c r="Z94" t="str">
        <f t="shared" si="35"/>
        <v/>
      </c>
      <c r="AA94" t="str">
        <f t="shared" si="36"/>
        <v/>
      </c>
      <c r="AB94" t="str">
        <f t="shared" si="37"/>
        <v/>
      </c>
      <c r="AC94" t="str">
        <f t="shared" si="38"/>
        <v/>
      </c>
      <c r="AD94" t="str">
        <f t="shared" si="39"/>
        <v/>
      </c>
      <c r="AG94" t="str">
        <f t="shared" si="40"/>
        <v/>
      </c>
    </row>
    <row r="95" spans="1:33" x14ac:dyDescent="0.35">
      <c r="A95">
        <v>93</v>
      </c>
      <c r="B95" t="s">
        <v>266</v>
      </c>
      <c r="C95">
        <v>23</v>
      </c>
      <c r="D95">
        <v>2016</v>
      </c>
      <c r="E95" t="s">
        <v>27</v>
      </c>
      <c r="F95" t="s">
        <v>2096</v>
      </c>
      <c r="G95" t="s">
        <v>2255</v>
      </c>
      <c r="H95" s="1" t="s">
        <v>267</v>
      </c>
      <c r="I95" t="s">
        <v>268</v>
      </c>
      <c r="J95" t="s">
        <v>2096</v>
      </c>
      <c r="K95" t="s">
        <v>2256</v>
      </c>
      <c r="L95" t="str">
        <f t="shared" si="21"/>
        <v/>
      </c>
      <c r="M95" t="str">
        <f t="shared" si="22"/>
        <v/>
      </c>
      <c r="N95" t="str">
        <f t="shared" si="23"/>
        <v/>
      </c>
      <c r="O95" t="str">
        <f t="shared" si="24"/>
        <v/>
      </c>
      <c r="P95" t="str">
        <f t="shared" si="25"/>
        <v/>
      </c>
      <c r="Q95" t="str">
        <f t="shared" si="26"/>
        <v/>
      </c>
      <c r="R95" t="str">
        <f t="shared" si="27"/>
        <v/>
      </c>
      <c r="S95" t="str">
        <f t="shared" si="28"/>
        <v/>
      </c>
      <c r="T95" t="str">
        <f t="shared" si="29"/>
        <v/>
      </c>
      <c r="U95" t="str">
        <f t="shared" si="30"/>
        <v/>
      </c>
      <c r="V95" t="str">
        <f t="shared" si="31"/>
        <v/>
      </c>
      <c r="W95" t="str">
        <f t="shared" si="32"/>
        <v/>
      </c>
      <c r="X95" t="str">
        <f t="shared" si="33"/>
        <v/>
      </c>
      <c r="Y95" t="str">
        <f t="shared" si="34"/>
        <v/>
      </c>
      <c r="Z95" t="str">
        <f t="shared" si="35"/>
        <v>Pressure Drop</v>
      </c>
      <c r="AA95" t="str">
        <f t="shared" si="36"/>
        <v/>
      </c>
      <c r="AB95" t="str">
        <f t="shared" si="37"/>
        <v/>
      </c>
      <c r="AC95" t="str">
        <f t="shared" si="38"/>
        <v/>
      </c>
      <c r="AD95" t="str">
        <f t="shared" si="39"/>
        <v>Fluid Properties</v>
      </c>
      <c r="AG95" t="str">
        <f t="shared" si="40"/>
        <v/>
      </c>
    </row>
    <row r="96" spans="1:33" x14ac:dyDescent="0.35">
      <c r="A96">
        <v>94</v>
      </c>
      <c r="B96" t="s">
        <v>269</v>
      </c>
      <c r="C96">
        <v>211</v>
      </c>
      <c r="D96">
        <v>1987</v>
      </c>
      <c r="E96" t="s">
        <v>27</v>
      </c>
      <c r="F96" t="s">
        <v>270</v>
      </c>
      <c r="G96" t="s">
        <v>2257</v>
      </c>
      <c r="H96" s="1" t="s">
        <v>2258</v>
      </c>
      <c r="I96" t="s">
        <v>271</v>
      </c>
      <c r="J96" t="s">
        <v>270</v>
      </c>
      <c r="L96" t="str">
        <f t="shared" si="21"/>
        <v/>
      </c>
      <c r="M96" t="str">
        <f t="shared" si="22"/>
        <v/>
      </c>
      <c r="N96" t="str">
        <f t="shared" si="23"/>
        <v/>
      </c>
      <c r="O96" t="str">
        <f t="shared" si="24"/>
        <v/>
      </c>
      <c r="P96" t="str">
        <f t="shared" si="25"/>
        <v/>
      </c>
      <c r="Q96" t="str">
        <f t="shared" si="26"/>
        <v>Plasticity</v>
      </c>
      <c r="R96" t="str">
        <f t="shared" si="27"/>
        <v/>
      </c>
      <c r="S96" t="str">
        <f t="shared" si="28"/>
        <v/>
      </c>
      <c r="T96" t="str">
        <f t="shared" si="29"/>
        <v/>
      </c>
      <c r="U96" t="str">
        <f t="shared" si="30"/>
        <v/>
      </c>
      <c r="V96" t="str">
        <f t="shared" si="31"/>
        <v/>
      </c>
      <c r="W96" t="str">
        <f t="shared" si="32"/>
        <v/>
      </c>
      <c r="X96" t="str">
        <f t="shared" si="33"/>
        <v/>
      </c>
      <c r="Y96" t="str">
        <f t="shared" si="34"/>
        <v/>
      </c>
      <c r="Z96" t="str">
        <f t="shared" si="35"/>
        <v/>
      </c>
      <c r="AA96" t="str">
        <f t="shared" si="36"/>
        <v>Mechanical Properties</v>
      </c>
      <c r="AB96" t="str">
        <f t="shared" si="37"/>
        <v/>
      </c>
      <c r="AC96" t="str">
        <f t="shared" si="38"/>
        <v/>
      </c>
      <c r="AD96" t="str">
        <f t="shared" si="39"/>
        <v/>
      </c>
      <c r="AG96" t="str">
        <f t="shared" si="40"/>
        <v/>
      </c>
    </row>
    <row r="97" spans="1:33" x14ac:dyDescent="0.35">
      <c r="A97">
        <v>95</v>
      </c>
      <c r="B97" t="s">
        <v>272</v>
      </c>
      <c r="C97">
        <v>85</v>
      </c>
      <c r="D97">
        <v>2005</v>
      </c>
      <c r="E97" t="s">
        <v>129</v>
      </c>
      <c r="F97" t="s">
        <v>2259</v>
      </c>
      <c r="G97" t="s">
        <v>2260</v>
      </c>
      <c r="H97" s="1" t="s">
        <v>2261</v>
      </c>
      <c r="I97" t="s">
        <v>273</v>
      </c>
      <c r="J97" t="s">
        <v>2259</v>
      </c>
      <c r="K97" t="s">
        <v>2262</v>
      </c>
      <c r="L97" t="str">
        <f t="shared" si="21"/>
        <v>Compression Strength</v>
      </c>
      <c r="M97" t="str">
        <f t="shared" si="22"/>
        <v>Tensile Strength</v>
      </c>
      <c r="N97" t="str">
        <f t="shared" si="23"/>
        <v/>
      </c>
      <c r="O97" t="str">
        <f t="shared" si="24"/>
        <v/>
      </c>
      <c r="P97" t="str">
        <f t="shared" si="25"/>
        <v/>
      </c>
      <c r="Q97" t="str">
        <f t="shared" si="26"/>
        <v/>
      </c>
      <c r="R97" t="str">
        <f t="shared" si="27"/>
        <v/>
      </c>
      <c r="S97" t="str">
        <f t="shared" si="28"/>
        <v/>
      </c>
      <c r="T97" t="str">
        <f t="shared" si="29"/>
        <v/>
      </c>
      <c r="U97" t="str">
        <f t="shared" si="30"/>
        <v/>
      </c>
      <c r="V97" t="str">
        <f t="shared" si="31"/>
        <v/>
      </c>
      <c r="W97" t="str">
        <f t="shared" si="32"/>
        <v/>
      </c>
      <c r="X97" t="str">
        <f t="shared" si="33"/>
        <v/>
      </c>
      <c r="Y97" t="str">
        <f t="shared" si="34"/>
        <v/>
      </c>
      <c r="Z97" t="str">
        <f t="shared" si="35"/>
        <v/>
      </c>
      <c r="AA97" t="str">
        <f t="shared" si="36"/>
        <v>Mechanical Properties</v>
      </c>
      <c r="AB97" t="str">
        <f t="shared" si="37"/>
        <v/>
      </c>
      <c r="AC97" t="str">
        <f t="shared" si="38"/>
        <v/>
      </c>
      <c r="AD97" t="str">
        <f t="shared" si="39"/>
        <v/>
      </c>
      <c r="AE97" t="s">
        <v>4341</v>
      </c>
      <c r="AG97" t="str">
        <f t="shared" si="40"/>
        <v>Nickel</v>
      </c>
    </row>
    <row r="98" spans="1:33" x14ac:dyDescent="0.35">
      <c r="A98">
        <v>96</v>
      </c>
      <c r="B98" t="s">
        <v>2263</v>
      </c>
      <c r="C98">
        <v>36</v>
      </c>
      <c r="D98">
        <v>2011</v>
      </c>
      <c r="E98" t="s">
        <v>27</v>
      </c>
      <c r="F98" t="s">
        <v>2264</v>
      </c>
      <c r="G98" t="s">
        <v>2265</v>
      </c>
      <c r="H98" s="1" t="s">
        <v>2266</v>
      </c>
      <c r="I98" t="s">
        <v>2267</v>
      </c>
      <c r="J98" t="s">
        <v>2264</v>
      </c>
      <c r="K98" t="s">
        <v>2268</v>
      </c>
      <c r="L98" t="str">
        <f t="shared" si="21"/>
        <v/>
      </c>
      <c r="M98" t="str">
        <f t="shared" si="22"/>
        <v/>
      </c>
      <c r="N98" t="str">
        <f t="shared" si="23"/>
        <v/>
      </c>
      <c r="O98" t="str">
        <f t="shared" si="24"/>
        <v/>
      </c>
      <c r="P98" t="str">
        <f t="shared" si="25"/>
        <v/>
      </c>
      <c r="Q98" t="str">
        <f t="shared" si="26"/>
        <v/>
      </c>
      <c r="R98" t="str">
        <f t="shared" si="27"/>
        <v/>
      </c>
      <c r="S98" t="str">
        <f t="shared" si="28"/>
        <v/>
      </c>
      <c r="T98" t="str">
        <f t="shared" si="29"/>
        <v/>
      </c>
      <c r="U98" t="str">
        <f t="shared" si="30"/>
        <v/>
      </c>
      <c r="V98" t="str">
        <f t="shared" si="31"/>
        <v/>
      </c>
      <c r="W98" t="str">
        <f t="shared" si="32"/>
        <v/>
      </c>
      <c r="X98" t="str">
        <f t="shared" si="33"/>
        <v/>
      </c>
      <c r="Y98" t="str">
        <f t="shared" si="34"/>
        <v/>
      </c>
      <c r="Z98" t="str">
        <f t="shared" si="35"/>
        <v/>
      </c>
      <c r="AA98" t="str">
        <f t="shared" si="36"/>
        <v/>
      </c>
      <c r="AB98" t="str">
        <f t="shared" si="37"/>
        <v/>
      </c>
      <c r="AC98" t="str">
        <f t="shared" si="38"/>
        <v/>
      </c>
      <c r="AD98" t="str">
        <f t="shared" si="39"/>
        <v/>
      </c>
      <c r="AG98" t="str">
        <f t="shared" si="40"/>
        <v/>
      </c>
    </row>
    <row r="99" spans="1:33" x14ac:dyDescent="0.35">
      <c r="A99">
        <v>97</v>
      </c>
      <c r="B99" t="s">
        <v>274</v>
      </c>
      <c r="C99">
        <v>20</v>
      </c>
      <c r="D99">
        <v>2015</v>
      </c>
      <c r="E99" t="s">
        <v>27</v>
      </c>
      <c r="F99" t="s">
        <v>167</v>
      </c>
      <c r="G99" t="s">
        <v>2269</v>
      </c>
      <c r="H99" s="1" t="s">
        <v>275</v>
      </c>
      <c r="I99" t="s">
        <v>276</v>
      </c>
      <c r="J99" t="s">
        <v>167</v>
      </c>
      <c r="K99" t="s">
        <v>2270</v>
      </c>
      <c r="L99" t="str">
        <f t="shared" si="21"/>
        <v/>
      </c>
      <c r="M99" t="str">
        <f t="shared" si="22"/>
        <v/>
      </c>
      <c r="N99" t="str">
        <f t="shared" si="23"/>
        <v/>
      </c>
      <c r="O99" t="str">
        <f t="shared" si="24"/>
        <v/>
      </c>
      <c r="P99" t="str">
        <f t="shared" si="25"/>
        <v/>
      </c>
      <c r="Q99" t="str">
        <f t="shared" si="26"/>
        <v/>
      </c>
      <c r="R99" t="str">
        <f t="shared" si="27"/>
        <v/>
      </c>
      <c r="S99" t="str">
        <f t="shared" si="28"/>
        <v/>
      </c>
      <c r="T99" t="str">
        <f t="shared" si="29"/>
        <v/>
      </c>
      <c r="U99" t="str">
        <f t="shared" si="30"/>
        <v/>
      </c>
      <c r="V99" t="str">
        <f t="shared" si="31"/>
        <v/>
      </c>
      <c r="W99" t="str">
        <f t="shared" si="32"/>
        <v/>
      </c>
      <c r="X99" t="str">
        <f t="shared" si="33"/>
        <v/>
      </c>
      <c r="Y99" t="str">
        <f t="shared" si="34"/>
        <v/>
      </c>
      <c r="Z99" t="str">
        <f t="shared" si="35"/>
        <v/>
      </c>
      <c r="AA99" t="str">
        <f t="shared" si="36"/>
        <v/>
      </c>
      <c r="AB99" t="str">
        <f t="shared" si="37"/>
        <v/>
      </c>
      <c r="AC99" t="str">
        <f t="shared" si="38"/>
        <v/>
      </c>
      <c r="AD99" t="str">
        <f t="shared" si="39"/>
        <v/>
      </c>
      <c r="AE99" t="s">
        <v>4349</v>
      </c>
      <c r="AG99" t="str">
        <f t="shared" si="40"/>
        <v>Graphite</v>
      </c>
    </row>
    <row r="100" spans="1:33" x14ac:dyDescent="0.35">
      <c r="A100">
        <v>98</v>
      </c>
      <c r="B100" t="s">
        <v>277</v>
      </c>
      <c r="C100">
        <v>35</v>
      </c>
      <c r="D100">
        <v>2003</v>
      </c>
      <c r="E100" t="s">
        <v>27</v>
      </c>
      <c r="F100" t="s">
        <v>278</v>
      </c>
      <c r="G100" t="s">
        <v>2271</v>
      </c>
      <c r="H100" s="1" t="s">
        <v>2272</v>
      </c>
      <c r="I100" t="s">
        <v>279</v>
      </c>
      <c r="J100" t="s">
        <v>278</v>
      </c>
      <c r="K100" t="s">
        <v>1869</v>
      </c>
      <c r="L100" t="str">
        <f t="shared" si="21"/>
        <v/>
      </c>
      <c r="M100" t="str">
        <f t="shared" si="22"/>
        <v/>
      </c>
      <c r="N100" t="str">
        <f t="shared" si="23"/>
        <v/>
      </c>
      <c r="O100" t="str">
        <f t="shared" si="24"/>
        <v/>
      </c>
      <c r="P100" t="str">
        <f t="shared" si="25"/>
        <v/>
      </c>
      <c r="Q100" t="str">
        <f t="shared" si="26"/>
        <v/>
      </c>
      <c r="R100" t="str">
        <f t="shared" si="27"/>
        <v/>
      </c>
      <c r="S100" t="str">
        <f t="shared" si="28"/>
        <v/>
      </c>
      <c r="T100" t="str">
        <f t="shared" si="29"/>
        <v/>
      </c>
      <c r="U100" t="str">
        <f t="shared" si="30"/>
        <v/>
      </c>
      <c r="V100" t="str">
        <f t="shared" si="31"/>
        <v/>
      </c>
      <c r="W100" t="str">
        <f t="shared" si="32"/>
        <v/>
      </c>
      <c r="X100" t="str">
        <f t="shared" si="33"/>
        <v/>
      </c>
      <c r="Y100" t="str">
        <f t="shared" si="34"/>
        <v/>
      </c>
      <c r="Z100" t="str">
        <f t="shared" si="35"/>
        <v/>
      </c>
      <c r="AA100" t="str">
        <f t="shared" si="36"/>
        <v/>
      </c>
      <c r="AB100" t="str">
        <f t="shared" si="37"/>
        <v/>
      </c>
      <c r="AC100" t="str">
        <f t="shared" si="38"/>
        <v/>
      </c>
      <c r="AD100" t="str">
        <f t="shared" si="39"/>
        <v/>
      </c>
      <c r="AG100" t="str">
        <f t="shared" si="40"/>
        <v/>
      </c>
    </row>
    <row r="101" spans="1:33" x14ac:dyDescent="0.35">
      <c r="A101">
        <v>99</v>
      </c>
      <c r="B101" t="s">
        <v>280</v>
      </c>
      <c r="C101">
        <v>273</v>
      </c>
      <c r="D101">
        <v>2001</v>
      </c>
      <c r="E101" t="s">
        <v>281</v>
      </c>
      <c r="F101" t="s">
        <v>278</v>
      </c>
      <c r="G101" t="s">
        <v>2273</v>
      </c>
      <c r="H101" s="1" t="s">
        <v>2274</v>
      </c>
      <c r="I101" t="s">
        <v>282</v>
      </c>
      <c r="J101" t="s">
        <v>278</v>
      </c>
      <c r="K101" t="s">
        <v>1870</v>
      </c>
      <c r="L101" t="str">
        <f t="shared" si="21"/>
        <v/>
      </c>
      <c r="M101" t="str">
        <f t="shared" si="22"/>
        <v/>
      </c>
      <c r="N101" t="str">
        <f t="shared" si="23"/>
        <v/>
      </c>
      <c r="O101" t="str">
        <f t="shared" si="24"/>
        <v/>
      </c>
      <c r="P101" t="str">
        <f t="shared" si="25"/>
        <v/>
      </c>
      <c r="Q101" t="str">
        <f t="shared" si="26"/>
        <v/>
      </c>
      <c r="R101" t="str">
        <f t="shared" si="27"/>
        <v/>
      </c>
      <c r="S101" t="str">
        <f t="shared" si="28"/>
        <v/>
      </c>
      <c r="T101" t="str">
        <f t="shared" si="29"/>
        <v/>
      </c>
      <c r="U101" t="str">
        <f t="shared" si="30"/>
        <v/>
      </c>
      <c r="V101" t="str">
        <f t="shared" si="31"/>
        <v/>
      </c>
      <c r="W101" t="str">
        <f t="shared" si="32"/>
        <v/>
      </c>
      <c r="X101" t="str">
        <f t="shared" si="33"/>
        <v/>
      </c>
      <c r="Y101" t="str">
        <f t="shared" si="34"/>
        <v/>
      </c>
      <c r="Z101" t="str">
        <f t="shared" si="35"/>
        <v/>
      </c>
      <c r="AA101" t="str">
        <f t="shared" si="36"/>
        <v/>
      </c>
      <c r="AB101" t="str">
        <f t="shared" si="37"/>
        <v/>
      </c>
      <c r="AC101" t="str">
        <f t="shared" si="38"/>
        <v/>
      </c>
      <c r="AD101" t="str">
        <f t="shared" si="39"/>
        <v/>
      </c>
      <c r="AG101" t="str">
        <f t="shared" si="40"/>
        <v/>
      </c>
    </row>
    <row r="102" spans="1:33" x14ac:dyDescent="0.35">
      <c r="A102">
        <v>100</v>
      </c>
      <c r="B102" t="s">
        <v>283</v>
      </c>
      <c r="C102">
        <v>53</v>
      </c>
      <c r="D102">
        <v>2012</v>
      </c>
      <c r="E102" t="s">
        <v>27</v>
      </c>
      <c r="F102" t="s">
        <v>2275</v>
      </c>
      <c r="G102" t="s">
        <v>2276</v>
      </c>
      <c r="H102" s="1" t="s">
        <v>2277</v>
      </c>
      <c r="I102" t="s">
        <v>284</v>
      </c>
      <c r="J102" t="s">
        <v>2275</v>
      </c>
      <c r="K102" t="s">
        <v>291</v>
      </c>
      <c r="L102" t="str">
        <f t="shared" si="21"/>
        <v/>
      </c>
      <c r="M102" t="str">
        <f t="shared" si="22"/>
        <v/>
      </c>
      <c r="N102" t="str">
        <f t="shared" si="23"/>
        <v/>
      </c>
      <c r="O102" t="str">
        <f t="shared" si="24"/>
        <v/>
      </c>
      <c r="P102" t="str">
        <f t="shared" si="25"/>
        <v/>
      </c>
      <c r="Q102" t="str">
        <f t="shared" si="26"/>
        <v/>
      </c>
      <c r="R102" t="str">
        <f t="shared" si="27"/>
        <v/>
      </c>
      <c r="S102" t="str">
        <f t="shared" si="28"/>
        <v/>
      </c>
      <c r="T102" t="str">
        <f t="shared" si="29"/>
        <v/>
      </c>
      <c r="U102" t="str">
        <f t="shared" si="30"/>
        <v/>
      </c>
      <c r="V102" t="str">
        <f t="shared" si="31"/>
        <v/>
      </c>
      <c r="W102" t="str">
        <f t="shared" si="32"/>
        <v/>
      </c>
      <c r="X102" t="str">
        <f t="shared" si="33"/>
        <v/>
      </c>
      <c r="Y102" t="str">
        <f t="shared" si="34"/>
        <v/>
      </c>
      <c r="Z102" t="str">
        <f t="shared" si="35"/>
        <v/>
      </c>
      <c r="AA102" t="str">
        <f t="shared" si="36"/>
        <v/>
      </c>
      <c r="AB102" t="str">
        <f t="shared" si="37"/>
        <v/>
      </c>
      <c r="AC102" t="str">
        <f t="shared" si="38"/>
        <v/>
      </c>
      <c r="AD102" t="str">
        <f t="shared" si="39"/>
        <v/>
      </c>
      <c r="AF102" t="s">
        <v>4338</v>
      </c>
      <c r="AG102" t="str">
        <f t="shared" si="40"/>
        <v>Aluminum</v>
      </c>
    </row>
    <row r="103" spans="1:33" x14ac:dyDescent="0.35">
      <c r="A103">
        <v>101</v>
      </c>
      <c r="B103" t="s">
        <v>2278</v>
      </c>
      <c r="C103">
        <v>18</v>
      </c>
      <c r="D103">
        <v>2000</v>
      </c>
      <c r="E103" t="s">
        <v>27</v>
      </c>
      <c r="F103" t="s">
        <v>2113</v>
      </c>
      <c r="G103" t="s">
        <v>2279</v>
      </c>
      <c r="H103" s="1" t="s">
        <v>285</v>
      </c>
      <c r="I103" t="s">
        <v>2280</v>
      </c>
      <c r="J103" t="s">
        <v>2113</v>
      </c>
      <c r="K103" t="s">
        <v>2281</v>
      </c>
      <c r="L103" t="str">
        <f t="shared" si="21"/>
        <v/>
      </c>
      <c r="M103" t="str">
        <f t="shared" si="22"/>
        <v/>
      </c>
      <c r="N103" t="str">
        <f t="shared" si="23"/>
        <v/>
      </c>
      <c r="O103" t="str">
        <f t="shared" si="24"/>
        <v/>
      </c>
      <c r="P103" t="str">
        <f t="shared" si="25"/>
        <v/>
      </c>
      <c r="Q103" t="str">
        <f t="shared" si="26"/>
        <v/>
      </c>
      <c r="R103" t="str">
        <f t="shared" si="27"/>
        <v/>
      </c>
      <c r="S103" t="str">
        <f t="shared" si="28"/>
        <v/>
      </c>
      <c r="T103" t="str">
        <f t="shared" si="29"/>
        <v/>
      </c>
      <c r="U103" t="str">
        <f t="shared" si="30"/>
        <v/>
      </c>
      <c r="V103" t="str">
        <f t="shared" si="31"/>
        <v/>
      </c>
      <c r="W103" t="str">
        <f t="shared" si="32"/>
        <v/>
      </c>
      <c r="X103" t="str">
        <f t="shared" si="33"/>
        <v/>
      </c>
      <c r="Y103" t="str">
        <f t="shared" si="34"/>
        <v/>
      </c>
      <c r="Z103" t="str">
        <f t="shared" si="35"/>
        <v/>
      </c>
      <c r="AA103" t="str">
        <f t="shared" si="36"/>
        <v/>
      </c>
      <c r="AB103" t="str">
        <f t="shared" si="37"/>
        <v/>
      </c>
      <c r="AC103" t="str">
        <f t="shared" si="38"/>
        <v/>
      </c>
      <c r="AD103" t="str">
        <f t="shared" si="39"/>
        <v/>
      </c>
      <c r="AG103" t="str">
        <f t="shared" si="40"/>
        <v/>
      </c>
    </row>
    <row r="104" spans="1:33" x14ac:dyDescent="0.35">
      <c r="A104">
        <v>102</v>
      </c>
      <c r="B104" t="s">
        <v>286</v>
      </c>
      <c r="C104">
        <v>566</v>
      </c>
      <c r="D104">
        <v>1999</v>
      </c>
      <c r="E104" t="s">
        <v>27</v>
      </c>
      <c r="F104" t="s">
        <v>28</v>
      </c>
      <c r="G104" t="s">
        <v>2282</v>
      </c>
      <c r="H104" s="1" t="s">
        <v>2283</v>
      </c>
      <c r="I104" t="s">
        <v>287</v>
      </c>
      <c r="J104" t="s">
        <v>28</v>
      </c>
      <c r="K104" t="s">
        <v>2284</v>
      </c>
      <c r="L104" t="str">
        <f t="shared" si="21"/>
        <v/>
      </c>
      <c r="M104" t="str">
        <f t="shared" si="22"/>
        <v>Tensile Strength</v>
      </c>
      <c r="N104" t="str">
        <f t="shared" si="23"/>
        <v/>
      </c>
      <c r="O104" t="str">
        <f t="shared" si="24"/>
        <v/>
      </c>
      <c r="P104" t="str">
        <f t="shared" si="25"/>
        <v/>
      </c>
      <c r="Q104" t="str">
        <f t="shared" si="26"/>
        <v/>
      </c>
      <c r="R104" t="str">
        <f t="shared" si="27"/>
        <v/>
      </c>
      <c r="S104" t="str">
        <f t="shared" si="28"/>
        <v/>
      </c>
      <c r="T104" t="str">
        <f t="shared" si="29"/>
        <v/>
      </c>
      <c r="U104" t="str">
        <f t="shared" si="30"/>
        <v/>
      </c>
      <c r="V104" t="str">
        <f t="shared" si="31"/>
        <v/>
      </c>
      <c r="W104" t="str">
        <f t="shared" si="32"/>
        <v/>
      </c>
      <c r="X104" t="str">
        <f t="shared" si="33"/>
        <v/>
      </c>
      <c r="Y104" t="str">
        <f t="shared" si="34"/>
        <v/>
      </c>
      <c r="Z104" t="str">
        <f t="shared" si="35"/>
        <v/>
      </c>
      <c r="AA104" t="str">
        <f t="shared" si="36"/>
        <v>Mechanical Properties</v>
      </c>
      <c r="AB104" t="str">
        <f t="shared" si="37"/>
        <v/>
      </c>
      <c r="AC104" t="str">
        <f t="shared" si="38"/>
        <v/>
      </c>
      <c r="AD104" t="str">
        <f t="shared" si="39"/>
        <v/>
      </c>
      <c r="AE104" t="s">
        <v>4338</v>
      </c>
      <c r="AG104" t="str">
        <f t="shared" si="40"/>
        <v>Aluminum</v>
      </c>
    </row>
    <row r="105" spans="1:33" x14ac:dyDescent="0.35">
      <c r="A105">
        <v>103</v>
      </c>
      <c r="B105" t="s">
        <v>288</v>
      </c>
      <c r="C105">
        <v>274</v>
      </c>
      <c r="D105">
        <v>2000</v>
      </c>
      <c r="E105" t="s">
        <v>27</v>
      </c>
      <c r="F105" t="s">
        <v>28</v>
      </c>
      <c r="G105" t="s">
        <v>2285</v>
      </c>
      <c r="H105" s="1" t="s">
        <v>2286</v>
      </c>
      <c r="I105" t="s">
        <v>289</v>
      </c>
      <c r="J105" t="s">
        <v>28</v>
      </c>
      <c r="K105" t="s">
        <v>2287</v>
      </c>
      <c r="L105" t="str">
        <f t="shared" si="21"/>
        <v>Compression Strength</v>
      </c>
      <c r="M105" t="str">
        <f t="shared" si="22"/>
        <v/>
      </c>
      <c r="N105" t="str">
        <f t="shared" si="23"/>
        <v/>
      </c>
      <c r="O105" t="str">
        <f t="shared" si="24"/>
        <v/>
      </c>
      <c r="P105" t="str">
        <f t="shared" si="25"/>
        <v/>
      </c>
      <c r="Q105" t="str">
        <f t="shared" si="26"/>
        <v/>
      </c>
      <c r="R105" t="str">
        <f t="shared" si="27"/>
        <v/>
      </c>
      <c r="S105" t="str">
        <f t="shared" si="28"/>
        <v/>
      </c>
      <c r="T105" t="str">
        <f t="shared" si="29"/>
        <v/>
      </c>
      <c r="U105" t="str">
        <f t="shared" si="30"/>
        <v/>
      </c>
      <c r="V105" t="str">
        <f t="shared" si="31"/>
        <v/>
      </c>
      <c r="W105" t="str">
        <f t="shared" si="32"/>
        <v/>
      </c>
      <c r="X105" t="str">
        <f t="shared" si="33"/>
        <v/>
      </c>
      <c r="Y105" t="str">
        <f t="shared" si="34"/>
        <v/>
      </c>
      <c r="Z105" t="str">
        <f t="shared" si="35"/>
        <v/>
      </c>
      <c r="AA105" t="str">
        <f t="shared" si="36"/>
        <v>Mechanical Properties</v>
      </c>
      <c r="AB105" t="str">
        <f t="shared" si="37"/>
        <v/>
      </c>
      <c r="AC105" t="str">
        <f t="shared" si="38"/>
        <v/>
      </c>
      <c r="AD105" t="str">
        <f t="shared" si="39"/>
        <v/>
      </c>
      <c r="AF105" t="s">
        <v>4338</v>
      </c>
      <c r="AG105" t="str">
        <f t="shared" si="40"/>
        <v>Aluminum</v>
      </c>
    </row>
    <row r="106" spans="1:33" x14ac:dyDescent="0.35">
      <c r="A106">
        <v>104</v>
      </c>
      <c r="B106" t="s">
        <v>290</v>
      </c>
      <c r="C106">
        <v>18</v>
      </c>
      <c r="D106">
        <v>2011</v>
      </c>
      <c r="E106" t="s">
        <v>23</v>
      </c>
      <c r="F106" t="s">
        <v>2288</v>
      </c>
      <c r="G106" t="s">
        <v>2289</v>
      </c>
      <c r="H106" s="1" t="s">
        <v>2290</v>
      </c>
      <c r="I106" t="s">
        <v>2291</v>
      </c>
      <c r="J106" t="s">
        <v>2288</v>
      </c>
      <c r="K106" t="s">
        <v>1860</v>
      </c>
      <c r="L106" t="str">
        <f t="shared" si="21"/>
        <v/>
      </c>
      <c r="M106" t="str">
        <f t="shared" si="22"/>
        <v/>
      </c>
      <c r="N106" t="str">
        <f t="shared" si="23"/>
        <v/>
      </c>
      <c r="O106" t="str">
        <f t="shared" si="24"/>
        <v/>
      </c>
      <c r="P106" t="str">
        <f t="shared" si="25"/>
        <v/>
      </c>
      <c r="Q106" t="str">
        <f t="shared" si="26"/>
        <v/>
      </c>
      <c r="R106" t="str">
        <f t="shared" si="27"/>
        <v/>
      </c>
      <c r="S106" t="str">
        <f t="shared" si="28"/>
        <v/>
      </c>
      <c r="T106" t="str">
        <f t="shared" si="29"/>
        <v/>
      </c>
      <c r="U106" t="str">
        <f t="shared" si="30"/>
        <v/>
      </c>
      <c r="V106" t="str">
        <f t="shared" si="31"/>
        <v/>
      </c>
      <c r="W106" t="str">
        <f t="shared" si="32"/>
        <v/>
      </c>
      <c r="X106" t="str">
        <f t="shared" si="33"/>
        <v/>
      </c>
      <c r="Y106" t="str">
        <f t="shared" si="34"/>
        <v/>
      </c>
      <c r="Z106" t="str">
        <f t="shared" si="35"/>
        <v/>
      </c>
      <c r="AA106" t="str">
        <f t="shared" si="36"/>
        <v/>
      </c>
      <c r="AB106" t="str">
        <f t="shared" si="37"/>
        <v/>
      </c>
      <c r="AC106" t="str">
        <f t="shared" si="38"/>
        <v/>
      </c>
      <c r="AD106" t="str">
        <f t="shared" si="39"/>
        <v/>
      </c>
      <c r="AG106" t="str">
        <f t="shared" si="40"/>
        <v/>
      </c>
    </row>
    <row r="107" spans="1:33" x14ac:dyDescent="0.35">
      <c r="A107">
        <v>105</v>
      </c>
      <c r="B107" t="s">
        <v>291</v>
      </c>
      <c r="C107">
        <v>68</v>
      </c>
      <c r="D107">
        <v>2011</v>
      </c>
      <c r="E107" t="s">
        <v>129</v>
      </c>
      <c r="F107" t="s">
        <v>2292</v>
      </c>
      <c r="G107" t="s">
        <v>2293</v>
      </c>
      <c r="H107" s="1" t="s">
        <v>2294</v>
      </c>
      <c r="I107" t="s">
        <v>292</v>
      </c>
      <c r="J107" t="s">
        <v>2292</v>
      </c>
      <c r="K107" t="s">
        <v>2295</v>
      </c>
      <c r="L107" t="str">
        <f t="shared" si="21"/>
        <v/>
      </c>
      <c r="M107" t="str">
        <f t="shared" si="22"/>
        <v/>
      </c>
      <c r="N107" t="str">
        <f t="shared" si="23"/>
        <v/>
      </c>
      <c r="O107" t="str">
        <f t="shared" si="24"/>
        <v/>
      </c>
      <c r="P107" t="str">
        <f t="shared" si="25"/>
        <v/>
      </c>
      <c r="Q107" t="str">
        <f t="shared" si="26"/>
        <v/>
      </c>
      <c r="R107" t="str">
        <f t="shared" si="27"/>
        <v/>
      </c>
      <c r="S107" t="str">
        <f t="shared" si="28"/>
        <v/>
      </c>
      <c r="T107" t="str">
        <f t="shared" si="29"/>
        <v/>
      </c>
      <c r="U107" t="str">
        <f t="shared" si="30"/>
        <v/>
      </c>
      <c r="V107" t="str">
        <f t="shared" si="31"/>
        <v/>
      </c>
      <c r="W107" t="str">
        <f t="shared" si="32"/>
        <v/>
      </c>
      <c r="X107" t="str">
        <f t="shared" si="33"/>
        <v/>
      </c>
      <c r="Y107" t="str">
        <f t="shared" si="34"/>
        <v/>
      </c>
      <c r="Z107" t="str">
        <f t="shared" si="35"/>
        <v/>
      </c>
      <c r="AA107" t="str">
        <f t="shared" si="36"/>
        <v/>
      </c>
      <c r="AB107" t="str">
        <f t="shared" si="37"/>
        <v/>
      </c>
      <c r="AC107" t="str">
        <f t="shared" si="38"/>
        <v/>
      </c>
      <c r="AD107" t="str">
        <f t="shared" si="39"/>
        <v/>
      </c>
      <c r="AE107" t="s">
        <v>4338</v>
      </c>
      <c r="AG107" t="str">
        <f t="shared" si="40"/>
        <v>Aluminum</v>
      </c>
    </row>
    <row r="108" spans="1:33" x14ac:dyDescent="0.35">
      <c r="A108">
        <v>106</v>
      </c>
      <c r="B108" t="s">
        <v>293</v>
      </c>
      <c r="C108">
        <v>19</v>
      </c>
      <c r="D108">
        <v>2014</v>
      </c>
      <c r="E108" t="s">
        <v>27</v>
      </c>
      <c r="F108" t="s">
        <v>2264</v>
      </c>
      <c r="G108" t="s">
        <v>2296</v>
      </c>
      <c r="H108" s="1" t="s">
        <v>2297</v>
      </c>
      <c r="I108" t="s">
        <v>2298</v>
      </c>
      <c r="J108" t="s">
        <v>2264</v>
      </c>
      <c r="K108" t="s">
        <v>1871</v>
      </c>
      <c r="L108" t="str">
        <f t="shared" si="21"/>
        <v/>
      </c>
      <c r="M108" t="str">
        <f t="shared" si="22"/>
        <v/>
      </c>
      <c r="N108" t="str">
        <f t="shared" si="23"/>
        <v/>
      </c>
      <c r="O108" t="str">
        <f t="shared" si="24"/>
        <v/>
      </c>
      <c r="P108" t="str">
        <f t="shared" si="25"/>
        <v/>
      </c>
      <c r="Q108" t="str">
        <f t="shared" si="26"/>
        <v/>
      </c>
      <c r="R108" t="str">
        <f t="shared" si="27"/>
        <v/>
      </c>
      <c r="S108" t="str">
        <f t="shared" si="28"/>
        <v/>
      </c>
      <c r="T108" t="str">
        <f t="shared" si="29"/>
        <v/>
      </c>
      <c r="U108" t="str">
        <f t="shared" si="30"/>
        <v/>
      </c>
      <c r="V108" t="str">
        <f t="shared" si="31"/>
        <v/>
      </c>
      <c r="W108" t="str">
        <f t="shared" si="32"/>
        <v/>
      </c>
      <c r="X108" t="str">
        <f t="shared" si="33"/>
        <v/>
      </c>
      <c r="Y108" t="str">
        <f t="shared" si="34"/>
        <v/>
      </c>
      <c r="Z108" t="str">
        <f t="shared" si="35"/>
        <v/>
      </c>
      <c r="AA108" t="str">
        <f t="shared" si="36"/>
        <v/>
      </c>
      <c r="AB108" t="str">
        <f t="shared" si="37"/>
        <v/>
      </c>
      <c r="AC108" t="str">
        <f t="shared" si="38"/>
        <v/>
      </c>
      <c r="AD108" t="str">
        <f t="shared" si="39"/>
        <v/>
      </c>
      <c r="AG108" t="str">
        <f t="shared" si="40"/>
        <v/>
      </c>
    </row>
    <row r="109" spans="1:33" x14ac:dyDescent="0.35">
      <c r="A109">
        <v>107</v>
      </c>
      <c r="B109" t="s">
        <v>294</v>
      </c>
      <c r="C109">
        <v>55</v>
      </c>
      <c r="D109">
        <v>2013</v>
      </c>
      <c r="E109" t="s">
        <v>27</v>
      </c>
      <c r="F109" t="s">
        <v>2063</v>
      </c>
      <c r="G109" t="s">
        <v>2299</v>
      </c>
      <c r="H109" s="1" t="s">
        <v>2300</v>
      </c>
      <c r="I109" t="s">
        <v>295</v>
      </c>
      <c r="J109" t="s">
        <v>2063</v>
      </c>
      <c r="K109" t="s">
        <v>2301</v>
      </c>
      <c r="L109" t="str">
        <f t="shared" si="21"/>
        <v/>
      </c>
      <c r="M109" t="str">
        <f t="shared" si="22"/>
        <v/>
      </c>
      <c r="N109" t="str">
        <f t="shared" si="23"/>
        <v/>
      </c>
      <c r="O109" t="str">
        <f t="shared" si="24"/>
        <v/>
      </c>
      <c r="P109" t="str">
        <f t="shared" si="25"/>
        <v/>
      </c>
      <c r="Q109" t="str">
        <f t="shared" si="26"/>
        <v/>
      </c>
      <c r="R109" t="str">
        <f t="shared" si="27"/>
        <v/>
      </c>
      <c r="S109" t="str">
        <f t="shared" si="28"/>
        <v/>
      </c>
      <c r="T109" t="str">
        <f t="shared" si="29"/>
        <v/>
      </c>
      <c r="U109" t="str">
        <f t="shared" si="30"/>
        <v/>
      </c>
      <c r="V109" t="str">
        <f t="shared" si="31"/>
        <v/>
      </c>
      <c r="W109" t="str">
        <f t="shared" si="32"/>
        <v/>
      </c>
      <c r="X109" t="str">
        <f t="shared" si="33"/>
        <v/>
      </c>
      <c r="Y109" t="str">
        <f t="shared" si="34"/>
        <v/>
      </c>
      <c r="Z109" t="str">
        <f t="shared" si="35"/>
        <v/>
      </c>
      <c r="AA109" t="str">
        <f t="shared" si="36"/>
        <v/>
      </c>
      <c r="AB109" t="str">
        <f t="shared" si="37"/>
        <v/>
      </c>
      <c r="AC109" t="str">
        <f t="shared" si="38"/>
        <v/>
      </c>
      <c r="AD109" t="str">
        <f t="shared" si="39"/>
        <v/>
      </c>
      <c r="AG109" t="str">
        <f t="shared" si="40"/>
        <v/>
      </c>
    </row>
    <row r="110" spans="1:33" x14ac:dyDescent="0.35">
      <c r="A110">
        <v>108</v>
      </c>
      <c r="B110" t="s">
        <v>296</v>
      </c>
      <c r="C110">
        <v>23</v>
      </c>
      <c r="D110">
        <v>2014</v>
      </c>
      <c r="E110" t="s">
        <v>27</v>
      </c>
      <c r="F110" t="s">
        <v>2052</v>
      </c>
      <c r="G110" t="s">
        <v>2302</v>
      </c>
      <c r="H110" s="1" t="s">
        <v>297</v>
      </c>
      <c r="I110" t="s">
        <v>298</v>
      </c>
      <c r="J110" t="s">
        <v>2052</v>
      </c>
      <c r="K110" t="s">
        <v>2303</v>
      </c>
      <c r="L110" t="str">
        <f t="shared" si="21"/>
        <v/>
      </c>
      <c r="M110" t="str">
        <f t="shared" si="22"/>
        <v/>
      </c>
      <c r="N110" t="str">
        <f t="shared" si="23"/>
        <v/>
      </c>
      <c r="O110" t="str">
        <f t="shared" si="24"/>
        <v/>
      </c>
      <c r="P110" t="str">
        <f t="shared" si="25"/>
        <v/>
      </c>
      <c r="Q110" t="str">
        <f t="shared" si="26"/>
        <v/>
      </c>
      <c r="R110" t="str">
        <f t="shared" si="27"/>
        <v/>
      </c>
      <c r="S110" t="str">
        <f t="shared" si="28"/>
        <v/>
      </c>
      <c r="T110" t="str">
        <f t="shared" si="29"/>
        <v/>
      </c>
      <c r="U110" t="str">
        <f t="shared" si="30"/>
        <v/>
      </c>
      <c r="V110" t="str">
        <f t="shared" si="31"/>
        <v/>
      </c>
      <c r="W110" t="str">
        <f t="shared" si="32"/>
        <v/>
      </c>
      <c r="X110" t="str">
        <f t="shared" si="33"/>
        <v/>
      </c>
      <c r="Y110" t="str">
        <f t="shared" si="34"/>
        <v/>
      </c>
      <c r="Z110" t="str">
        <f t="shared" si="35"/>
        <v/>
      </c>
      <c r="AA110" t="str">
        <f t="shared" si="36"/>
        <v/>
      </c>
      <c r="AB110" t="str">
        <f t="shared" si="37"/>
        <v/>
      </c>
      <c r="AC110" t="str">
        <f t="shared" si="38"/>
        <v/>
      </c>
      <c r="AD110" t="str">
        <f t="shared" si="39"/>
        <v/>
      </c>
      <c r="AG110" t="str">
        <f t="shared" si="40"/>
        <v/>
      </c>
    </row>
    <row r="111" spans="1:33" x14ac:dyDescent="0.35">
      <c r="A111">
        <v>109</v>
      </c>
      <c r="B111" t="s">
        <v>299</v>
      </c>
      <c r="C111">
        <v>230</v>
      </c>
      <c r="D111">
        <v>2005</v>
      </c>
      <c r="E111" t="s">
        <v>36</v>
      </c>
      <c r="F111" t="s">
        <v>92</v>
      </c>
      <c r="G111" t="s">
        <v>2304</v>
      </c>
      <c r="H111" s="1" t="s">
        <v>2305</v>
      </c>
      <c r="I111" t="s">
        <v>300</v>
      </c>
      <c r="J111" t="s">
        <v>92</v>
      </c>
      <c r="K111" t="s">
        <v>1848</v>
      </c>
      <c r="L111" t="str">
        <f t="shared" si="21"/>
        <v/>
      </c>
      <c r="M111" t="str">
        <f t="shared" si="22"/>
        <v/>
      </c>
      <c r="N111" t="str">
        <f t="shared" si="23"/>
        <v/>
      </c>
      <c r="O111" t="str">
        <f t="shared" si="24"/>
        <v/>
      </c>
      <c r="P111" t="str">
        <f t="shared" si="25"/>
        <v/>
      </c>
      <c r="Q111" t="str">
        <f t="shared" si="26"/>
        <v/>
      </c>
      <c r="R111" t="str">
        <f t="shared" si="27"/>
        <v/>
      </c>
      <c r="S111" t="str">
        <f t="shared" si="28"/>
        <v/>
      </c>
      <c r="T111" t="str">
        <f t="shared" si="29"/>
        <v/>
      </c>
      <c r="U111" t="str">
        <f t="shared" si="30"/>
        <v/>
      </c>
      <c r="V111" t="str">
        <f t="shared" si="31"/>
        <v/>
      </c>
      <c r="W111" t="str">
        <f t="shared" si="32"/>
        <v/>
      </c>
      <c r="X111" t="str">
        <f t="shared" si="33"/>
        <v/>
      </c>
      <c r="Y111" t="str">
        <f t="shared" si="34"/>
        <v/>
      </c>
      <c r="Z111" t="str">
        <f t="shared" si="35"/>
        <v/>
      </c>
      <c r="AA111" t="str">
        <f t="shared" si="36"/>
        <v/>
      </c>
      <c r="AB111" t="str">
        <f t="shared" si="37"/>
        <v/>
      </c>
      <c r="AC111" t="str">
        <f t="shared" si="38"/>
        <v/>
      </c>
      <c r="AD111" t="str">
        <f t="shared" si="39"/>
        <v/>
      </c>
      <c r="AG111" t="str">
        <f t="shared" si="40"/>
        <v/>
      </c>
    </row>
    <row r="112" spans="1:33" x14ac:dyDescent="0.35">
      <c r="A112">
        <v>110</v>
      </c>
      <c r="B112" t="s">
        <v>301</v>
      </c>
      <c r="C112">
        <v>27</v>
      </c>
      <c r="D112">
        <v>2015</v>
      </c>
      <c r="E112" t="s">
        <v>27</v>
      </c>
      <c r="F112" t="s">
        <v>2306</v>
      </c>
      <c r="G112" t="s">
        <v>2307</v>
      </c>
      <c r="H112" s="1" t="s">
        <v>302</v>
      </c>
      <c r="I112" t="s">
        <v>303</v>
      </c>
      <c r="J112" t="s">
        <v>2306</v>
      </c>
      <c r="K112" t="s">
        <v>2308</v>
      </c>
      <c r="L112" t="str">
        <f t="shared" si="21"/>
        <v/>
      </c>
      <c r="M112" t="str">
        <f t="shared" si="22"/>
        <v/>
      </c>
      <c r="N112" t="str">
        <f t="shared" si="23"/>
        <v/>
      </c>
      <c r="O112" t="str">
        <f t="shared" si="24"/>
        <v/>
      </c>
      <c r="P112" t="str">
        <f t="shared" si="25"/>
        <v/>
      </c>
      <c r="Q112" t="str">
        <f t="shared" si="26"/>
        <v/>
      </c>
      <c r="R112" t="str">
        <f t="shared" si="27"/>
        <v/>
      </c>
      <c r="S112" t="str">
        <f t="shared" si="28"/>
        <v/>
      </c>
      <c r="T112" t="str">
        <f t="shared" si="29"/>
        <v/>
      </c>
      <c r="U112" t="str">
        <f t="shared" si="30"/>
        <v/>
      </c>
      <c r="V112" t="str">
        <f t="shared" si="31"/>
        <v/>
      </c>
      <c r="W112" t="str">
        <f t="shared" si="32"/>
        <v/>
      </c>
      <c r="X112" t="str">
        <f t="shared" si="33"/>
        <v/>
      </c>
      <c r="Y112" t="str">
        <f t="shared" si="34"/>
        <v/>
      </c>
      <c r="Z112" t="str">
        <f t="shared" si="35"/>
        <v/>
      </c>
      <c r="AA112" t="str">
        <f t="shared" si="36"/>
        <v/>
      </c>
      <c r="AB112" t="str">
        <f t="shared" si="37"/>
        <v/>
      </c>
      <c r="AC112" t="str">
        <f t="shared" si="38"/>
        <v/>
      </c>
      <c r="AD112" t="str">
        <f t="shared" si="39"/>
        <v/>
      </c>
      <c r="AG112" t="str">
        <f t="shared" si="40"/>
        <v/>
      </c>
    </row>
    <row r="113" spans="1:33" x14ac:dyDescent="0.35">
      <c r="A113">
        <v>111</v>
      </c>
      <c r="B113" t="s">
        <v>304</v>
      </c>
      <c r="C113">
        <v>88</v>
      </c>
      <c r="D113">
        <v>2010</v>
      </c>
      <c r="E113" t="s">
        <v>27</v>
      </c>
      <c r="F113" t="s">
        <v>2309</v>
      </c>
      <c r="G113" t="s">
        <v>2310</v>
      </c>
      <c r="H113" s="1" t="s">
        <v>2311</v>
      </c>
      <c r="I113" t="s">
        <v>2312</v>
      </c>
      <c r="J113" t="s">
        <v>2309</v>
      </c>
      <c r="K113" t="s">
        <v>2313</v>
      </c>
      <c r="L113" t="str">
        <f t="shared" si="21"/>
        <v/>
      </c>
      <c r="M113" t="str">
        <f t="shared" si="22"/>
        <v/>
      </c>
      <c r="N113" t="str">
        <f t="shared" si="23"/>
        <v/>
      </c>
      <c r="O113" t="str">
        <f t="shared" si="24"/>
        <v/>
      </c>
      <c r="P113" t="str">
        <f t="shared" si="25"/>
        <v/>
      </c>
      <c r="Q113" t="str">
        <f t="shared" si="26"/>
        <v/>
      </c>
      <c r="R113" t="str">
        <f t="shared" si="27"/>
        <v/>
      </c>
      <c r="S113" t="str">
        <f t="shared" si="28"/>
        <v/>
      </c>
      <c r="T113" t="str">
        <f t="shared" si="29"/>
        <v/>
      </c>
      <c r="U113" t="str">
        <f t="shared" si="30"/>
        <v/>
      </c>
      <c r="V113" t="str">
        <f t="shared" si="31"/>
        <v/>
      </c>
      <c r="W113" t="str">
        <f t="shared" si="32"/>
        <v/>
      </c>
      <c r="X113" t="str">
        <f t="shared" si="33"/>
        <v/>
      </c>
      <c r="Y113" t="str">
        <f t="shared" si="34"/>
        <v/>
      </c>
      <c r="Z113" t="str">
        <f t="shared" si="35"/>
        <v/>
      </c>
      <c r="AA113" t="str">
        <f t="shared" si="36"/>
        <v/>
      </c>
      <c r="AB113" t="str">
        <f t="shared" si="37"/>
        <v/>
      </c>
      <c r="AC113" t="str">
        <f t="shared" si="38"/>
        <v/>
      </c>
      <c r="AD113" t="str">
        <f t="shared" si="39"/>
        <v/>
      </c>
      <c r="AG113" t="str">
        <f t="shared" si="40"/>
        <v/>
      </c>
    </row>
    <row r="114" spans="1:33" x14ac:dyDescent="0.35">
      <c r="A114">
        <v>112</v>
      </c>
      <c r="B114" t="s">
        <v>190</v>
      </c>
      <c r="C114">
        <v>68</v>
      </c>
      <c r="D114">
        <v>1992</v>
      </c>
      <c r="E114" t="s">
        <v>27</v>
      </c>
      <c r="F114" t="s">
        <v>305</v>
      </c>
      <c r="G114" t="s">
        <v>2314</v>
      </c>
      <c r="H114" s="1" t="s">
        <v>2163</v>
      </c>
      <c r="I114" t="s">
        <v>306</v>
      </c>
      <c r="J114" t="s">
        <v>1789</v>
      </c>
      <c r="K114" t="s">
        <v>2164</v>
      </c>
      <c r="L114" t="str">
        <f t="shared" si="21"/>
        <v/>
      </c>
      <c r="M114" t="str">
        <f t="shared" si="22"/>
        <v/>
      </c>
      <c r="N114" t="str">
        <f t="shared" si="23"/>
        <v/>
      </c>
      <c r="O114" t="str">
        <f t="shared" si="24"/>
        <v/>
      </c>
      <c r="P114" t="str">
        <f t="shared" si="25"/>
        <v/>
      </c>
      <c r="Q114" t="str">
        <f t="shared" si="26"/>
        <v/>
      </c>
      <c r="R114" t="str">
        <f t="shared" si="27"/>
        <v/>
      </c>
      <c r="S114" t="str">
        <f t="shared" si="28"/>
        <v/>
      </c>
      <c r="T114" t="str">
        <f t="shared" si="29"/>
        <v/>
      </c>
      <c r="U114" t="str">
        <f t="shared" si="30"/>
        <v/>
      </c>
      <c r="V114" t="str">
        <f t="shared" si="31"/>
        <v/>
      </c>
      <c r="W114" t="str">
        <f t="shared" si="32"/>
        <v/>
      </c>
      <c r="X114" t="str">
        <f t="shared" si="33"/>
        <v/>
      </c>
      <c r="Y114" t="str">
        <f t="shared" si="34"/>
        <v/>
      </c>
      <c r="Z114" t="str">
        <f t="shared" si="35"/>
        <v/>
      </c>
      <c r="AA114" t="str">
        <f t="shared" si="36"/>
        <v/>
      </c>
      <c r="AB114" t="str">
        <f t="shared" si="37"/>
        <v/>
      </c>
      <c r="AC114" t="str">
        <f t="shared" si="38"/>
        <v/>
      </c>
      <c r="AD114" t="str">
        <f t="shared" si="39"/>
        <v/>
      </c>
      <c r="AG114" t="str">
        <f t="shared" si="40"/>
        <v/>
      </c>
    </row>
    <row r="115" spans="1:33" x14ac:dyDescent="0.35">
      <c r="A115">
        <v>113</v>
      </c>
      <c r="B115" t="s">
        <v>307</v>
      </c>
      <c r="C115">
        <v>929</v>
      </c>
      <c r="D115">
        <v>2000</v>
      </c>
      <c r="E115" t="s">
        <v>129</v>
      </c>
      <c r="F115" t="s">
        <v>308</v>
      </c>
      <c r="G115" t="s">
        <v>2315</v>
      </c>
      <c r="H115" s="1" t="s">
        <v>2316</v>
      </c>
      <c r="I115" t="s">
        <v>309</v>
      </c>
      <c r="J115" t="s">
        <v>308</v>
      </c>
      <c r="K115" t="s">
        <v>1863</v>
      </c>
      <c r="L115" t="str">
        <f t="shared" si="21"/>
        <v>Compression Strength</v>
      </c>
      <c r="M115" t="str">
        <f t="shared" si="22"/>
        <v/>
      </c>
      <c r="N115" t="str">
        <f t="shared" si="23"/>
        <v/>
      </c>
      <c r="O115" t="str">
        <f t="shared" si="24"/>
        <v/>
      </c>
      <c r="P115" t="str">
        <f t="shared" si="25"/>
        <v>Shear Strength</v>
      </c>
      <c r="Q115" t="str">
        <f t="shared" si="26"/>
        <v/>
      </c>
      <c r="R115" t="str">
        <f t="shared" si="27"/>
        <v/>
      </c>
      <c r="S115" t="str">
        <f t="shared" si="28"/>
        <v/>
      </c>
      <c r="T115" t="str">
        <f t="shared" si="29"/>
        <v/>
      </c>
      <c r="U115" t="str">
        <f t="shared" si="30"/>
        <v/>
      </c>
      <c r="V115" t="str">
        <f t="shared" si="31"/>
        <v/>
      </c>
      <c r="W115" t="str">
        <f t="shared" si="32"/>
        <v/>
      </c>
      <c r="X115" t="str">
        <f t="shared" si="33"/>
        <v/>
      </c>
      <c r="Y115" t="str">
        <f t="shared" si="34"/>
        <v/>
      </c>
      <c r="Z115" t="str">
        <f t="shared" si="35"/>
        <v/>
      </c>
      <c r="AA115" t="str">
        <f t="shared" si="36"/>
        <v>Mechanical Properties</v>
      </c>
      <c r="AB115" t="str">
        <f t="shared" si="37"/>
        <v/>
      </c>
      <c r="AC115" t="str">
        <f t="shared" si="38"/>
        <v/>
      </c>
      <c r="AD115" t="str">
        <f t="shared" si="39"/>
        <v/>
      </c>
      <c r="AG115" t="str">
        <f t="shared" si="40"/>
        <v/>
      </c>
    </row>
    <row r="116" spans="1:33" x14ac:dyDescent="0.35">
      <c r="A116">
        <v>114</v>
      </c>
      <c r="B116" t="s">
        <v>310</v>
      </c>
      <c r="C116">
        <v>23</v>
      </c>
      <c r="D116">
        <v>2014</v>
      </c>
      <c r="E116" t="s">
        <v>27</v>
      </c>
      <c r="F116" t="s">
        <v>311</v>
      </c>
      <c r="G116" t="s">
        <v>2317</v>
      </c>
      <c r="H116" s="1" t="s">
        <v>312</v>
      </c>
      <c r="I116" t="s">
        <v>313</v>
      </c>
      <c r="J116" t="s">
        <v>2008</v>
      </c>
      <c r="K116" t="s">
        <v>2318</v>
      </c>
      <c r="L116" t="str">
        <f t="shared" si="21"/>
        <v/>
      </c>
      <c r="M116" t="str">
        <f t="shared" si="22"/>
        <v/>
      </c>
      <c r="N116" t="str">
        <f t="shared" si="23"/>
        <v/>
      </c>
      <c r="O116" t="str">
        <f t="shared" si="24"/>
        <v/>
      </c>
      <c r="P116" t="str">
        <f t="shared" si="25"/>
        <v/>
      </c>
      <c r="Q116" t="str">
        <f t="shared" si="26"/>
        <v/>
      </c>
      <c r="R116" t="str">
        <f t="shared" si="27"/>
        <v/>
      </c>
      <c r="S116" t="str">
        <f t="shared" si="28"/>
        <v/>
      </c>
      <c r="T116" t="str">
        <f t="shared" si="29"/>
        <v/>
      </c>
      <c r="U116" t="str">
        <f t="shared" si="30"/>
        <v/>
      </c>
      <c r="V116" t="str">
        <f t="shared" si="31"/>
        <v/>
      </c>
      <c r="W116" t="str">
        <f t="shared" si="32"/>
        <v/>
      </c>
      <c r="X116" t="str">
        <f t="shared" si="33"/>
        <v/>
      </c>
      <c r="Y116" t="str">
        <f t="shared" si="34"/>
        <v/>
      </c>
      <c r="Z116" t="str">
        <f t="shared" si="35"/>
        <v/>
      </c>
      <c r="AA116" t="str">
        <f t="shared" si="36"/>
        <v/>
      </c>
      <c r="AB116" t="str">
        <f t="shared" si="37"/>
        <v/>
      </c>
      <c r="AC116" t="str">
        <f t="shared" si="38"/>
        <v/>
      </c>
      <c r="AD116" t="str">
        <f t="shared" si="39"/>
        <v/>
      </c>
      <c r="AF116" t="s">
        <v>4340</v>
      </c>
      <c r="AG116" t="str">
        <f t="shared" si="40"/>
        <v>Iron</v>
      </c>
    </row>
    <row r="117" spans="1:33" x14ac:dyDescent="0.35">
      <c r="A117">
        <v>115</v>
      </c>
      <c r="B117" t="s">
        <v>314</v>
      </c>
      <c r="C117">
        <v>142</v>
      </c>
      <c r="D117">
        <v>1963</v>
      </c>
      <c r="E117" t="s">
        <v>27</v>
      </c>
      <c r="F117" t="s">
        <v>315</v>
      </c>
      <c r="G117" t="s">
        <v>2319</v>
      </c>
      <c r="H117" s="1" t="s">
        <v>2320</v>
      </c>
      <c r="I117" t="s">
        <v>316</v>
      </c>
      <c r="J117" t="s">
        <v>1790</v>
      </c>
      <c r="K117" t="s">
        <v>2321</v>
      </c>
      <c r="L117" t="str">
        <f t="shared" si="21"/>
        <v/>
      </c>
      <c r="M117" t="str">
        <f t="shared" si="22"/>
        <v/>
      </c>
      <c r="N117" t="str">
        <f t="shared" si="23"/>
        <v/>
      </c>
      <c r="O117" t="str">
        <f t="shared" si="24"/>
        <v/>
      </c>
      <c r="P117" t="str">
        <f t="shared" si="25"/>
        <v/>
      </c>
      <c r="Q117" t="str">
        <f t="shared" si="26"/>
        <v/>
      </c>
      <c r="R117" t="str">
        <f t="shared" si="27"/>
        <v/>
      </c>
      <c r="S117" t="str">
        <f t="shared" si="28"/>
        <v/>
      </c>
      <c r="T117" t="str">
        <f t="shared" si="29"/>
        <v/>
      </c>
      <c r="U117" t="str">
        <f t="shared" si="30"/>
        <v/>
      </c>
      <c r="V117" t="str">
        <f t="shared" si="31"/>
        <v/>
      </c>
      <c r="W117" t="str">
        <f t="shared" si="32"/>
        <v/>
      </c>
      <c r="X117" t="str">
        <f t="shared" si="33"/>
        <v/>
      </c>
      <c r="Y117" t="str">
        <f t="shared" si="34"/>
        <v/>
      </c>
      <c r="Z117" t="str">
        <f t="shared" si="35"/>
        <v/>
      </c>
      <c r="AA117" t="str">
        <f t="shared" si="36"/>
        <v/>
      </c>
      <c r="AB117" t="str">
        <f t="shared" si="37"/>
        <v/>
      </c>
      <c r="AC117" t="str">
        <f t="shared" si="38"/>
        <v/>
      </c>
      <c r="AD117" t="str">
        <f t="shared" si="39"/>
        <v/>
      </c>
      <c r="AG117" t="str">
        <f t="shared" si="40"/>
        <v/>
      </c>
    </row>
    <row r="118" spans="1:33" x14ac:dyDescent="0.35">
      <c r="A118">
        <v>116</v>
      </c>
      <c r="B118" t="s">
        <v>317</v>
      </c>
      <c r="C118">
        <v>39</v>
      </c>
      <c r="D118">
        <v>1990</v>
      </c>
      <c r="E118" t="s">
        <v>27</v>
      </c>
      <c r="F118" t="s">
        <v>318</v>
      </c>
      <c r="G118" t="s">
        <v>2322</v>
      </c>
      <c r="H118" s="1" t="s">
        <v>2323</v>
      </c>
      <c r="I118" t="s">
        <v>319</v>
      </c>
      <c r="J118" t="s">
        <v>318</v>
      </c>
      <c r="K118" t="s">
        <v>1872</v>
      </c>
      <c r="L118" t="str">
        <f t="shared" si="21"/>
        <v/>
      </c>
      <c r="M118" t="str">
        <f t="shared" si="22"/>
        <v/>
      </c>
      <c r="N118" t="str">
        <f t="shared" si="23"/>
        <v/>
      </c>
      <c r="O118" t="str">
        <f t="shared" si="24"/>
        <v>Elastic Modulus</v>
      </c>
      <c r="P118" t="str">
        <f t="shared" si="25"/>
        <v/>
      </c>
      <c r="Q118" t="str">
        <f t="shared" si="26"/>
        <v>Plasticity</v>
      </c>
      <c r="R118" t="str">
        <f t="shared" si="27"/>
        <v/>
      </c>
      <c r="S118" t="str">
        <f t="shared" si="28"/>
        <v/>
      </c>
      <c r="T118" t="str">
        <f t="shared" si="29"/>
        <v/>
      </c>
      <c r="U118" t="str">
        <f t="shared" si="30"/>
        <v/>
      </c>
      <c r="V118" t="str">
        <f t="shared" si="31"/>
        <v/>
      </c>
      <c r="W118" t="str">
        <f t="shared" si="32"/>
        <v/>
      </c>
      <c r="X118" t="str">
        <f t="shared" si="33"/>
        <v/>
      </c>
      <c r="Y118" t="str">
        <f t="shared" si="34"/>
        <v/>
      </c>
      <c r="Z118" t="str">
        <f t="shared" si="35"/>
        <v/>
      </c>
      <c r="AA118" t="str">
        <f t="shared" si="36"/>
        <v>Mechanical Properties</v>
      </c>
      <c r="AB118" t="str">
        <f t="shared" si="37"/>
        <v/>
      </c>
      <c r="AC118" t="str">
        <f t="shared" si="38"/>
        <v/>
      </c>
      <c r="AD118" t="str">
        <f t="shared" si="39"/>
        <v/>
      </c>
      <c r="AE118" t="s">
        <v>4349</v>
      </c>
      <c r="AG118" t="str">
        <f t="shared" si="40"/>
        <v>Graphite</v>
      </c>
    </row>
    <row r="119" spans="1:33" x14ac:dyDescent="0.35">
      <c r="A119">
        <v>117</v>
      </c>
      <c r="B119" t="s">
        <v>320</v>
      </c>
      <c r="C119">
        <v>21</v>
      </c>
      <c r="D119">
        <v>2014</v>
      </c>
      <c r="E119" t="s">
        <v>27</v>
      </c>
      <c r="F119" t="s">
        <v>2008</v>
      </c>
      <c r="G119" t="s">
        <v>2324</v>
      </c>
      <c r="H119" s="1" t="s">
        <v>321</v>
      </c>
      <c r="I119" t="s">
        <v>2325</v>
      </c>
      <c r="J119" t="s">
        <v>2008</v>
      </c>
      <c r="K119" t="s">
        <v>2326</v>
      </c>
      <c r="L119" t="str">
        <f t="shared" si="21"/>
        <v/>
      </c>
      <c r="M119" t="str">
        <f t="shared" si="22"/>
        <v/>
      </c>
      <c r="N119" t="str">
        <f t="shared" si="23"/>
        <v/>
      </c>
      <c r="O119" t="str">
        <f t="shared" si="24"/>
        <v/>
      </c>
      <c r="P119" t="str">
        <f t="shared" si="25"/>
        <v/>
      </c>
      <c r="Q119" t="str">
        <f t="shared" si="26"/>
        <v/>
      </c>
      <c r="R119" t="str">
        <f t="shared" si="27"/>
        <v/>
      </c>
      <c r="S119" t="str">
        <f t="shared" si="28"/>
        <v/>
      </c>
      <c r="T119" t="str">
        <f t="shared" si="29"/>
        <v/>
      </c>
      <c r="U119" t="str">
        <f t="shared" si="30"/>
        <v/>
      </c>
      <c r="V119" t="str">
        <f t="shared" si="31"/>
        <v/>
      </c>
      <c r="W119" t="str">
        <f t="shared" si="32"/>
        <v/>
      </c>
      <c r="X119" t="str">
        <f t="shared" si="33"/>
        <v/>
      </c>
      <c r="Y119" t="str">
        <f t="shared" si="34"/>
        <v/>
      </c>
      <c r="Z119" t="str">
        <f t="shared" si="35"/>
        <v/>
      </c>
      <c r="AA119" t="str">
        <f t="shared" si="36"/>
        <v/>
      </c>
      <c r="AB119" t="str">
        <f t="shared" si="37"/>
        <v/>
      </c>
      <c r="AC119" t="str">
        <f t="shared" si="38"/>
        <v/>
      </c>
      <c r="AD119" t="str">
        <f t="shared" si="39"/>
        <v/>
      </c>
      <c r="AG119" t="str">
        <f t="shared" si="40"/>
        <v/>
      </c>
    </row>
    <row r="120" spans="1:33" x14ac:dyDescent="0.35">
      <c r="A120">
        <v>118</v>
      </c>
      <c r="B120" t="s">
        <v>322</v>
      </c>
      <c r="C120">
        <v>99</v>
      </c>
      <c r="D120">
        <v>2005</v>
      </c>
      <c r="E120" t="s">
        <v>27</v>
      </c>
      <c r="F120" t="s">
        <v>323</v>
      </c>
      <c r="G120" t="s">
        <v>2327</v>
      </c>
      <c r="H120" s="1" t="s">
        <v>2328</v>
      </c>
      <c r="I120" t="s">
        <v>324</v>
      </c>
      <c r="J120" t="s">
        <v>323</v>
      </c>
      <c r="K120" t="s">
        <v>2329</v>
      </c>
      <c r="L120" t="str">
        <f t="shared" si="21"/>
        <v/>
      </c>
      <c r="M120" t="str">
        <f t="shared" si="22"/>
        <v/>
      </c>
      <c r="N120" t="str">
        <f t="shared" si="23"/>
        <v/>
      </c>
      <c r="O120" t="str">
        <f t="shared" si="24"/>
        <v/>
      </c>
      <c r="P120" t="str">
        <f t="shared" si="25"/>
        <v/>
      </c>
      <c r="Q120" t="str">
        <f t="shared" si="26"/>
        <v/>
      </c>
      <c r="R120" t="str">
        <f t="shared" si="27"/>
        <v/>
      </c>
      <c r="S120" t="str">
        <f t="shared" si="28"/>
        <v/>
      </c>
      <c r="T120" t="str">
        <f t="shared" si="29"/>
        <v/>
      </c>
      <c r="U120" t="str">
        <f t="shared" si="30"/>
        <v/>
      </c>
      <c r="V120" t="str">
        <f t="shared" si="31"/>
        <v/>
      </c>
      <c r="W120" t="str">
        <f t="shared" si="32"/>
        <v/>
      </c>
      <c r="X120" t="str">
        <f t="shared" si="33"/>
        <v/>
      </c>
      <c r="Y120" t="str">
        <f t="shared" si="34"/>
        <v/>
      </c>
      <c r="Z120" t="str">
        <f t="shared" si="35"/>
        <v/>
      </c>
      <c r="AA120" t="str">
        <f t="shared" si="36"/>
        <v/>
      </c>
      <c r="AB120" t="str">
        <f t="shared" si="37"/>
        <v/>
      </c>
      <c r="AC120" t="str">
        <f t="shared" si="38"/>
        <v/>
      </c>
      <c r="AD120" t="str">
        <f t="shared" si="39"/>
        <v/>
      </c>
      <c r="AE120" t="s">
        <v>4346</v>
      </c>
      <c r="AG120" t="str">
        <f t="shared" si="40"/>
        <v>Titanium</v>
      </c>
    </row>
    <row r="121" spans="1:33" x14ac:dyDescent="0.35">
      <c r="A121">
        <v>119</v>
      </c>
      <c r="B121" t="s">
        <v>325</v>
      </c>
      <c r="C121">
        <v>35</v>
      </c>
      <c r="D121">
        <v>2014</v>
      </c>
      <c r="E121" t="s">
        <v>27</v>
      </c>
      <c r="F121" t="s">
        <v>2330</v>
      </c>
      <c r="G121" t="s">
        <v>2331</v>
      </c>
      <c r="H121" s="1" t="s">
        <v>2332</v>
      </c>
      <c r="I121" t="s">
        <v>326</v>
      </c>
      <c r="J121" t="s">
        <v>167</v>
      </c>
      <c r="L121" t="str">
        <f t="shared" si="21"/>
        <v/>
      </c>
      <c r="M121" t="str">
        <f t="shared" si="22"/>
        <v/>
      </c>
      <c r="N121" t="str">
        <f t="shared" si="23"/>
        <v/>
      </c>
      <c r="O121" t="str">
        <f t="shared" si="24"/>
        <v/>
      </c>
      <c r="P121" t="str">
        <f t="shared" si="25"/>
        <v/>
      </c>
      <c r="Q121" t="str">
        <f t="shared" si="26"/>
        <v/>
      </c>
      <c r="R121" t="str">
        <f t="shared" si="27"/>
        <v/>
      </c>
      <c r="S121" t="str">
        <f t="shared" si="28"/>
        <v/>
      </c>
      <c r="T121" t="str">
        <f t="shared" si="29"/>
        <v/>
      </c>
      <c r="U121" t="str">
        <f t="shared" si="30"/>
        <v/>
      </c>
      <c r="V121" t="str">
        <f t="shared" si="31"/>
        <v/>
      </c>
      <c r="W121" t="str">
        <f t="shared" si="32"/>
        <v/>
      </c>
      <c r="X121" t="str">
        <f t="shared" si="33"/>
        <v/>
      </c>
      <c r="Y121" t="str">
        <f t="shared" si="34"/>
        <v/>
      </c>
      <c r="Z121" t="str">
        <f t="shared" si="35"/>
        <v/>
      </c>
      <c r="AA121" t="str">
        <f t="shared" si="36"/>
        <v/>
      </c>
      <c r="AB121" t="str">
        <f t="shared" si="37"/>
        <v/>
      </c>
      <c r="AC121" t="str">
        <f t="shared" si="38"/>
        <v/>
      </c>
      <c r="AD121" t="str">
        <f t="shared" si="39"/>
        <v/>
      </c>
      <c r="AG121" t="str">
        <f t="shared" si="40"/>
        <v/>
      </c>
    </row>
    <row r="122" spans="1:33" x14ac:dyDescent="0.35">
      <c r="A122">
        <v>120</v>
      </c>
      <c r="B122" t="s">
        <v>327</v>
      </c>
      <c r="C122">
        <v>41</v>
      </c>
      <c r="D122">
        <v>2011</v>
      </c>
      <c r="E122" t="s">
        <v>27</v>
      </c>
      <c r="F122" t="s">
        <v>167</v>
      </c>
      <c r="G122" t="s">
        <v>2333</v>
      </c>
      <c r="H122" s="1" t="s">
        <v>2334</v>
      </c>
      <c r="I122" t="s">
        <v>328</v>
      </c>
      <c r="J122" t="s">
        <v>167</v>
      </c>
      <c r="K122" t="s">
        <v>2335</v>
      </c>
      <c r="L122" t="str">
        <f t="shared" si="21"/>
        <v/>
      </c>
      <c r="M122" t="str">
        <f t="shared" si="22"/>
        <v/>
      </c>
      <c r="N122" t="str">
        <f t="shared" si="23"/>
        <v/>
      </c>
      <c r="O122" t="str">
        <f t="shared" si="24"/>
        <v/>
      </c>
      <c r="P122" t="str">
        <f t="shared" si="25"/>
        <v/>
      </c>
      <c r="Q122" t="str">
        <f t="shared" si="26"/>
        <v/>
      </c>
      <c r="R122" t="str">
        <f t="shared" si="27"/>
        <v/>
      </c>
      <c r="S122" t="str">
        <f t="shared" si="28"/>
        <v/>
      </c>
      <c r="T122" t="str">
        <f t="shared" si="29"/>
        <v/>
      </c>
      <c r="U122" t="str">
        <f t="shared" si="30"/>
        <v/>
      </c>
      <c r="V122" t="str">
        <f t="shared" si="31"/>
        <v/>
      </c>
      <c r="W122" t="str">
        <f t="shared" si="32"/>
        <v/>
      </c>
      <c r="X122" t="str">
        <f t="shared" si="33"/>
        <v/>
      </c>
      <c r="Y122" t="str">
        <f t="shared" si="34"/>
        <v/>
      </c>
      <c r="Z122" t="str">
        <f t="shared" si="35"/>
        <v/>
      </c>
      <c r="AA122" t="str">
        <f t="shared" si="36"/>
        <v/>
      </c>
      <c r="AB122" t="str">
        <f t="shared" si="37"/>
        <v/>
      </c>
      <c r="AC122" t="str">
        <f t="shared" si="38"/>
        <v/>
      </c>
      <c r="AD122" t="str">
        <f t="shared" si="39"/>
        <v/>
      </c>
      <c r="AG122" t="str">
        <f t="shared" si="40"/>
        <v/>
      </c>
    </row>
    <row r="123" spans="1:33" x14ac:dyDescent="0.35">
      <c r="A123">
        <v>121</v>
      </c>
      <c r="B123" t="s">
        <v>329</v>
      </c>
      <c r="C123">
        <v>18</v>
      </c>
      <c r="D123">
        <v>2015</v>
      </c>
      <c r="E123" t="s">
        <v>27</v>
      </c>
      <c r="F123" t="s">
        <v>330</v>
      </c>
      <c r="G123" t="s">
        <v>2336</v>
      </c>
      <c r="H123" s="1" t="s">
        <v>331</v>
      </c>
      <c r="I123" t="s">
        <v>332</v>
      </c>
      <c r="J123" t="s">
        <v>330</v>
      </c>
      <c r="K123" t="s">
        <v>2337</v>
      </c>
      <c r="L123" t="str">
        <f t="shared" si="21"/>
        <v/>
      </c>
      <c r="M123" t="str">
        <f t="shared" si="22"/>
        <v/>
      </c>
      <c r="N123" t="str">
        <f t="shared" si="23"/>
        <v/>
      </c>
      <c r="O123" t="str">
        <f t="shared" si="24"/>
        <v/>
      </c>
      <c r="P123" t="str">
        <f t="shared" si="25"/>
        <v/>
      </c>
      <c r="Q123" t="str">
        <f t="shared" si="26"/>
        <v/>
      </c>
      <c r="R123" t="str">
        <f t="shared" si="27"/>
        <v/>
      </c>
      <c r="S123" t="str">
        <f t="shared" si="28"/>
        <v/>
      </c>
      <c r="T123" t="str">
        <f t="shared" si="29"/>
        <v/>
      </c>
      <c r="U123" t="str">
        <f t="shared" si="30"/>
        <v/>
      </c>
      <c r="V123" t="str">
        <f t="shared" si="31"/>
        <v/>
      </c>
      <c r="W123" t="str">
        <f t="shared" si="32"/>
        <v/>
      </c>
      <c r="X123" t="str">
        <f t="shared" si="33"/>
        <v/>
      </c>
      <c r="Y123" t="str">
        <f t="shared" si="34"/>
        <v/>
      </c>
      <c r="Z123" t="str">
        <f t="shared" si="35"/>
        <v/>
      </c>
      <c r="AA123" t="str">
        <f t="shared" si="36"/>
        <v/>
      </c>
      <c r="AB123" t="str">
        <f t="shared" si="37"/>
        <v/>
      </c>
      <c r="AC123" t="str">
        <f t="shared" si="38"/>
        <v/>
      </c>
      <c r="AD123" t="str">
        <f t="shared" si="39"/>
        <v/>
      </c>
      <c r="AG123" t="str">
        <f t="shared" si="40"/>
        <v/>
      </c>
    </row>
    <row r="124" spans="1:33" x14ac:dyDescent="0.35">
      <c r="A124">
        <v>122</v>
      </c>
      <c r="B124" t="s">
        <v>333</v>
      </c>
      <c r="C124">
        <v>37</v>
      </c>
      <c r="D124">
        <v>2013</v>
      </c>
      <c r="E124" t="s">
        <v>27</v>
      </c>
      <c r="F124" t="s">
        <v>2096</v>
      </c>
      <c r="G124" t="s">
        <v>2338</v>
      </c>
      <c r="H124" s="1" t="s">
        <v>2339</v>
      </c>
      <c r="I124" t="s">
        <v>334</v>
      </c>
      <c r="J124" t="s">
        <v>2096</v>
      </c>
      <c r="K124" t="s">
        <v>2129</v>
      </c>
      <c r="L124" t="str">
        <f t="shared" si="21"/>
        <v/>
      </c>
      <c r="M124" t="str">
        <f t="shared" si="22"/>
        <v/>
      </c>
      <c r="N124" t="str">
        <f t="shared" si="23"/>
        <v/>
      </c>
      <c r="O124" t="str">
        <f t="shared" si="24"/>
        <v/>
      </c>
      <c r="P124" t="str">
        <f t="shared" si="25"/>
        <v/>
      </c>
      <c r="Q124" t="str">
        <f t="shared" si="26"/>
        <v/>
      </c>
      <c r="R124" t="str">
        <f t="shared" si="27"/>
        <v/>
      </c>
      <c r="S124" t="str">
        <f t="shared" si="28"/>
        <v/>
      </c>
      <c r="T124" t="str">
        <f t="shared" si="29"/>
        <v/>
      </c>
      <c r="U124" t="str">
        <f t="shared" si="30"/>
        <v/>
      </c>
      <c r="V124" t="str">
        <f t="shared" si="31"/>
        <v/>
      </c>
      <c r="W124" t="str">
        <f t="shared" si="32"/>
        <v/>
      </c>
      <c r="X124" t="str">
        <f t="shared" si="33"/>
        <v/>
      </c>
      <c r="Y124" t="str">
        <f t="shared" si="34"/>
        <v/>
      </c>
      <c r="Z124" t="str">
        <f t="shared" si="35"/>
        <v/>
      </c>
      <c r="AA124" t="str">
        <f t="shared" si="36"/>
        <v/>
      </c>
      <c r="AB124" t="str">
        <f t="shared" si="37"/>
        <v/>
      </c>
      <c r="AC124" t="str">
        <f t="shared" si="38"/>
        <v/>
      </c>
      <c r="AD124" t="str">
        <f t="shared" si="39"/>
        <v/>
      </c>
      <c r="AG124" t="str">
        <f t="shared" si="40"/>
        <v/>
      </c>
    </row>
    <row r="125" spans="1:33" x14ac:dyDescent="0.35">
      <c r="A125">
        <v>123</v>
      </c>
      <c r="B125" t="s">
        <v>335</v>
      </c>
      <c r="C125">
        <v>217</v>
      </c>
      <c r="D125">
        <v>2000</v>
      </c>
      <c r="E125" t="s">
        <v>79</v>
      </c>
      <c r="F125" t="s">
        <v>28</v>
      </c>
      <c r="G125" t="s">
        <v>2340</v>
      </c>
      <c r="H125" s="1" t="s">
        <v>2341</v>
      </c>
      <c r="I125" t="s">
        <v>336</v>
      </c>
      <c r="J125" t="s">
        <v>28</v>
      </c>
      <c r="K125" t="s">
        <v>2342</v>
      </c>
      <c r="L125" t="str">
        <f t="shared" si="21"/>
        <v/>
      </c>
      <c r="M125" t="str">
        <f t="shared" si="22"/>
        <v/>
      </c>
      <c r="N125" t="str">
        <f t="shared" si="23"/>
        <v/>
      </c>
      <c r="O125" t="str">
        <f t="shared" si="24"/>
        <v/>
      </c>
      <c r="P125" t="str">
        <f t="shared" si="25"/>
        <v/>
      </c>
      <c r="Q125" t="str">
        <f t="shared" si="26"/>
        <v/>
      </c>
      <c r="R125" t="str">
        <f t="shared" si="27"/>
        <v/>
      </c>
      <c r="S125" t="str">
        <f t="shared" si="28"/>
        <v/>
      </c>
      <c r="T125" t="str">
        <f t="shared" si="29"/>
        <v/>
      </c>
      <c r="U125" t="str">
        <f t="shared" si="30"/>
        <v/>
      </c>
      <c r="V125" t="str">
        <f t="shared" si="31"/>
        <v/>
      </c>
      <c r="W125" t="str">
        <f t="shared" si="32"/>
        <v/>
      </c>
      <c r="X125" t="str">
        <f t="shared" si="33"/>
        <v/>
      </c>
      <c r="Y125" t="str">
        <f t="shared" si="34"/>
        <v/>
      </c>
      <c r="Z125" t="str">
        <f t="shared" si="35"/>
        <v/>
      </c>
      <c r="AA125" t="str">
        <f t="shared" si="36"/>
        <v/>
      </c>
      <c r="AB125" t="str">
        <f t="shared" si="37"/>
        <v/>
      </c>
      <c r="AC125" t="str">
        <f t="shared" si="38"/>
        <v/>
      </c>
      <c r="AD125" t="str">
        <f t="shared" si="39"/>
        <v/>
      </c>
      <c r="AG125" t="str">
        <f t="shared" si="40"/>
        <v/>
      </c>
    </row>
    <row r="126" spans="1:33" x14ac:dyDescent="0.35">
      <c r="A126">
        <v>124</v>
      </c>
      <c r="B126" t="s">
        <v>2343</v>
      </c>
      <c r="C126">
        <v>39</v>
      </c>
      <c r="D126">
        <v>2008</v>
      </c>
      <c r="E126" t="s">
        <v>337</v>
      </c>
      <c r="F126" t="s">
        <v>2264</v>
      </c>
      <c r="G126" t="s">
        <v>2344</v>
      </c>
      <c r="H126" s="1" t="s">
        <v>2345</v>
      </c>
      <c r="I126" t="s">
        <v>2346</v>
      </c>
      <c r="J126" t="s">
        <v>2264</v>
      </c>
      <c r="K126" t="s">
        <v>2347</v>
      </c>
      <c r="L126" t="str">
        <f t="shared" si="21"/>
        <v/>
      </c>
      <c r="M126" t="str">
        <f t="shared" si="22"/>
        <v/>
      </c>
      <c r="N126" t="str">
        <f t="shared" si="23"/>
        <v/>
      </c>
      <c r="O126" t="str">
        <f t="shared" si="24"/>
        <v/>
      </c>
      <c r="P126" t="str">
        <f t="shared" si="25"/>
        <v/>
      </c>
      <c r="Q126" t="str">
        <f t="shared" si="26"/>
        <v/>
      </c>
      <c r="R126" t="str">
        <f t="shared" si="27"/>
        <v/>
      </c>
      <c r="S126" t="str">
        <f t="shared" si="28"/>
        <v/>
      </c>
      <c r="T126" t="str">
        <f t="shared" si="29"/>
        <v/>
      </c>
      <c r="U126" t="str">
        <f t="shared" si="30"/>
        <v/>
      </c>
      <c r="V126" t="str">
        <f t="shared" si="31"/>
        <v/>
      </c>
      <c r="W126" t="str">
        <f t="shared" si="32"/>
        <v/>
      </c>
      <c r="X126" t="str">
        <f t="shared" si="33"/>
        <v/>
      </c>
      <c r="Y126" t="str">
        <f t="shared" si="34"/>
        <v/>
      </c>
      <c r="Z126" t="str">
        <f t="shared" si="35"/>
        <v/>
      </c>
      <c r="AA126" t="str">
        <f t="shared" si="36"/>
        <v/>
      </c>
      <c r="AB126" t="str">
        <f t="shared" si="37"/>
        <v/>
      </c>
      <c r="AC126" t="str">
        <f t="shared" si="38"/>
        <v/>
      </c>
      <c r="AD126" t="str">
        <f t="shared" si="39"/>
        <v/>
      </c>
      <c r="AE126" t="s">
        <v>4341</v>
      </c>
      <c r="AG126" t="str">
        <f t="shared" si="40"/>
        <v>Nickel</v>
      </c>
    </row>
    <row r="127" spans="1:33" x14ac:dyDescent="0.35">
      <c r="A127">
        <v>125</v>
      </c>
      <c r="B127" t="s">
        <v>338</v>
      </c>
      <c r="C127">
        <v>433</v>
      </c>
      <c r="D127">
        <v>1997</v>
      </c>
      <c r="E127" t="s">
        <v>27</v>
      </c>
      <c r="F127" t="s">
        <v>308</v>
      </c>
      <c r="G127" t="s">
        <v>2348</v>
      </c>
      <c r="H127" s="1" t="s">
        <v>2349</v>
      </c>
      <c r="I127" t="s">
        <v>339</v>
      </c>
      <c r="J127" t="s">
        <v>308</v>
      </c>
      <c r="K127" t="s">
        <v>2350</v>
      </c>
      <c r="L127" t="str">
        <f t="shared" si="21"/>
        <v/>
      </c>
      <c r="M127" t="str">
        <f t="shared" si="22"/>
        <v/>
      </c>
      <c r="N127" t="str">
        <f t="shared" si="23"/>
        <v/>
      </c>
      <c r="O127" t="str">
        <f t="shared" si="24"/>
        <v>Elastic Modulus</v>
      </c>
      <c r="P127" t="str">
        <f t="shared" si="25"/>
        <v/>
      </c>
      <c r="Q127" t="str">
        <f t="shared" si="26"/>
        <v/>
      </c>
      <c r="R127" t="str">
        <f t="shared" si="27"/>
        <v/>
      </c>
      <c r="S127" t="str">
        <f t="shared" si="28"/>
        <v/>
      </c>
      <c r="T127" t="str">
        <f t="shared" si="29"/>
        <v/>
      </c>
      <c r="U127" t="str">
        <f t="shared" si="30"/>
        <v/>
      </c>
      <c r="V127" t="str">
        <f t="shared" si="31"/>
        <v/>
      </c>
      <c r="W127" t="str">
        <f t="shared" si="32"/>
        <v/>
      </c>
      <c r="X127" t="str">
        <f t="shared" si="33"/>
        <v/>
      </c>
      <c r="Y127" t="str">
        <f t="shared" si="34"/>
        <v/>
      </c>
      <c r="Z127" t="str">
        <f t="shared" si="35"/>
        <v/>
      </c>
      <c r="AA127" t="str">
        <f t="shared" si="36"/>
        <v>Mechanical Properties</v>
      </c>
      <c r="AB127" t="str">
        <f t="shared" si="37"/>
        <v/>
      </c>
      <c r="AC127" t="str">
        <f t="shared" si="38"/>
        <v/>
      </c>
      <c r="AD127" t="str">
        <f t="shared" si="39"/>
        <v/>
      </c>
      <c r="AG127" t="str">
        <f t="shared" si="40"/>
        <v/>
      </c>
    </row>
    <row r="128" spans="1:33" x14ac:dyDescent="0.35">
      <c r="A128">
        <v>126</v>
      </c>
      <c r="B128" t="s">
        <v>56</v>
      </c>
      <c r="C128">
        <v>77</v>
      </c>
      <c r="D128">
        <v>2006</v>
      </c>
      <c r="E128" t="s">
        <v>27</v>
      </c>
      <c r="F128" t="s">
        <v>340</v>
      </c>
      <c r="G128" t="s">
        <v>2351</v>
      </c>
      <c r="H128" s="1" t="s">
        <v>2352</v>
      </c>
      <c r="I128" t="s">
        <v>341</v>
      </c>
      <c r="J128" t="s">
        <v>340</v>
      </c>
      <c r="K128" t="s">
        <v>1850</v>
      </c>
      <c r="L128" t="str">
        <f t="shared" si="21"/>
        <v/>
      </c>
      <c r="M128" t="str">
        <f t="shared" si="22"/>
        <v/>
      </c>
      <c r="N128" t="str">
        <f t="shared" si="23"/>
        <v/>
      </c>
      <c r="O128" t="str">
        <f t="shared" si="24"/>
        <v/>
      </c>
      <c r="P128" t="str">
        <f t="shared" si="25"/>
        <v/>
      </c>
      <c r="Q128" t="str">
        <f t="shared" si="26"/>
        <v/>
      </c>
      <c r="R128" t="str">
        <f t="shared" si="27"/>
        <v/>
      </c>
      <c r="S128" t="str">
        <f t="shared" si="28"/>
        <v/>
      </c>
      <c r="T128" t="str">
        <f t="shared" si="29"/>
        <v/>
      </c>
      <c r="U128" t="str">
        <f t="shared" si="30"/>
        <v/>
      </c>
      <c r="V128" t="str">
        <f t="shared" si="31"/>
        <v/>
      </c>
      <c r="W128" t="str">
        <f t="shared" si="32"/>
        <v/>
      </c>
      <c r="X128" t="str">
        <f t="shared" si="33"/>
        <v/>
      </c>
      <c r="Y128" t="str">
        <f t="shared" si="34"/>
        <v/>
      </c>
      <c r="Z128" t="str">
        <f t="shared" si="35"/>
        <v/>
      </c>
      <c r="AA128" t="str">
        <f t="shared" si="36"/>
        <v/>
      </c>
      <c r="AB128" t="str">
        <f t="shared" si="37"/>
        <v/>
      </c>
      <c r="AC128" t="str">
        <f t="shared" si="38"/>
        <v/>
      </c>
      <c r="AD128" t="str">
        <f t="shared" si="39"/>
        <v/>
      </c>
      <c r="AG128" t="str">
        <f t="shared" si="40"/>
        <v/>
      </c>
    </row>
    <row r="129" spans="1:33" x14ac:dyDescent="0.35">
      <c r="A129">
        <v>127</v>
      </c>
      <c r="B129" t="s">
        <v>342</v>
      </c>
      <c r="C129">
        <v>83</v>
      </c>
      <c r="D129">
        <v>2004</v>
      </c>
      <c r="E129" t="s">
        <v>27</v>
      </c>
      <c r="F129" t="s">
        <v>28</v>
      </c>
      <c r="G129" t="s">
        <v>2353</v>
      </c>
      <c r="H129" s="1" t="s">
        <v>2354</v>
      </c>
      <c r="I129" t="s">
        <v>2355</v>
      </c>
      <c r="J129" t="s">
        <v>28</v>
      </c>
      <c r="K129" t="s">
        <v>1873</v>
      </c>
      <c r="L129" t="str">
        <f t="shared" si="21"/>
        <v>Compression Strength</v>
      </c>
      <c r="M129" t="str">
        <f t="shared" si="22"/>
        <v/>
      </c>
      <c r="N129" t="str">
        <f t="shared" si="23"/>
        <v/>
      </c>
      <c r="O129" t="str">
        <f t="shared" si="24"/>
        <v/>
      </c>
      <c r="P129" t="str">
        <f t="shared" si="25"/>
        <v/>
      </c>
      <c r="Q129" t="str">
        <f t="shared" si="26"/>
        <v/>
      </c>
      <c r="R129" t="str">
        <f t="shared" si="27"/>
        <v/>
      </c>
      <c r="S129" t="str">
        <f t="shared" si="28"/>
        <v/>
      </c>
      <c r="T129" t="str">
        <f t="shared" si="29"/>
        <v/>
      </c>
      <c r="U129" t="str">
        <f t="shared" si="30"/>
        <v/>
      </c>
      <c r="V129" t="str">
        <f t="shared" si="31"/>
        <v/>
      </c>
      <c r="W129" t="str">
        <f t="shared" si="32"/>
        <v/>
      </c>
      <c r="X129" t="str">
        <f t="shared" si="33"/>
        <v/>
      </c>
      <c r="Y129" t="str">
        <f t="shared" si="34"/>
        <v/>
      </c>
      <c r="Z129" t="str">
        <f t="shared" si="35"/>
        <v/>
      </c>
      <c r="AA129" t="str">
        <f t="shared" si="36"/>
        <v>Mechanical Properties</v>
      </c>
      <c r="AB129" t="str">
        <f t="shared" si="37"/>
        <v/>
      </c>
      <c r="AC129" t="str">
        <f t="shared" si="38"/>
        <v/>
      </c>
      <c r="AD129" t="str">
        <f t="shared" si="39"/>
        <v/>
      </c>
      <c r="AE129" t="s">
        <v>4338</v>
      </c>
      <c r="AG129" t="str">
        <f t="shared" si="40"/>
        <v>Aluminum</v>
      </c>
    </row>
    <row r="130" spans="1:33" x14ac:dyDescent="0.35">
      <c r="A130">
        <v>128</v>
      </c>
      <c r="B130" t="s">
        <v>343</v>
      </c>
      <c r="C130">
        <v>82</v>
      </c>
      <c r="D130">
        <v>2006</v>
      </c>
      <c r="E130" t="s">
        <v>27</v>
      </c>
      <c r="F130" t="s">
        <v>2356</v>
      </c>
      <c r="G130" t="s">
        <v>2357</v>
      </c>
      <c r="H130" s="1" t="s">
        <v>2358</v>
      </c>
      <c r="I130" t="s">
        <v>344</v>
      </c>
      <c r="J130" t="s">
        <v>2356</v>
      </c>
      <c r="K130" t="s">
        <v>2359</v>
      </c>
      <c r="L130" t="str">
        <f t="shared" ref="L130:L193" si="41">IF(OR(IFERROR(FIND("compression",$I130),0)&gt;0,IFERROR(FIND("compressive",$H130),0)&gt;0,IFERROR(FIND("compression",$H130),0)&gt;0,IFERROR(FIND("compressive",$I130),0)&gt;0),"Compression Strength","")</f>
        <v/>
      </c>
      <c r="M130" t="str">
        <f t="shared" ref="M130:M193" si="42">IF(OR(IFERROR(FIND("tensile",$I130),0)&gt;0,IFERROR(FIND("tensile",$H130),0)&gt;0),"Tensile Strength","")</f>
        <v/>
      </c>
      <c r="N130" t="str">
        <f t="shared" ref="N130:N193" si="43">IF(OR(IFERROR(FIND("energy absorbtion",$I130),0)&gt;0,IFERROR(FIND("energy absorbtion",$H130),0)&gt;0),"Energy Absorbtion","")</f>
        <v/>
      </c>
      <c r="O130" t="str">
        <f t="shared" ref="O130:O193" si="44">IF(OR(IFERROR(FIND("elastic",$I130),0)&gt;0,IFERROR(FIND("elasticity",$H130),0)&gt;0,IFERROR(FIND("elastic",$H130),0)&gt;0,IFERROR(FIND("elasticity",$I130),0)&gt;0),"Elastic Modulus","")</f>
        <v/>
      </c>
      <c r="P130" t="str">
        <f t="shared" ref="P130:P193" si="45">IF(OR(IFERROR(FIND("shear",$I130),0)&gt;0,IFERROR(FIND("shear",$H130),0)&gt;0),"Shear Strength","")</f>
        <v/>
      </c>
      <c r="Q130" t="str">
        <f t="shared" ref="Q130:Q193" si="46">IF(OR(IFERROR(FIND("plasticity",$I130),0)&gt;0,IFERROR(FIND("plastic",$H130),0)&gt;0,IFERROR(FIND("plasticity",$H130),0)&gt;0,IFERROR(FIND("plastic",$I130),0)&gt;0),"Plasticity","")</f>
        <v/>
      </c>
      <c r="R130" t="str">
        <f t="shared" ref="R130:R193" si="47">IF(OR(IFERROR(FIND("surface area",$I130),0)&gt;0,IFERROR(FIND("surface area",$H130),0)&gt;0),"Surface Area","")</f>
        <v/>
      </c>
      <c r="S130" t="str">
        <f t="shared" ref="S130:S193" si="48">IF(OR(IFERROR(FIND("thermally conductive",$I130),0)&gt;0,IFERROR(FIND("thermal conductivity",$H130),0)&gt;0,IFERROR(FIND("thermally conductive",$H130),0)&gt;0,IFERROR(FIND("themal conductivity",$I130),0)&gt;0),"Thermal Conductivity","")</f>
        <v/>
      </c>
      <c r="T130" t="str">
        <f t="shared" ref="T130:T193" si="49">IF(OR(IFERROR(FIND("thermal resistance",$I130),0)&gt;0,IFERROR(FIND("thermal resistivity",$H130),0)&gt;0,IFERROR(FIND("thermal resistance",$H130),0)&gt;0,IFERROR(FIND("thermal resistivity",$I130),0)&gt;0),"Thermal Resistivity","")</f>
        <v/>
      </c>
      <c r="U130" t="str">
        <f t="shared" ref="U130:U193" si="50">IF(OR(IFERROR(FIND("thermal expansion",$I130),0)&gt;0,IFERROR(FIND("thermal expansion",$H130),0)&gt;0),"Thermal Expansion","")</f>
        <v/>
      </c>
      <c r="V130" t="str">
        <f t="shared" ref="V130:V193" si="51">IF(OR(IFERROR(FIND("electrical resistance",$I130),0)&gt;0,IFERROR(FIND("electrical resistivity",$H130),0)&gt;0,IFERROR(FIND("electrical resistance",$H130),0)&gt;0,IFERROR(FIND("electrical resistivity",$I130),0)&gt;0),"Electrical Resistivity","")</f>
        <v/>
      </c>
      <c r="W130" t="str">
        <f t="shared" ref="W130:W193" si="52">IF(OR(IFERROR(FIND("electrically conductive",$I130),0)&gt;0,IFERROR(FIND("electrical conductivity",$H130),0)&gt;0,IFERROR(FIND("electrically conductive",$H130),0)&gt;0,IFERROR(FIND("electrical conductivity",$I130),0)&gt;0),"Electrical Conductivity","")</f>
        <v/>
      </c>
      <c r="X130" t="str">
        <f t="shared" ref="X130:X193" si="53">IF(OR(IFERROR(FIND("capacity",$I130),0)&gt;0,IFERROR(FIND("capacitance",$H130),0)&gt;0,IFERROR(FIND("capacity",$H130),0)&gt;0,IFERROR(FIND("capacitance",$I130),0)&gt;0),"Capacitance","")</f>
        <v/>
      </c>
      <c r="Y130" t="str">
        <f t="shared" ref="Y130:Y193" si="54">IF(OR(IFERROR(FIND("permeability",$I130),0)&gt;0,IFERROR(FIND("permeability",$H130),0)&gt;0),"Permeability","")</f>
        <v/>
      </c>
      <c r="Z130" t="str">
        <f t="shared" ref="Z130:Z193" si="55">IF(OR(IFERROR(FIND("pressure drop",$I130),0)&gt;0,IFERROR(FIND("pressure drop",$H130),0)&gt;0),"Pressure Drop","")</f>
        <v/>
      </c>
      <c r="AA130" t="str">
        <f t="shared" si="36"/>
        <v/>
      </c>
      <c r="AB130" t="str">
        <f t="shared" si="37"/>
        <v/>
      </c>
      <c r="AC130" t="str">
        <f t="shared" si="38"/>
        <v/>
      </c>
      <c r="AD130" t="str">
        <f t="shared" si="39"/>
        <v/>
      </c>
      <c r="AF130" t="s">
        <v>4339</v>
      </c>
      <c r="AG130" t="str">
        <f t="shared" si="40"/>
        <v>Copper</v>
      </c>
    </row>
    <row r="131" spans="1:33" x14ac:dyDescent="0.35">
      <c r="A131">
        <v>129</v>
      </c>
      <c r="B131" t="s">
        <v>345</v>
      </c>
      <c r="C131">
        <v>42</v>
      </c>
      <c r="D131">
        <v>2014</v>
      </c>
      <c r="E131" t="s">
        <v>27</v>
      </c>
      <c r="F131" t="s">
        <v>44</v>
      </c>
      <c r="G131" t="s">
        <v>2360</v>
      </c>
      <c r="H131" s="1" t="s">
        <v>2361</v>
      </c>
      <c r="I131" t="s">
        <v>346</v>
      </c>
      <c r="J131" t="s">
        <v>44</v>
      </c>
      <c r="K131" t="s">
        <v>2362</v>
      </c>
      <c r="L131" t="str">
        <f t="shared" si="41"/>
        <v/>
      </c>
      <c r="M131" t="str">
        <f t="shared" si="42"/>
        <v/>
      </c>
      <c r="N131" t="str">
        <f t="shared" si="43"/>
        <v/>
      </c>
      <c r="O131" t="str">
        <f t="shared" si="44"/>
        <v/>
      </c>
      <c r="P131" t="str">
        <f t="shared" si="45"/>
        <v/>
      </c>
      <c r="Q131" t="str">
        <f t="shared" si="46"/>
        <v/>
      </c>
      <c r="R131" t="str">
        <f t="shared" si="47"/>
        <v/>
      </c>
      <c r="S131" t="str">
        <f t="shared" si="48"/>
        <v>Thermal Conductivity</v>
      </c>
      <c r="T131" t="str">
        <f t="shared" si="49"/>
        <v/>
      </c>
      <c r="U131" t="str">
        <f t="shared" si="50"/>
        <v/>
      </c>
      <c r="V131" t="str">
        <f t="shared" si="51"/>
        <v/>
      </c>
      <c r="W131" t="str">
        <f t="shared" si="52"/>
        <v/>
      </c>
      <c r="X131" t="str">
        <f t="shared" si="53"/>
        <v/>
      </c>
      <c r="Y131" t="str">
        <f t="shared" si="54"/>
        <v/>
      </c>
      <c r="Z131" t="str">
        <f t="shared" si="55"/>
        <v/>
      </c>
      <c r="AA131" t="str">
        <f t="shared" ref="AA131:AA194" si="56">IF(OR(L131&lt;&gt;"",M131&lt;&gt;"",N131&lt;&gt;"",O131&lt;&gt;"",P131&lt;&gt;"",Q131&lt;&gt;""),"Mechanical Properties","")</f>
        <v/>
      </c>
      <c r="AB131" t="str">
        <f t="shared" ref="AB131:AB194" si="57">IF(OR(S131&lt;&gt;"",T131&lt;&gt;"",U131&lt;&gt;""),"Thermal Properties","")</f>
        <v>Thermal Properties</v>
      </c>
      <c r="AC131" t="str">
        <f t="shared" ref="AC131:AC194" si="58">IF(OR(V131&lt;&gt;"",W131&lt;&gt;"",X131&lt;&gt;""),"Electrical Properties","")</f>
        <v/>
      </c>
      <c r="AD131" t="str">
        <f t="shared" ref="AD131:AD194" si="59">IF(OR(Y131&lt;&gt;"",Z131&lt;&gt;""),"Fluid Properties","")</f>
        <v/>
      </c>
      <c r="AG131" t="str">
        <f t="shared" si="40"/>
        <v/>
      </c>
    </row>
    <row r="132" spans="1:33" x14ac:dyDescent="0.35">
      <c r="A132">
        <v>130</v>
      </c>
      <c r="B132" t="s">
        <v>347</v>
      </c>
      <c r="C132">
        <v>208</v>
      </c>
      <c r="D132">
        <v>2004</v>
      </c>
      <c r="E132" t="s">
        <v>10</v>
      </c>
      <c r="F132" t="s">
        <v>2113</v>
      </c>
      <c r="G132" t="s">
        <v>2363</v>
      </c>
      <c r="H132" s="1" t="s">
        <v>2364</v>
      </c>
      <c r="I132" t="s">
        <v>348</v>
      </c>
      <c r="J132" t="s">
        <v>2113</v>
      </c>
      <c r="K132" t="s">
        <v>2365</v>
      </c>
      <c r="L132" t="str">
        <f t="shared" si="41"/>
        <v/>
      </c>
      <c r="M132" t="str">
        <f t="shared" si="42"/>
        <v/>
      </c>
      <c r="N132" t="str">
        <f t="shared" si="43"/>
        <v/>
      </c>
      <c r="O132" t="str">
        <f t="shared" si="44"/>
        <v/>
      </c>
      <c r="P132" t="str">
        <f t="shared" si="45"/>
        <v/>
      </c>
      <c r="Q132" t="str">
        <f t="shared" si="46"/>
        <v/>
      </c>
      <c r="R132" t="str">
        <f t="shared" si="47"/>
        <v/>
      </c>
      <c r="S132" t="str">
        <f t="shared" si="48"/>
        <v/>
      </c>
      <c r="T132" t="str">
        <f t="shared" si="49"/>
        <v/>
      </c>
      <c r="U132" t="str">
        <f t="shared" si="50"/>
        <v/>
      </c>
      <c r="V132" t="str">
        <f t="shared" si="51"/>
        <v/>
      </c>
      <c r="W132" t="str">
        <f t="shared" si="52"/>
        <v/>
      </c>
      <c r="X132" t="str">
        <f t="shared" si="53"/>
        <v/>
      </c>
      <c r="Y132" t="str">
        <f t="shared" si="54"/>
        <v/>
      </c>
      <c r="Z132" t="str">
        <f t="shared" si="55"/>
        <v/>
      </c>
      <c r="AA132" t="str">
        <f t="shared" si="56"/>
        <v/>
      </c>
      <c r="AB132" t="str">
        <f t="shared" si="57"/>
        <v/>
      </c>
      <c r="AC132" t="str">
        <f t="shared" si="58"/>
        <v/>
      </c>
      <c r="AD132" t="str">
        <f t="shared" si="59"/>
        <v/>
      </c>
      <c r="AG132" t="str">
        <f t="shared" si="40"/>
        <v/>
      </c>
    </row>
    <row r="133" spans="1:33" x14ac:dyDescent="0.35">
      <c r="A133">
        <v>131</v>
      </c>
      <c r="B133" t="s">
        <v>349</v>
      </c>
      <c r="C133">
        <v>24</v>
      </c>
      <c r="D133">
        <v>2009</v>
      </c>
      <c r="E133" t="s">
        <v>27</v>
      </c>
      <c r="F133" t="s">
        <v>92</v>
      </c>
      <c r="G133" t="s">
        <v>2366</v>
      </c>
      <c r="H133" s="1" t="s">
        <v>2367</v>
      </c>
      <c r="I133" t="s">
        <v>2368</v>
      </c>
      <c r="J133" t="s">
        <v>92</v>
      </c>
      <c r="K133" t="s">
        <v>2369</v>
      </c>
      <c r="L133" t="str">
        <f t="shared" si="41"/>
        <v/>
      </c>
      <c r="M133" t="str">
        <f t="shared" si="42"/>
        <v/>
      </c>
      <c r="N133" t="str">
        <f t="shared" si="43"/>
        <v/>
      </c>
      <c r="O133" t="str">
        <f t="shared" si="44"/>
        <v/>
      </c>
      <c r="P133" t="str">
        <f t="shared" si="45"/>
        <v/>
      </c>
      <c r="Q133" t="str">
        <f t="shared" si="46"/>
        <v/>
      </c>
      <c r="R133" t="str">
        <f t="shared" si="47"/>
        <v/>
      </c>
      <c r="S133" t="str">
        <f t="shared" si="48"/>
        <v/>
      </c>
      <c r="T133" t="str">
        <f t="shared" si="49"/>
        <v/>
      </c>
      <c r="U133" t="str">
        <f t="shared" si="50"/>
        <v/>
      </c>
      <c r="V133" t="str">
        <f t="shared" si="51"/>
        <v/>
      </c>
      <c r="W133" t="str">
        <f t="shared" si="52"/>
        <v/>
      </c>
      <c r="X133" t="str">
        <f t="shared" si="53"/>
        <v/>
      </c>
      <c r="Y133" t="str">
        <f t="shared" si="54"/>
        <v/>
      </c>
      <c r="Z133" t="str">
        <f t="shared" si="55"/>
        <v/>
      </c>
      <c r="AA133" t="str">
        <f t="shared" si="56"/>
        <v/>
      </c>
      <c r="AB133" t="str">
        <f t="shared" si="57"/>
        <v/>
      </c>
      <c r="AC133" t="str">
        <f t="shared" si="58"/>
        <v/>
      </c>
      <c r="AD133" t="str">
        <f t="shared" si="59"/>
        <v/>
      </c>
      <c r="AG133" t="str">
        <f t="shared" si="40"/>
        <v/>
      </c>
    </row>
    <row r="134" spans="1:33" x14ac:dyDescent="0.35">
      <c r="A134">
        <v>132</v>
      </c>
      <c r="B134" t="s">
        <v>350</v>
      </c>
      <c r="C134">
        <v>132</v>
      </c>
      <c r="D134">
        <v>2012</v>
      </c>
      <c r="E134" t="s">
        <v>351</v>
      </c>
      <c r="F134" t="s">
        <v>2370</v>
      </c>
      <c r="G134" t="s">
        <v>2371</v>
      </c>
      <c r="H134" s="1" t="s">
        <v>2372</v>
      </c>
      <c r="I134" t="s">
        <v>352</v>
      </c>
      <c r="J134" t="s">
        <v>2370</v>
      </c>
      <c r="K134" t="s">
        <v>2373</v>
      </c>
      <c r="L134" t="str">
        <f t="shared" si="41"/>
        <v/>
      </c>
      <c r="M134" t="str">
        <f t="shared" si="42"/>
        <v/>
      </c>
      <c r="N134" t="str">
        <f t="shared" si="43"/>
        <v/>
      </c>
      <c r="O134" t="str">
        <f t="shared" si="44"/>
        <v/>
      </c>
      <c r="P134" t="str">
        <f t="shared" si="45"/>
        <v/>
      </c>
      <c r="Q134" t="str">
        <f t="shared" si="46"/>
        <v/>
      </c>
      <c r="R134" t="str">
        <f t="shared" si="47"/>
        <v/>
      </c>
      <c r="S134" t="str">
        <f t="shared" si="48"/>
        <v/>
      </c>
      <c r="T134" t="str">
        <f t="shared" si="49"/>
        <v/>
      </c>
      <c r="U134" t="str">
        <f t="shared" si="50"/>
        <v/>
      </c>
      <c r="V134" t="str">
        <f t="shared" si="51"/>
        <v/>
      </c>
      <c r="W134" t="str">
        <f t="shared" si="52"/>
        <v/>
      </c>
      <c r="X134" t="str">
        <f t="shared" si="53"/>
        <v/>
      </c>
      <c r="Y134" t="str">
        <f t="shared" si="54"/>
        <v/>
      </c>
      <c r="Z134" t="str">
        <f t="shared" si="55"/>
        <v/>
      </c>
      <c r="AA134" t="str">
        <f t="shared" si="56"/>
        <v/>
      </c>
      <c r="AB134" t="str">
        <f t="shared" si="57"/>
        <v/>
      </c>
      <c r="AC134" t="str">
        <f t="shared" si="58"/>
        <v/>
      </c>
      <c r="AD134" t="str">
        <f t="shared" si="59"/>
        <v/>
      </c>
      <c r="AE134" t="s">
        <v>4338</v>
      </c>
      <c r="AG134" t="str">
        <f t="shared" si="40"/>
        <v>Aluminum</v>
      </c>
    </row>
    <row r="135" spans="1:33" x14ac:dyDescent="0.35">
      <c r="A135">
        <v>133</v>
      </c>
      <c r="B135" t="s">
        <v>121</v>
      </c>
      <c r="C135">
        <v>135</v>
      </c>
      <c r="D135">
        <v>2005</v>
      </c>
      <c r="E135" t="s">
        <v>27</v>
      </c>
      <c r="F135" t="s">
        <v>2063</v>
      </c>
      <c r="G135" t="s">
        <v>2374</v>
      </c>
      <c r="H135" s="1" t="s">
        <v>2375</v>
      </c>
      <c r="I135" t="s">
        <v>353</v>
      </c>
      <c r="J135" t="s">
        <v>2063</v>
      </c>
      <c r="K135" t="s">
        <v>2046</v>
      </c>
      <c r="L135" t="str">
        <f t="shared" si="41"/>
        <v/>
      </c>
      <c r="M135" t="str">
        <f t="shared" si="42"/>
        <v/>
      </c>
      <c r="N135" t="str">
        <f t="shared" si="43"/>
        <v/>
      </c>
      <c r="O135" t="str">
        <f t="shared" si="44"/>
        <v/>
      </c>
      <c r="P135" t="str">
        <f t="shared" si="45"/>
        <v/>
      </c>
      <c r="Q135" t="str">
        <f t="shared" si="46"/>
        <v/>
      </c>
      <c r="R135" t="str">
        <f t="shared" si="47"/>
        <v/>
      </c>
      <c r="S135" t="str">
        <f t="shared" si="48"/>
        <v/>
      </c>
      <c r="T135" t="str">
        <f t="shared" si="49"/>
        <v/>
      </c>
      <c r="U135" t="str">
        <f t="shared" si="50"/>
        <v/>
      </c>
      <c r="V135" t="str">
        <f t="shared" si="51"/>
        <v/>
      </c>
      <c r="W135" t="str">
        <f t="shared" si="52"/>
        <v/>
      </c>
      <c r="X135" t="str">
        <f t="shared" si="53"/>
        <v/>
      </c>
      <c r="Y135" t="str">
        <f t="shared" si="54"/>
        <v/>
      </c>
      <c r="Z135" t="str">
        <f t="shared" si="55"/>
        <v/>
      </c>
      <c r="AA135" t="str">
        <f t="shared" si="56"/>
        <v/>
      </c>
      <c r="AB135" t="str">
        <f t="shared" si="57"/>
        <v/>
      </c>
      <c r="AC135" t="str">
        <f t="shared" si="58"/>
        <v/>
      </c>
      <c r="AD135" t="str">
        <f t="shared" si="59"/>
        <v/>
      </c>
      <c r="AE135" t="s">
        <v>4340</v>
      </c>
      <c r="AG135" t="str">
        <f t="shared" si="40"/>
        <v>Iron</v>
      </c>
    </row>
    <row r="136" spans="1:33" x14ac:dyDescent="0.35">
      <c r="A136">
        <v>134</v>
      </c>
      <c r="B136" t="s">
        <v>354</v>
      </c>
      <c r="C136">
        <v>64</v>
      </c>
      <c r="D136">
        <v>2011</v>
      </c>
      <c r="E136" t="s">
        <v>355</v>
      </c>
      <c r="F136" t="s">
        <v>2376</v>
      </c>
      <c r="G136" t="s">
        <v>2377</v>
      </c>
      <c r="H136" s="1" t="s">
        <v>2378</v>
      </c>
      <c r="I136" t="s">
        <v>356</v>
      </c>
      <c r="J136" t="s">
        <v>2376</v>
      </c>
      <c r="K136" t="s">
        <v>2379</v>
      </c>
      <c r="L136" t="str">
        <f t="shared" si="41"/>
        <v/>
      </c>
      <c r="M136" t="str">
        <f t="shared" si="42"/>
        <v/>
      </c>
      <c r="N136" t="str">
        <f t="shared" si="43"/>
        <v/>
      </c>
      <c r="O136" t="str">
        <f t="shared" si="44"/>
        <v/>
      </c>
      <c r="P136" t="str">
        <f t="shared" si="45"/>
        <v/>
      </c>
      <c r="Q136" t="str">
        <f t="shared" si="46"/>
        <v/>
      </c>
      <c r="R136" t="str">
        <f t="shared" si="47"/>
        <v/>
      </c>
      <c r="S136" t="str">
        <f t="shared" si="48"/>
        <v/>
      </c>
      <c r="T136" t="str">
        <f t="shared" si="49"/>
        <v/>
      </c>
      <c r="U136" t="str">
        <f t="shared" si="50"/>
        <v/>
      </c>
      <c r="V136" t="str">
        <f t="shared" si="51"/>
        <v/>
      </c>
      <c r="W136" t="str">
        <f t="shared" si="52"/>
        <v/>
      </c>
      <c r="X136" t="str">
        <f t="shared" si="53"/>
        <v/>
      </c>
      <c r="Y136" t="str">
        <f t="shared" si="54"/>
        <v/>
      </c>
      <c r="Z136" t="str">
        <f t="shared" si="55"/>
        <v/>
      </c>
      <c r="AA136" t="str">
        <f t="shared" si="56"/>
        <v/>
      </c>
      <c r="AB136" t="str">
        <f t="shared" si="57"/>
        <v/>
      </c>
      <c r="AC136" t="str">
        <f t="shared" si="58"/>
        <v/>
      </c>
      <c r="AD136" t="str">
        <f t="shared" si="59"/>
        <v/>
      </c>
      <c r="AG136" t="str">
        <f t="shared" si="40"/>
        <v/>
      </c>
    </row>
    <row r="137" spans="1:33" x14ac:dyDescent="0.35">
      <c r="A137">
        <v>135</v>
      </c>
      <c r="B137" t="s">
        <v>357</v>
      </c>
      <c r="C137">
        <v>12</v>
      </c>
      <c r="D137">
        <v>2016</v>
      </c>
      <c r="E137" t="s">
        <v>27</v>
      </c>
      <c r="F137" t="s">
        <v>358</v>
      </c>
      <c r="G137" t="s">
        <v>2380</v>
      </c>
      <c r="H137" s="1" t="s">
        <v>359</v>
      </c>
      <c r="I137" t="s">
        <v>360</v>
      </c>
      <c r="J137" t="s">
        <v>358</v>
      </c>
      <c r="K137" t="s">
        <v>1875</v>
      </c>
      <c r="L137" t="str">
        <f t="shared" si="41"/>
        <v/>
      </c>
      <c r="M137" t="str">
        <f t="shared" si="42"/>
        <v/>
      </c>
      <c r="N137" t="str">
        <f t="shared" si="43"/>
        <v/>
      </c>
      <c r="O137" t="str">
        <f t="shared" si="44"/>
        <v/>
      </c>
      <c r="P137" t="str">
        <f t="shared" si="45"/>
        <v/>
      </c>
      <c r="Q137" t="str">
        <f t="shared" si="46"/>
        <v/>
      </c>
      <c r="R137" t="str">
        <f t="shared" si="47"/>
        <v/>
      </c>
      <c r="S137" t="str">
        <f t="shared" si="48"/>
        <v/>
      </c>
      <c r="T137" t="str">
        <f t="shared" si="49"/>
        <v/>
      </c>
      <c r="U137" t="str">
        <f t="shared" si="50"/>
        <v/>
      </c>
      <c r="V137" t="str">
        <f t="shared" si="51"/>
        <v/>
      </c>
      <c r="W137" t="str">
        <f t="shared" si="52"/>
        <v/>
      </c>
      <c r="X137" t="str">
        <f t="shared" si="53"/>
        <v/>
      </c>
      <c r="Y137" t="str">
        <f t="shared" si="54"/>
        <v/>
      </c>
      <c r="Z137" t="str">
        <f t="shared" si="55"/>
        <v/>
      </c>
      <c r="AA137" t="str">
        <f t="shared" si="56"/>
        <v/>
      </c>
      <c r="AB137" t="str">
        <f t="shared" si="57"/>
        <v/>
      </c>
      <c r="AC137" t="str">
        <f t="shared" si="58"/>
        <v/>
      </c>
      <c r="AD137" t="str">
        <f t="shared" si="59"/>
        <v/>
      </c>
      <c r="AG137" t="str">
        <f t="shared" ref="AG137:AG200" si="60">IF(AE137=0,IF(AF137=0,"",AF137),IF(AF137=0,AE137,"X"))</f>
        <v/>
      </c>
    </row>
    <row r="138" spans="1:33" x14ac:dyDescent="0.35">
      <c r="A138">
        <v>136</v>
      </c>
      <c r="B138" t="s">
        <v>361</v>
      </c>
      <c r="C138">
        <v>54</v>
      </c>
      <c r="D138">
        <v>2010</v>
      </c>
      <c r="E138" t="s">
        <v>27</v>
      </c>
      <c r="F138" t="s">
        <v>80</v>
      </c>
      <c r="G138" t="s">
        <v>2381</v>
      </c>
      <c r="H138" s="1" t="s">
        <v>2382</v>
      </c>
      <c r="I138" t="s">
        <v>362</v>
      </c>
      <c r="J138" t="s">
        <v>80</v>
      </c>
      <c r="K138" t="s">
        <v>2383</v>
      </c>
      <c r="L138" t="str">
        <f t="shared" si="41"/>
        <v>Compression Strength</v>
      </c>
      <c r="M138" t="str">
        <f t="shared" si="42"/>
        <v/>
      </c>
      <c r="N138" t="str">
        <f t="shared" si="43"/>
        <v/>
      </c>
      <c r="O138" t="str">
        <f t="shared" si="44"/>
        <v/>
      </c>
      <c r="P138" t="str">
        <f t="shared" si="45"/>
        <v/>
      </c>
      <c r="Q138" t="str">
        <f t="shared" si="46"/>
        <v/>
      </c>
      <c r="R138" t="str">
        <f t="shared" si="47"/>
        <v/>
      </c>
      <c r="S138" t="str">
        <f t="shared" si="48"/>
        <v/>
      </c>
      <c r="T138" t="str">
        <f t="shared" si="49"/>
        <v/>
      </c>
      <c r="U138" t="str">
        <f t="shared" si="50"/>
        <v/>
      </c>
      <c r="V138" t="str">
        <f t="shared" si="51"/>
        <v/>
      </c>
      <c r="W138" t="str">
        <f t="shared" si="52"/>
        <v/>
      </c>
      <c r="X138" t="str">
        <f t="shared" si="53"/>
        <v/>
      </c>
      <c r="Y138" t="str">
        <f t="shared" si="54"/>
        <v/>
      </c>
      <c r="Z138" t="str">
        <f t="shared" si="55"/>
        <v/>
      </c>
      <c r="AA138" t="str">
        <f t="shared" si="56"/>
        <v>Mechanical Properties</v>
      </c>
      <c r="AB138" t="str">
        <f t="shared" si="57"/>
        <v/>
      </c>
      <c r="AC138" t="str">
        <f t="shared" si="58"/>
        <v/>
      </c>
      <c r="AD138" t="str">
        <f t="shared" si="59"/>
        <v/>
      </c>
      <c r="AE138" t="s">
        <v>4338</v>
      </c>
      <c r="AG138" t="str">
        <f t="shared" si="60"/>
        <v>Aluminum</v>
      </c>
    </row>
    <row r="139" spans="1:33" x14ac:dyDescent="0.35">
      <c r="A139">
        <v>137</v>
      </c>
      <c r="B139" t="s">
        <v>363</v>
      </c>
      <c r="C139">
        <v>43</v>
      </c>
      <c r="D139">
        <v>2003</v>
      </c>
      <c r="E139" t="s">
        <v>27</v>
      </c>
      <c r="F139" t="s">
        <v>11</v>
      </c>
      <c r="G139" t="s">
        <v>2384</v>
      </c>
      <c r="H139" s="1" t="s">
        <v>2385</v>
      </c>
      <c r="I139" t="s">
        <v>364</v>
      </c>
      <c r="J139" t="s">
        <v>11</v>
      </c>
      <c r="K139" t="s">
        <v>2386</v>
      </c>
      <c r="L139" t="str">
        <f t="shared" si="41"/>
        <v/>
      </c>
      <c r="M139" t="str">
        <f t="shared" si="42"/>
        <v/>
      </c>
      <c r="N139" t="str">
        <f t="shared" si="43"/>
        <v/>
      </c>
      <c r="O139" t="str">
        <f t="shared" si="44"/>
        <v>Elastic Modulus</v>
      </c>
      <c r="P139" t="str">
        <f t="shared" si="45"/>
        <v/>
      </c>
      <c r="Q139" t="str">
        <f t="shared" si="46"/>
        <v>Plasticity</v>
      </c>
      <c r="R139" t="str">
        <f t="shared" si="47"/>
        <v/>
      </c>
      <c r="S139" t="str">
        <f t="shared" si="48"/>
        <v/>
      </c>
      <c r="T139" t="str">
        <f t="shared" si="49"/>
        <v/>
      </c>
      <c r="U139" t="str">
        <f t="shared" si="50"/>
        <v/>
      </c>
      <c r="V139" t="str">
        <f t="shared" si="51"/>
        <v/>
      </c>
      <c r="W139" t="str">
        <f t="shared" si="52"/>
        <v/>
      </c>
      <c r="X139" t="str">
        <f t="shared" si="53"/>
        <v/>
      </c>
      <c r="Y139" t="str">
        <f t="shared" si="54"/>
        <v/>
      </c>
      <c r="Z139" t="str">
        <f t="shared" si="55"/>
        <v/>
      </c>
      <c r="AA139" t="str">
        <f t="shared" si="56"/>
        <v>Mechanical Properties</v>
      </c>
      <c r="AB139" t="str">
        <f t="shared" si="57"/>
        <v/>
      </c>
      <c r="AC139" t="str">
        <f t="shared" si="58"/>
        <v/>
      </c>
      <c r="AD139" t="str">
        <f t="shared" si="59"/>
        <v/>
      </c>
      <c r="AG139" t="str">
        <f t="shared" si="60"/>
        <v/>
      </c>
    </row>
    <row r="140" spans="1:33" x14ac:dyDescent="0.35">
      <c r="A140">
        <v>138</v>
      </c>
      <c r="B140" t="s">
        <v>365</v>
      </c>
      <c r="C140">
        <v>192</v>
      </c>
      <c r="D140">
        <v>2013</v>
      </c>
      <c r="E140" t="s">
        <v>27</v>
      </c>
      <c r="F140" t="s">
        <v>167</v>
      </c>
      <c r="G140" t="s">
        <v>2387</v>
      </c>
      <c r="H140" s="1" t="s">
        <v>2388</v>
      </c>
      <c r="I140" t="s">
        <v>366</v>
      </c>
      <c r="J140" t="s">
        <v>167</v>
      </c>
      <c r="K140" t="s">
        <v>2389</v>
      </c>
      <c r="L140" t="str">
        <f t="shared" si="41"/>
        <v/>
      </c>
      <c r="M140" t="str">
        <f t="shared" si="42"/>
        <v/>
      </c>
      <c r="N140" t="str">
        <f t="shared" si="43"/>
        <v/>
      </c>
      <c r="O140" t="str">
        <f t="shared" si="44"/>
        <v/>
      </c>
      <c r="P140" t="str">
        <f t="shared" si="45"/>
        <v/>
      </c>
      <c r="Q140" t="str">
        <f t="shared" si="46"/>
        <v/>
      </c>
      <c r="R140" t="str">
        <f t="shared" si="47"/>
        <v/>
      </c>
      <c r="S140" t="str">
        <f t="shared" si="48"/>
        <v/>
      </c>
      <c r="T140" t="str">
        <f t="shared" si="49"/>
        <v/>
      </c>
      <c r="U140" t="str">
        <f t="shared" si="50"/>
        <v/>
      </c>
      <c r="V140" t="str">
        <f t="shared" si="51"/>
        <v/>
      </c>
      <c r="W140" t="str">
        <f t="shared" si="52"/>
        <v/>
      </c>
      <c r="X140" t="str">
        <f t="shared" si="53"/>
        <v/>
      </c>
      <c r="Y140" t="str">
        <f t="shared" si="54"/>
        <v/>
      </c>
      <c r="Z140" t="str">
        <f t="shared" si="55"/>
        <v/>
      </c>
      <c r="AA140" t="str">
        <f t="shared" si="56"/>
        <v/>
      </c>
      <c r="AB140" t="str">
        <f t="shared" si="57"/>
        <v/>
      </c>
      <c r="AC140" t="str">
        <f t="shared" si="58"/>
        <v/>
      </c>
      <c r="AD140" t="str">
        <f t="shared" si="59"/>
        <v/>
      </c>
      <c r="AE140" t="s">
        <v>4346</v>
      </c>
      <c r="AG140" t="str">
        <f t="shared" si="60"/>
        <v>Titanium</v>
      </c>
    </row>
    <row r="141" spans="1:33" x14ac:dyDescent="0.35">
      <c r="A141">
        <v>139</v>
      </c>
      <c r="B141" t="s">
        <v>367</v>
      </c>
      <c r="C141">
        <v>54</v>
      </c>
      <c r="D141">
        <v>1974</v>
      </c>
      <c r="E141" t="s">
        <v>27</v>
      </c>
      <c r="F141" t="s">
        <v>368</v>
      </c>
      <c r="G141" t="s">
        <v>2390</v>
      </c>
      <c r="H141" s="1" t="s">
        <v>2391</v>
      </c>
      <c r="I141" t="s">
        <v>369</v>
      </c>
      <c r="J141" t="s">
        <v>368</v>
      </c>
      <c r="K141" t="s">
        <v>1877</v>
      </c>
      <c r="L141" t="str">
        <f t="shared" si="41"/>
        <v/>
      </c>
      <c r="M141" t="str">
        <f t="shared" si="42"/>
        <v/>
      </c>
      <c r="N141" t="str">
        <f t="shared" si="43"/>
        <v/>
      </c>
      <c r="O141" t="str">
        <f t="shared" si="44"/>
        <v/>
      </c>
      <c r="P141" t="str">
        <f t="shared" si="45"/>
        <v/>
      </c>
      <c r="Q141" t="str">
        <f t="shared" si="46"/>
        <v>Plasticity</v>
      </c>
      <c r="R141" t="str">
        <f t="shared" si="47"/>
        <v/>
      </c>
      <c r="S141" t="str">
        <f t="shared" si="48"/>
        <v/>
      </c>
      <c r="T141" t="str">
        <f t="shared" si="49"/>
        <v/>
      </c>
      <c r="U141" t="str">
        <f t="shared" si="50"/>
        <v/>
      </c>
      <c r="V141" t="str">
        <f t="shared" si="51"/>
        <v/>
      </c>
      <c r="W141" t="str">
        <f t="shared" si="52"/>
        <v/>
      </c>
      <c r="X141" t="str">
        <f t="shared" si="53"/>
        <v/>
      </c>
      <c r="Y141" t="str">
        <f t="shared" si="54"/>
        <v/>
      </c>
      <c r="Z141" t="str">
        <f t="shared" si="55"/>
        <v/>
      </c>
      <c r="AA141" t="str">
        <f t="shared" si="56"/>
        <v>Mechanical Properties</v>
      </c>
      <c r="AB141" t="str">
        <f t="shared" si="57"/>
        <v/>
      </c>
      <c r="AC141" t="str">
        <f t="shared" si="58"/>
        <v/>
      </c>
      <c r="AD141" t="str">
        <f t="shared" si="59"/>
        <v/>
      </c>
      <c r="AG141" t="str">
        <f t="shared" si="60"/>
        <v/>
      </c>
    </row>
    <row r="142" spans="1:33" x14ac:dyDescent="0.35">
      <c r="A142">
        <v>140</v>
      </c>
      <c r="B142" t="s">
        <v>370</v>
      </c>
      <c r="C142">
        <v>160</v>
      </c>
      <c r="D142">
        <v>2014</v>
      </c>
      <c r="E142" t="s">
        <v>27</v>
      </c>
      <c r="F142" t="s">
        <v>2392</v>
      </c>
      <c r="G142" t="s">
        <v>2393</v>
      </c>
      <c r="H142" s="1" t="s">
        <v>2394</v>
      </c>
      <c r="I142" t="s">
        <v>371</v>
      </c>
      <c r="J142" t="s">
        <v>2392</v>
      </c>
      <c r="K142" t="s">
        <v>2395</v>
      </c>
      <c r="L142" t="str">
        <f t="shared" si="41"/>
        <v/>
      </c>
      <c r="M142" t="str">
        <f t="shared" si="42"/>
        <v/>
      </c>
      <c r="N142" t="str">
        <f t="shared" si="43"/>
        <v/>
      </c>
      <c r="O142" t="str">
        <f t="shared" si="44"/>
        <v/>
      </c>
      <c r="P142" t="str">
        <f t="shared" si="45"/>
        <v/>
      </c>
      <c r="Q142" t="str">
        <f t="shared" si="46"/>
        <v/>
      </c>
      <c r="R142" t="str">
        <f t="shared" si="47"/>
        <v/>
      </c>
      <c r="S142" t="str">
        <f t="shared" si="48"/>
        <v/>
      </c>
      <c r="T142" t="str">
        <f t="shared" si="49"/>
        <v/>
      </c>
      <c r="U142" t="str">
        <f t="shared" si="50"/>
        <v/>
      </c>
      <c r="V142" t="str">
        <f t="shared" si="51"/>
        <v/>
      </c>
      <c r="W142" t="str">
        <f t="shared" si="52"/>
        <v/>
      </c>
      <c r="X142" t="str">
        <f t="shared" si="53"/>
        <v/>
      </c>
      <c r="Y142" t="str">
        <f t="shared" si="54"/>
        <v/>
      </c>
      <c r="Z142" t="str">
        <f t="shared" si="55"/>
        <v/>
      </c>
      <c r="AA142" t="str">
        <f t="shared" si="56"/>
        <v/>
      </c>
      <c r="AB142" t="str">
        <f t="shared" si="57"/>
        <v/>
      </c>
      <c r="AC142" t="str">
        <f t="shared" si="58"/>
        <v/>
      </c>
      <c r="AD142" t="str">
        <f t="shared" si="59"/>
        <v/>
      </c>
      <c r="AG142" t="str">
        <f t="shared" si="60"/>
        <v/>
      </c>
    </row>
    <row r="143" spans="1:33" x14ac:dyDescent="0.35">
      <c r="A143">
        <v>141</v>
      </c>
      <c r="B143" t="s">
        <v>372</v>
      </c>
      <c r="C143">
        <v>66</v>
      </c>
      <c r="D143">
        <v>2014</v>
      </c>
      <c r="E143" t="s">
        <v>23</v>
      </c>
      <c r="F143" t="s">
        <v>373</v>
      </c>
      <c r="G143" t="s">
        <v>2396</v>
      </c>
      <c r="H143" s="1" t="s">
        <v>2397</v>
      </c>
      <c r="I143" t="s">
        <v>2398</v>
      </c>
      <c r="J143" t="s">
        <v>373</v>
      </c>
      <c r="K143" t="s">
        <v>2399</v>
      </c>
      <c r="L143" t="str">
        <f t="shared" si="41"/>
        <v/>
      </c>
      <c r="M143" t="str">
        <f t="shared" si="42"/>
        <v/>
      </c>
      <c r="N143" t="str">
        <f t="shared" si="43"/>
        <v/>
      </c>
      <c r="O143" t="str">
        <f t="shared" si="44"/>
        <v/>
      </c>
      <c r="P143" t="str">
        <f t="shared" si="45"/>
        <v/>
      </c>
      <c r="Q143" t="str">
        <f t="shared" si="46"/>
        <v/>
      </c>
      <c r="R143" t="str">
        <f t="shared" si="47"/>
        <v/>
      </c>
      <c r="S143" t="str">
        <f t="shared" si="48"/>
        <v/>
      </c>
      <c r="T143" t="str">
        <f t="shared" si="49"/>
        <v/>
      </c>
      <c r="U143" t="str">
        <f t="shared" si="50"/>
        <v/>
      </c>
      <c r="V143" t="str">
        <f t="shared" si="51"/>
        <v/>
      </c>
      <c r="W143" t="str">
        <f t="shared" si="52"/>
        <v/>
      </c>
      <c r="X143" t="str">
        <f t="shared" si="53"/>
        <v/>
      </c>
      <c r="Y143" t="str">
        <f t="shared" si="54"/>
        <v/>
      </c>
      <c r="Z143" t="str">
        <f t="shared" si="55"/>
        <v/>
      </c>
      <c r="AA143" t="str">
        <f t="shared" si="56"/>
        <v/>
      </c>
      <c r="AB143" t="str">
        <f t="shared" si="57"/>
        <v/>
      </c>
      <c r="AC143" t="str">
        <f t="shared" si="58"/>
        <v/>
      </c>
      <c r="AD143" t="str">
        <f t="shared" si="59"/>
        <v/>
      </c>
      <c r="AE143" t="s">
        <v>4339</v>
      </c>
      <c r="AG143" t="str">
        <f t="shared" si="60"/>
        <v>Copper</v>
      </c>
    </row>
    <row r="144" spans="1:33" x14ac:dyDescent="0.35">
      <c r="A144">
        <v>142</v>
      </c>
      <c r="B144" t="s">
        <v>374</v>
      </c>
      <c r="C144">
        <v>161</v>
      </c>
      <c r="D144">
        <v>1987</v>
      </c>
      <c r="E144" t="s">
        <v>27</v>
      </c>
      <c r="F144" t="s">
        <v>2400</v>
      </c>
      <c r="G144" t="s">
        <v>2401</v>
      </c>
      <c r="H144" s="1" t="s">
        <v>2402</v>
      </c>
      <c r="I144" t="s">
        <v>375</v>
      </c>
      <c r="J144" t="s">
        <v>2400</v>
      </c>
      <c r="K144" t="s">
        <v>2403</v>
      </c>
      <c r="L144" t="str">
        <f t="shared" si="41"/>
        <v/>
      </c>
      <c r="M144" t="str">
        <f t="shared" si="42"/>
        <v/>
      </c>
      <c r="N144" t="str">
        <f t="shared" si="43"/>
        <v/>
      </c>
      <c r="O144" t="str">
        <f t="shared" si="44"/>
        <v/>
      </c>
      <c r="P144" t="str">
        <f t="shared" si="45"/>
        <v/>
      </c>
      <c r="Q144" t="str">
        <f t="shared" si="46"/>
        <v/>
      </c>
      <c r="R144" t="str">
        <f t="shared" si="47"/>
        <v/>
      </c>
      <c r="S144" t="str">
        <f t="shared" si="48"/>
        <v/>
      </c>
      <c r="T144" t="str">
        <f t="shared" si="49"/>
        <v/>
      </c>
      <c r="U144" t="str">
        <f t="shared" si="50"/>
        <v/>
      </c>
      <c r="V144" t="str">
        <f t="shared" si="51"/>
        <v/>
      </c>
      <c r="W144" t="str">
        <f t="shared" si="52"/>
        <v/>
      </c>
      <c r="X144" t="str">
        <f t="shared" si="53"/>
        <v/>
      </c>
      <c r="Y144" t="str">
        <f t="shared" si="54"/>
        <v/>
      </c>
      <c r="Z144" t="str">
        <f t="shared" si="55"/>
        <v/>
      </c>
      <c r="AA144" t="str">
        <f t="shared" si="56"/>
        <v/>
      </c>
      <c r="AB144" t="str">
        <f t="shared" si="57"/>
        <v/>
      </c>
      <c r="AC144" t="str">
        <f t="shared" si="58"/>
        <v/>
      </c>
      <c r="AD144" t="str">
        <f t="shared" si="59"/>
        <v/>
      </c>
      <c r="AG144" t="str">
        <f t="shared" si="60"/>
        <v/>
      </c>
    </row>
    <row r="145" spans="1:33" x14ac:dyDescent="0.35">
      <c r="A145">
        <v>143</v>
      </c>
      <c r="B145" t="s">
        <v>376</v>
      </c>
      <c r="C145">
        <v>191</v>
      </c>
      <c r="D145">
        <v>2007</v>
      </c>
      <c r="E145" t="s">
        <v>27</v>
      </c>
      <c r="F145" t="s">
        <v>2242</v>
      </c>
      <c r="G145" t="s">
        <v>2404</v>
      </c>
      <c r="H145" s="1" t="s">
        <v>2405</v>
      </c>
      <c r="I145" t="s">
        <v>377</v>
      </c>
      <c r="J145" t="s">
        <v>2242</v>
      </c>
      <c r="K145" t="s">
        <v>2406</v>
      </c>
      <c r="L145" t="str">
        <f t="shared" si="41"/>
        <v/>
      </c>
      <c r="M145" t="str">
        <f t="shared" si="42"/>
        <v/>
      </c>
      <c r="N145" t="str">
        <f t="shared" si="43"/>
        <v/>
      </c>
      <c r="O145" t="str">
        <f t="shared" si="44"/>
        <v/>
      </c>
      <c r="P145" t="str">
        <f t="shared" si="45"/>
        <v/>
      </c>
      <c r="Q145" t="str">
        <f t="shared" si="46"/>
        <v/>
      </c>
      <c r="R145" t="str">
        <f t="shared" si="47"/>
        <v/>
      </c>
      <c r="S145" t="str">
        <f t="shared" si="48"/>
        <v/>
      </c>
      <c r="T145" t="str">
        <f t="shared" si="49"/>
        <v/>
      </c>
      <c r="U145" t="str">
        <f t="shared" si="50"/>
        <v/>
      </c>
      <c r="V145" t="str">
        <f t="shared" si="51"/>
        <v/>
      </c>
      <c r="W145" t="str">
        <f t="shared" si="52"/>
        <v/>
      </c>
      <c r="X145" t="str">
        <f t="shared" si="53"/>
        <v/>
      </c>
      <c r="Y145" t="str">
        <f t="shared" si="54"/>
        <v/>
      </c>
      <c r="Z145" t="str">
        <f t="shared" si="55"/>
        <v/>
      </c>
      <c r="AA145" t="str">
        <f t="shared" si="56"/>
        <v/>
      </c>
      <c r="AB145" t="str">
        <f t="shared" si="57"/>
        <v/>
      </c>
      <c r="AC145" t="str">
        <f t="shared" si="58"/>
        <v/>
      </c>
      <c r="AD145" t="str">
        <f t="shared" si="59"/>
        <v/>
      </c>
      <c r="AE145" t="s">
        <v>4338</v>
      </c>
      <c r="AG145" t="str">
        <f t="shared" si="60"/>
        <v>Aluminum</v>
      </c>
    </row>
    <row r="146" spans="1:33" x14ac:dyDescent="0.35">
      <c r="A146">
        <v>144</v>
      </c>
      <c r="B146" t="s">
        <v>378</v>
      </c>
      <c r="C146">
        <v>53</v>
      </c>
      <c r="D146">
        <v>2010</v>
      </c>
      <c r="E146" t="s">
        <v>27</v>
      </c>
      <c r="F146" t="s">
        <v>2407</v>
      </c>
      <c r="G146" t="s">
        <v>2408</v>
      </c>
      <c r="H146" s="1" t="s">
        <v>2409</v>
      </c>
      <c r="I146" t="s">
        <v>379</v>
      </c>
      <c r="J146" t="s">
        <v>2407</v>
      </c>
      <c r="K146" t="s">
        <v>2410</v>
      </c>
      <c r="L146" t="str">
        <f t="shared" si="41"/>
        <v/>
      </c>
      <c r="M146" t="str">
        <f t="shared" si="42"/>
        <v/>
      </c>
      <c r="N146" t="str">
        <f t="shared" si="43"/>
        <v/>
      </c>
      <c r="O146" t="str">
        <f t="shared" si="44"/>
        <v/>
      </c>
      <c r="P146" t="str">
        <f t="shared" si="45"/>
        <v/>
      </c>
      <c r="Q146" t="str">
        <f t="shared" si="46"/>
        <v/>
      </c>
      <c r="R146" t="str">
        <f t="shared" si="47"/>
        <v/>
      </c>
      <c r="S146" t="str">
        <f t="shared" si="48"/>
        <v/>
      </c>
      <c r="T146" t="str">
        <f t="shared" si="49"/>
        <v/>
      </c>
      <c r="U146" t="str">
        <f t="shared" si="50"/>
        <v/>
      </c>
      <c r="V146" t="str">
        <f t="shared" si="51"/>
        <v/>
      </c>
      <c r="W146" t="str">
        <f t="shared" si="52"/>
        <v/>
      </c>
      <c r="X146" t="str">
        <f t="shared" si="53"/>
        <v/>
      </c>
      <c r="Y146" t="str">
        <f t="shared" si="54"/>
        <v/>
      </c>
      <c r="Z146" t="str">
        <f t="shared" si="55"/>
        <v/>
      </c>
      <c r="AA146" t="str">
        <f t="shared" si="56"/>
        <v/>
      </c>
      <c r="AB146" t="str">
        <f t="shared" si="57"/>
        <v/>
      </c>
      <c r="AC146" t="str">
        <f t="shared" si="58"/>
        <v/>
      </c>
      <c r="AD146" t="str">
        <f t="shared" si="59"/>
        <v/>
      </c>
      <c r="AG146" t="str">
        <f t="shared" si="60"/>
        <v/>
      </c>
    </row>
    <row r="147" spans="1:33" x14ac:dyDescent="0.35">
      <c r="A147">
        <v>145</v>
      </c>
      <c r="B147" t="s">
        <v>380</v>
      </c>
      <c r="C147">
        <v>96</v>
      </c>
      <c r="D147">
        <v>2004</v>
      </c>
      <c r="E147" t="s">
        <v>381</v>
      </c>
      <c r="F147" t="s">
        <v>2411</v>
      </c>
      <c r="G147" t="s">
        <v>2412</v>
      </c>
      <c r="H147" s="1" t="s">
        <v>2413</v>
      </c>
      <c r="I147" t="s">
        <v>382</v>
      </c>
      <c r="J147" t="s">
        <v>2411</v>
      </c>
      <c r="K147" t="s">
        <v>2414</v>
      </c>
      <c r="L147" t="str">
        <f t="shared" si="41"/>
        <v/>
      </c>
      <c r="M147" t="str">
        <f t="shared" si="42"/>
        <v/>
      </c>
      <c r="N147" t="str">
        <f t="shared" si="43"/>
        <v/>
      </c>
      <c r="O147" t="str">
        <f t="shared" si="44"/>
        <v/>
      </c>
      <c r="P147" t="str">
        <f t="shared" si="45"/>
        <v/>
      </c>
      <c r="Q147" t="str">
        <f t="shared" si="46"/>
        <v/>
      </c>
      <c r="R147" t="str">
        <f t="shared" si="47"/>
        <v/>
      </c>
      <c r="S147" t="str">
        <f t="shared" si="48"/>
        <v/>
      </c>
      <c r="T147" t="str">
        <f t="shared" si="49"/>
        <v/>
      </c>
      <c r="U147" t="str">
        <f t="shared" si="50"/>
        <v/>
      </c>
      <c r="V147" t="str">
        <f t="shared" si="51"/>
        <v/>
      </c>
      <c r="W147" t="str">
        <f t="shared" si="52"/>
        <v/>
      </c>
      <c r="X147" t="str">
        <f t="shared" si="53"/>
        <v/>
      </c>
      <c r="Y147" t="str">
        <f t="shared" si="54"/>
        <v/>
      </c>
      <c r="Z147" t="str">
        <f t="shared" si="55"/>
        <v/>
      </c>
      <c r="AA147" t="str">
        <f t="shared" si="56"/>
        <v/>
      </c>
      <c r="AB147" t="str">
        <f t="shared" si="57"/>
        <v/>
      </c>
      <c r="AC147" t="str">
        <f t="shared" si="58"/>
        <v/>
      </c>
      <c r="AD147" t="str">
        <f t="shared" si="59"/>
        <v/>
      </c>
      <c r="AF147" t="s">
        <v>4341</v>
      </c>
      <c r="AG147" t="str">
        <f t="shared" si="60"/>
        <v>Nickel</v>
      </c>
    </row>
    <row r="148" spans="1:33" x14ac:dyDescent="0.35">
      <c r="A148">
        <v>146</v>
      </c>
      <c r="B148" t="s">
        <v>383</v>
      </c>
      <c r="C148">
        <v>162</v>
      </c>
      <c r="D148">
        <v>1997</v>
      </c>
      <c r="E148" t="s">
        <v>27</v>
      </c>
      <c r="F148" t="s">
        <v>136</v>
      </c>
      <c r="G148" t="s">
        <v>2415</v>
      </c>
      <c r="H148" s="1" t="s">
        <v>2416</v>
      </c>
      <c r="I148" t="s">
        <v>384</v>
      </c>
      <c r="J148" t="s">
        <v>136</v>
      </c>
      <c r="K148" t="s">
        <v>1878</v>
      </c>
      <c r="L148" t="str">
        <f t="shared" si="41"/>
        <v>Compression Strength</v>
      </c>
      <c r="M148" t="str">
        <f t="shared" si="42"/>
        <v/>
      </c>
      <c r="N148" t="str">
        <f t="shared" si="43"/>
        <v/>
      </c>
      <c r="O148" t="str">
        <f t="shared" si="44"/>
        <v/>
      </c>
      <c r="P148" t="str">
        <f t="shared" si="45"/>
        <v/>
      </c>
      <c r="Q148" t="str">
        <f t="shared" si="46"/>
        <v/>
      </c>
      <c r="R148" t="str">
        <f t="shared" si="47"/>
        <v/>
      </c>
      <c r="S148" t="str">
        <f t="shared" si="48"/>
        <v/>
      </c>
      <c r="T148" t="str">
        <f t="shared" si="49"/>
        <v/>
      </c>
      <c r="U148" t="str">
        <f t="shared" si="50"/>
        <v/>
      </c>
      <c r="V148" t="str">
        <f t="shared" si="51"/>
        <v/>
      </c>
      <c r="W148" t="str">
        <f t="shared" si="52"/>
        <v/>
      </c>
      <c r="X148" t="str">
        <f t="shared" si="53"/>
        <v/>
      </c>
      <c r="Y148" t="str">
        <f t="shared" si="54"/>
        <v/>
      </c>
      <c r="Z148" t="str">
        <f t="shared" si="55"/>
        <v/>
      </c>
      <c r="AA148" t="str">
        <f t="shared" si="56"/>
        <v>Mechanical Properties</v>
      </c>
      <c r="AB148" t="str">
        <f t="shared" si="57"/>
        <v/>
      </c>
      <c r="AC148" t="str">
        <f t="shared" si="58"/>
        <v/>
      </c>
      <c r="AD148" t="str">
        <f t="shared" si="59"/>
        <v/>
      </c>
      <c r="AG148" t="str">
        <f t="shared" si="60"/>
        <v/>
      </c>
    </row>
    <row r="149" spans="1:33" x14ac:dyDescent="0.35">
      <c r="A149">
        <v>147</v>
      </c>
      <c r="B149" t="s">
        <v>385</v>
      </c>
      <c r="C149">
        <v>61</v>
      </c>
      <c r="D149">
        <v>2012</v>
      </c>
      <c r="E149" t="s">
        <v>27</v>
      </c>
      <c r="F149" t="s">
        <v>2370</v>
      </c>
      <c r="G149" t="s">
        <v>2417</v>
      </c>
      <c r="H149" s="1" t="s">
        <v>2418</v>
      </c>
      <c r="I149" t="s">
        <v>386</v>
      </c>
      <c r="J149" t="s">
        <v>2370</v>
      </c>
      <c r="K149" t="s">
        <v>2419</v>
      </c>
      <c r="L149" t="str">
        <f t="shared" si="41"/>
        <v/>
      </c>
      <c r="M149" t="str">
        <f t="shared" si="42"/>
        <v/>
      </c>
      <c r="N149" t="str">
        <f t="shared" si="43"/>
        <v/>
      </c>
      <c r="O149" t="str">
        <f t="shared" si="44"/>
        <v/>
      </c>
      <c r="P149" t="str">
        <f t="shared" si="45"/>
        <v/>
      </c>
      <c r="Q149" t="str">
        <f t="shared" si="46"/>
        <v/>
      </c>
      <c r="R149" t="str">
        <f t="shared" si="47"/>
        <v/>
      </c>
      <c r="S149" t="str">
        <f t="shared" si="48"/>
        <v/>
      </c>
      <c r="T149" t="str">
        <f t="shared" si="49"/>
        <v/>
      </c>
      <c r="U149" t="str">
        <f t="shared" si="50"/>
        <v/>
      </c>
      <c r="V149" t="str">
        <f t="shared" si="51"/>
        <v/>
      </c>
      <c r="W149" t="str">
        <f t="shared" si="52"/>
        <v/>
      </c>
      <c r="X149" t="str">
        <f t="shared" si="53"/>
        <v/>
      </c>
      <c r="Y149" t="str">
        <f t="shared" si="54"/>
        <v/>
      </c>
      <c r="Z149" t="str">
        <f t="shared" si="55"/>
        <v/>
      </c>
      <c r="AA149" t="str">
        <f t="shared" si="56"/>
        <v/>
      </c>
      <c r="AB149" t="str">
        <f t="shared" si="57"/>
        <v/>
      </c>
      <c r="AC149" t="str">
        <f t="shared" si="58"/>
        <v/>
      </c>
      <c r="AD149" t="str">
        <f t="shared" si="59"/>
        <v/>
      </c>
      <c r="AG149" t="str">
        <f t="shared" si="60"/>
        <v/>
      </c>
    </row>
    <row r="150" spans="1:33" x14ac:dyDescent="0.35">
      <c r="A150">
        <v>148</v>
      </c>
      <c r="B150" t="s">
        <v>387</v>
      </c>
      <c r="C150">
        <v>29</v>
      </c>
      <c r="D150">
        <v>2001</v>
      </c>
      <c r="E150" t="s">
        <v>27</v>
      </c>
      <c r="F150" t="s">
        <v>388</v>
      </c>
      <c r="G150" t="s">
        <v>2420</v>
      </c>
      <c r="H150" s="1" t="s">
        <v>2421</v>
      </c>
      <c r="I150" t="s">
        <v>389</v>
      </c>
      <c r="J150" t="s">
        <v>1791</v>
      </c>
      <c r="L150" t="str">
        <f t="shared" si="41"/>
        <v/>
      </c>
      <c r="M150" t="str">
        <f t="shared" si="42"/>
        <v/>
      </c>
      <c r="N150" t="str">
        <f t="shared" si="43"/>
        <v/>
      </c>
      <c r="O150" t="str">
        <f t="shared" si="44"/>
        <v/>
      </c>
      <c r="P150" t="str">
        <f t="shared" si="45"/>
        <v/>
      </c>
      <c r="Q150" t="str">
        <f t="shared" si="46"/>
        <v/>
      </c>
      <c r="R150" t="str">
        <f t="shared" si="47"/>
        <v/>
      </c>
      <c r="S150" t="str">
        <f t="shared" si="48"/>
        <v/>
      </c>
      <c r="T150" t="str">
        <f t="shared" si="49"/>
        <v/>
      </c>
      <c r="U150" t="str">
        <f t="shared" si="50"/>
        <v/>
      </c>
      <c r="V150" t="str">
        <f t="shared" si="51"/>
        <v/>
      </c>
      <c r="W150" t="str">
        <f t="shared" si="52"/>
        <v/>
      </c>
      <c r="X150" t="str">
        <f t="shared" si="53"/>
        <v/>
      </c>
      <c r="Y150" t="str">
        <f t="shared" si="54"/>
        <v/>
      </c>
      <c r="Z150" t="str">
        <f t="shared" si="55"/>
        <v/>
      </c>
      <c r="AA150" t="str">
        <f t="shared" si="56"/>
        <v/>
      </c>
      <c r="AB150" t="str">
        <f t="shared" si="57"/>
        <v/>
      </c>
      <c r="AC150" t="str">
        <f t="shared" si="58"/>
        <v/>
      </c>
      <c r="AD150" t="str">
        <f t="shared" si="59"/>
        <v/>
      </c>
      <c r="AG150" t="str">
        <f t="shared" si="60"/>
        <v/>
      </c>
    </row>
    <row r="151" spans="1:33" x14ac:dyDescent="0.35">
      <c r="A151">
        <v>149</v>
      </c>
      <c r="B151" t="s">
        <v>390</v>
      </c>
      <c r="C151">
        <v>79</v>
      </c>
      <c r="D151">
        <v>2004</v>
      </c>
      <c r="E151" t="s">
        <v>129</v>
      </c>
      <c r="F151" t="s">
        <v>391</v>
      </c>
      <c r="G151" t="s">
        <v>2422</v>
      </c>
      <c r="H151" s="1" t="s">
        <v>2423</v>
      </c>
      <c r="I151" t="s">
        <v>392</v>
      </c>
      <c r="J151" t="s">
        <v>391</v>
      </c>
      <c r="K151" t="s">
        <v>2424</v>
      </c>
      <c r="L151" t="str">
        <f t="shared" si="41"/>
        <v/>
      </c>
      <c r="M151" t="str">
        <f t="shared" si="42"/>
        <v/>
      </c>
      <c r="N151" t="str">
        <f t="shared" si="43"/>
        <v/>
      </c>
      <c r="O151" t="str">
        <f t="shared" si="44"/>
        <v/>
      </c>
      <c r="P151" t="str">
        <f t="shared" si="45"/>
        <v/>
      </c>
      <c r="Q151" t="str">
        <f t="shared" si="46"/>
        <v/>
      </c>
      <c r="R151" t="str">
        <f t="shared" si="47"/>
        <v/>
      </c>
      <c r="S151" t="str">
        <f t="shared" si="48"/>
        <v/>
      </c>
      <c r="T151" t="str">
        <f t="shared" si="49"/>
        <v/>
      </c>
      <c r="U151" t="str">
        <f t="shared" si="50"/>
        <v/>
      </c>
      <c r="V151" t="str">
        <f t="shared" si="51"/>
        <v/>
      </c>
      <c r="W151" t="str">
        <f t="shared" si="52"/>
        <v/>
      </c>
      <c r="X151" t="str">
        <f t="shared" si="53"/>
        <v/>
      </c>
      <c r="Y151" t="str">
        <f t="shared" si="54"/>
        <v>Permeability</v>
      </c>
      <c r="Z151" t="str">
        <f t="shared" si="55"/>
        <v/>
      </c>
      <c r="AA151" t="str">
        <f t="shared" si="56"/>
        <v/>
      </c>
      <c r="AB151" t="str">
        <f t="shared" si="57"/>
        <v/>
      </c>
      <c r="AC151" t="str">
        <f t="shared" si="58"/>
        <v/>
      </c>
      <c r="AD151" t="str">
        <f t="shared" si="59"/>
        <v>Fluid Properties</v>
      </c>
      <c r="AE151" t="s">
        <v>4345</v>
      </c>
      <c r="AG151" t="str">
        <f t="shared" si="60"/>
        <v>Tantalum</v>
      </c>
    </row>
    <row r="152" spans="1:33" x14ac:dyDescent="0.35">
      <c r="A152">
        <v>150</v>
      </c>
      <c r="B152" t="s">
        <v>393</v>
      </c>
      <c r="C152">
        <v>143</v>
      </c>
      <c r="D152">
        <v>2008</v>
      </c>
      <c r="E152" t="s">
        <v>27</v>
      </c>
      <c r="F152" t="s">
        <v>394</v>
      </c>
      <c r="G152" t="s">
        <v>2425</v>
      </c>
      <c r="H152" s="1" t="s">
        <v>2426</v>
      </c>
      <c r="I152" t="s">
        <v>395</v>
      </c>
      <c r="J152" t="s">
        <v>394</v>
      </c>
      <c r="K152" t="s">
        <v>2427</v>
      </c>
      <c r="L152" t="str">
        <f t="shared" si="41"/>
        <v/>
      </c>
      <c r="M152" t="str">
        <f t="shared" si="42"/>
        <v/>
      </c>
      <c r="N152" t="str">
        <f t="shared" si="43"/>
        <v/>
      </c>
      <c r="O152" t="str">
        <f t="shared" si="44"/>
        <v/>
      </c>
      <c r="P152" t="str">
        <f t="shared" si="45"/>
        <v/>
      </c>
      <c r="Q152" t="str">
        <f t="shared" si="46"/>
        <v/>
      </c>
      <c r="R152" t="str">
        <f t="shared" si="47"/>
        <v/>
      </c>
      <c r="S152" t="str">
        <f t="shared" si="48"/>
        <v>Thermal Conductivity</v>
      </c>
      <c r="T152" t="str">
        <f t="shared" si="49"/>
        <v/>
      </c>
      <c r="U152" t="str">
        <f t="shared" si="50"/>
        <v/>
      </c>
      <c r="V152" t="str">
        <f t="shared" si="51"/>
        <v/>
      </c>
      <c r="W152" t="str">
        <f t="shared" si="52"/>
        <v/>
      </c>
      <c r="X152" t="str">
        <f t="shared" si="53"/>
        <v/>
      </c>
      <c r="Y152" t="str">
        <f t="shared" si="54"/>
        <v>Permeability</v>
      </c>
      <c r="Z152" t="str">
        <f t="shared" si="55"/>
        <v/>
      </c>
      <c r="AA152" t="str">
        <f t="shared" si="56"/>
        <v/>
      </c>
      <c r="AB152" t="str">
        <f t="shared" si="57"/>
        <v>Thermal Properties</v>
      </c>
      <c r="AC152" t="str">
        <f t="shared" si="58"/>
        <v/>
      </c>
      <c r="AD152" t="str">
        <f t="shared" si="59"/>
        <v>Fluid Properties</v>
      </c>
      <c r="AG152" t="str">
        <f t="shared" si="60"/>
        <v/>
      </c>
    </row>
    <row r="153" spans="1:33" x14ac:dyDescent="0.35">
      <c r="A153">
        <v>151</v>
      </c>
      <c r="B153" t="s">
        <v>396</v>
      </c>
      <c r="C153">
        <v>26</v>
      </c>
      <c r="D153">
        <v>2010</v>
      </c>
      <c r="E153" t="s">
        <v>27</v>
      </c>
      <c r="F153" t="s">
        <v>2014</v>
      </c>
      <c r="G153" t="s">
        <v>2428</v>
      </c>
      <c r="H153" s="1" t="s">
        <v>2429</v>
      </c>
      <c r="I153" t="s">
        <v>397</v>
      </c>
      <c r="J153" t="s">
        <v>2014</v>
      </c>
      <c r="K153" t="s">
        <v>2430</v>
      </c>
      <c r="L153" t="str">
        <f t="shared" si="41"/>
        <v/>
      </c>
      <c r="M153" t="str">
        <f t="shared" si="42"/>
        <v/>
      </c>
      <c r="N153" t="str">
        <f t="shared" si="43"/>
        <v/>
      </c>
      <c r="O153" t="str">
        <f t="shared" si="44"/>
        <v/>
      </c>
      <c r="P153" t="str">
        <f t="shared" si="45"/>
        <v/>
      </c>
      <c r="Q153" t="str">
        <f t="shared" si="46"/>
        <v/>
      </c>
      <c r="R153" t="str">
        <f t="shared" si="47"/>
        <v/>
      </c>
      <c r="S153" t="str">
        <f t="shared" si="48"/>
        <v/>
      </c>
      <c r="T153" t="str">
        <f t="shared" si="49"/>
        <v/>
      </c>
      <c r="U153" t="str">
        <f t="shared" si="50"/>
        <v/>
      </c>
      <c r="V153" t="str">
        <f t="shared" si="51"/>
        <v/>
      </c>
      <c r="W153" t="str">
        <f t="shared" si="52"/>
        <v/>
      </c>
      <c r="X153" t="str">
        <f t="shared" si="53"/>
        <v/>
      </c>
      <c r="Y153" t="str">
        <f t="shared" si="54"/>
        <v/>
      </c>
      <c r="Z153" t="str">
        <f t="shared" si="55"/>
        <v/>
      </c>
      <c r="AA153" t="str">
        <f t="shared" si="56"/>
        <v/>
      </c>
      <c r="AB153" t="str">
        <f t="shared" si="57"/>
        <v/>
      </c>
      <c r="AC153" t="str">
        <f t="shared" si="58"/>
        <v/>
      </c>
      <c r="AD153" t="str">
        <f t="shared" si="59"/>
        <v/>
      </c>
      <c r="AG153" t="str">
        <f t="shared" si="60"/>
        <v/>
      </c>
    </row>
    <row r="154" spans="1:33" x14ac:dyDescent="0.35">
      <c r="A154">
        <v>152</v>
      </c>
      <c r="B154" t="s">
        <v>398</v>
      </c>
      <c r="C154">
        <v>44</v>
      </c>
      <c r="D154">
        <v>2015</v>
      </c>
      <c r="E154" t="s">
        <v>27</v>
      </c>
      <c r="F154" t="s">
        <v>2008</v>
      </c>
      <c r="G154" t="s">
        <v>2431</v>
      </c>
      <c r="H154" s="1" t="s">
        <v>2432</v>
      </c>
      <c r="I154" t="s">
        <v>399</v>
      </c>
      <c r="J154" t="s">
        <v>2008</v>
      </c>
      <c r="K154" t="s">
        <v>2433</v>
      </c>
      <c r="L154" t="str">
        <f t="shared" si="41"/>
        <v/>
      </c>
      <c r="M154" t="str">
        <f t="shared" si="42"/>
        <v/>
      </c>
      <c r="N154" t="str">
        <f t="shared" si="43"/>
        <v/>
      </c>
      <c r="O154" t="str">
        <f t="shared" si="44"/>
        <v/>
      </c>
      <c r="P154" t="str">
        <f t="shared" si="45"/>
        <v/>
      </c>
      <c r="Q154" t="str">
        <f t="shared" si="46"/>
        <v/>
      </c>
      <c r="R154" t="str">
        <f t="shared" si="47"/>
        <v/>
      </c>
      <c r="S154" t="str">
        <f t="shared" si="48"/>
        <v/>
      </c>
      <c r="T154" t="str">
        <f t="shared" si="49"/>
        <v/>
      </c>
      <c r="U154" t="str">
        <f t="shared" si="50"/>
        <v/>
      </c>
      <c r="V154" t="str">
        <f t="shared" si="51"/>
        <v/>
      </c>
      <c r="W154" t="str">
        <f t="shared" si="52"/>
        <v/>
      </c>
      <c r="X154" t="str">
        <f t="shared" si="53"/>
        <v/>
      </c>
      <c r="Y154" t="str">
        <f t="shared" si="54"/>
        <v/>
      </c>
      <c r="Z154" t="str">
        <f t="shared" si="55"/>
        <v/>
      </c>
      <c r="AA154" t="str">
        <f t="shared" si="56"/>
        <v/>
      </c>
      <c r="AB154" t="str">
        <f t="shared" si="57"/>
        <v/>
      </c>
      <c r="AC154" t="str">
        <f t="shared" si="58"/>
        <v/>
      </c>
      <c r="AD154" t="str">
        <f t="shared" si="59"/>
        <v/>
      </c>
      <c r="AE154" t="s">
        <v>493</v>
      </c>
      <c r="AG154" t="str">
        <f t="shared" si="60"/>
        <v>Carbon</v>
      </c>
    </row>
    <row r="155" spans="1:33" x14ac:dyDescent="0.35">
      <c r="A155">
        <v>153</v>
      </c>
      <c r="B155" t="s">
        <v>400</v>
      </c>
      <c r="C155">
        <v>285</v>
      </c>
      <c r="D155">
        <v>1999</v>
      </c>
      <c r="E155" t="s">
        <v>15</v>
      </c>
      <c r="F155" t="s">
        <v>92</v>
      </c>
      <c r="G155" t="s">
        <v>2434</v>
      </c>
      <c r="H155" s="1" t="s">
        <v>2435</v>
      </c>
      <c r="I155" t="s">
        <v>2436</v>
      </c>
      <c r="J155" t="s">
        <v>92</v>
      </c>
      <c r="K155" t="s">
        <v>1139</v>
      </c>
      <c r="L155" t="str">
        <f t="shared" si="41"/>
        <v/>
      </c>
      <c r="M155" t="str">
        <f t="shared" si="42"/>
        <v/>
      </c>
      <c r="N155" t="str">
        <f t="shared" si="43"/>
        <v/>
      </c>
      <c r="O155" t="str">
        <f t="shared" si="44"/>
        <v/>
      </c>
      <c r="P155" t="str">
        <f t="shared" si="45"/>
        <v/>
      </c>
      <c r="Q155" t="str">
        <f t="shared" si="46"/>
        <v/>
      </c>
      <c r="R155" t="str">
        <f t="shared" si="47"/>
        <v/>
      </c>
      <c r="S155" t="str">
        <f t="shared" si="48"/>
        <v/>
      </c>
      <c r="T155" t="str">
        <f t="shared" si="49"/>
        <v/>
      </c>
      <c r="U155" t="str">
        <f t="shared" si="50"/>
        <v/>
      </c>
      <c r="V155" t="str">
        <f t="shared" si="51"/>
        <v/>
      </c>
      <c r="W155" t="str">
        <f t="shared" si="52"/>
        <v/>
      </c>
      <c r="X155" t="str">
        <f t="shared" si="53"/>
        <v/>
      </c>
      <c r="Y155" t="str">
        <f t="shared" si="54"/>
        <v/>
      </c>
      <c r="Z155" t="str">
        <f t="shared" si="55"/>
        <v/>
      </c>
      <c r="AA155" t="str">
        <f t="shared" si="56"/>
        <v/>
      </c>
      <c r="AB155" t="str">
        <f t="shared" si="57"/>
        <v/>
      </c>
      <c r="AC155" t="str">
        <f t="shared" si="58"/>
        <v/>
      </c>
      <c r="AD155" t="str">
        <f t="shared" si="59"/>
        <v/>
      </c>
      <c r="AG155" t="str">
        <f t="shared" si="60"/>
        <v/>
      </c>
    </row>
    <row r="156" spans="1:33" x14ac:dyDescent="0.35">
      <c r="A156">
        <v>154</v>
      </c>
      <c r="B156" t="s">
        <v>401</v>
      </c>
      <c r="C156">
        <v>92</v>
      </c>
      <c r="D156">
        <v>2003</v>
      </c>
      <c r="E156" t="s">
        <v>402</v>
      </c>
      <c r="F156" t="s">
        <v>403</v>
      </c>
      <c r="G156" t="s">
        <v>2437</v>
      </c>
      <c r="H156" s="1" t="s">
        <v>2438</v>
      </c>
      <c r="I156" t="s">
        <v>404</v>
      </c>
      <c r="J156" t="s">
        <v>403</v>
      </c>
      <c r="K156" t="s">
        <v>2439</v>
      </c>
      <c r="L156" t="str">
        <f t="shared" si="41"/>
        <v/>
      </c>
      <c r="M156" t="str">
        <f t="shared" si="42"/>
        <v/>
      </c>
      <c r="N156" t="str">
        <f t="shared" si="43"/>
        <v/>
      </c>
      <c r="O156" t="str">
        <f t="shared" si="44"/>
        <v/>
      </c>
      <c r="P156" t="str">
        <f t="shared" si="45"/>
        <v/>
      </c>
      <c r="Q156" t="str">
        <f t="shared" si="46"/>
        <v/>
      </c>
      <c r="R156" t="str">
        <f t="shared" si="47"/>
        <v/>
      </c>
      <c r="S156" t="str">
        <f t="shared" si="48"/>
        <v/>
      </c>
      <c r="T156" t="str">
        <f t="shared" si="49"/>
        <v/>
      </c>
      <c r="U156" t="str">
        <f t="shared" si="50"/>
        <v/>
      </c>
      <c r="V156" t="str">
        <f t="shared" si="51"/>
        <v/>
      </c>
      <c r="W156" t="str">
        <f t="shared" si="52"/>
        <v>Electrical Conductivity</v>
      </c>
      <c r="X156" t="str">
        <f t="shared" si="53"/>
        <v/>
      </c>
      <c r="Y156" t="str">
        <f t="shared" si="54"/>
        <v/>
      </c>
      <c r="Z156" t="str">
        <f t="shared" si="55"/>
        <v/>
      </c>
      <c r="AA156" t="str">
        <f t="shared" si="56"/>
        <v/>
      </c>
      <c r="AB156" t="str">
        <f t="shared" si="57"/>
        <v/>
      </c>
      <c r="AC156" t="str">
        <f t="shared" si="58"/>
        <v>Electrical Properties</v>
      </c>
      <c r="AD156" t="str">
        <f t="shared" si="59"/>
        <v/>
      </c>
      <c r="AF156" t="s">
        <v>4338</v>
      </c>
      <c r="AG156" t="str">
        <f t="shared" si="60"/>
        <v>Aluminum</v>
      </c>
    </row>
    <row r="157" spans="1:33" x14ac:dyDescent="0.35">
      <c r="A157">
        <v>155</v>
      </c>
      <c r="B157" t="s">
        <v>405</v>
      </c>
      <c r="C157">
        <v>88</v>
      </c>
      <c r="D157">
        <v>2014</v>
      </c>
      <c r="E157" t="s">
        <v>406</v>
      </c>
      <c r="F157" t="s">
        <v>87</v>
      </c>
      <c r="G157" t="s">
        <v>2440</v>
      </c>
      <c r="H157" s="1" t="s">
        <v>2441</v>
      </c>
      <c r="I157" t="s">
        <v>407</v>
      </c>
      <c r="J157" t="s">
        <v>87</v>
      </c>
      <c r="K157" t="s">
        <v>2442</v>
      </c>
      <c r="L157" t="str">
        <f t="shared" si="41"/>
        <v/>
      </c>
      <c r="M157" t="str">
        <f t="shared" si="42"/>
        <v/>
      </c>
      <c r="N157" t="str">
        <f t="shared" si="43"/>
        <v/>
      </c>
      <c r="O157" t="str">
        <f t="shared" si="44"/>
        <v/>
      </c>
      <c r="P157" t="str">
        <f t="shared" si="45"/>
        <v/>
      </c>
      <c r="Q157" t="str">
        <f t="shared" si="46"/>
        <v/>
      </c>
      <c r="R157" t="str">
        <f t="shared" si="47"/>
        <v>Surface Area</v>
      </c>
      <c r="S157" t="str">
        <f t="shared" si="48"/>
        <v>Thermal Conductivity</v>
      </c>
      <c r="T157" t="str">
        <f t="shared" si="49"/>
        <v/>
      </c>
      <c r="U157" t="str">
        <f t="shared" si="50"/>
        <v/>
      </c>
      <c r="V157" t="str">
        <f t="shared" si="51"/>
        <v/>
      </c>
      <c r="W157" t="str">
        <f t="shared" si="52"/>
        <v/>
      </c>
      <c r="X157" t="str">
        <f t="shared" si="53"/>
        <v/>
      </c>
      <c r="Y157" t="str">
        <f t="shared" si="54"/>
        <v/>
      </c>
      <c r="Z157" t="str">
        <f t="shared" si="55"/>
        <v/>
      </c>
      <c r="AA157" t="str">
        <f t="shared" si="56"/>
        <v/>
      </c>
      <c r="AB157" t="str">
        <f t="shared" si="57"/>
        <v>Thermal Properties</v>
      </c>
      <c r="AC157" t="str">
        <f t="shared" si="58"/>
        <v/>
      </c>
      <c r="AD157" t="str">
        <f t="shared" si="59"/>
        <v/>
      </c>
      <c r="AG157" t="str">
        <f t="shared" si="60"/>
        <v/>
      </c>
    </row>
    <row r="158" spans="1:33" x14ac:dyDescent="0.35">
      <c r="A158">
        <v>156</v>
      </c>
      <c r="B158" t="s">
        <v>408</v>
      </c>
      <c r="C158">
        <v>119</v>
      </c>
      <c r="D158">
        <v>2006</v>
      </c>
      <c r="E158" t="s">
        <v>409</v>
      </c>
      <c r="F158" t="s">
        <v>80</v>
      </c>
      <c r="G158" t="s">
        <v>2443</v>
      </c>
      <c r="H158" s="1" t="s">
        <v>2444</v>
      </c>
      <c r="I158" t="s">
        <v>410</v>
      </c>
      <c r="J158" t="s">
        <v>80</v>
      </c>
      <c r="K158" t="s">
        <v>1880</v>
      </c>
      <c r="L158" t="str">
        <f t="shared" si="41"/>
        <v/>
      </c>
      <c r="M158" t="str">
        <f t="shared" si="42"/>
        <v/>
      </c>
      <c r="N158" t="str">
        <f t="shared" si="43"/>
        <v/>
      </c>
      <c r="O158" t="str">
        <f t="shared" si="44"/>
        <v/>
      </c>
      <c r="P158" t="str">
        <f t="shared" si="45"/>
        <v/>
      </c>
      <c r="Q158" t="str">
        <f t="shared" si="46"/>
        <v/>
      </c>
      <c r="R158" t="str">
        <f t="shared" si="47"/>
        <v/>
      </c>
      <c r="S158" t="str">
        <f t="shared" si="48"/>
        <v/>
      </c>
      <c r="T158" t="str">
        <f t="shared" si="49"/>
        <v/>
      </c>
      <c r="U158" t="str">
        <f t="shared" si="50"/>
        <v/>
      </c>
      <c r="V158" t="str">
        <f t="shared" si="51"/>
        <v/>
      </c>
      <c r="W158" t="str">
        <f t="shared" si="52"/>
        <v/>
      </c>
      <c r="X158" t="str">
        <f t="shared" si="53"/>
        <v/>
      </c>
      <c r="Y158" t="str">
        <f t="shared" si="54"/>
        <v/>
      </c>
      <c r="Z158" t="str">
        <f t="shared" si="55"/>
        <v/>
      </c>
      <c r="AA158" t="str">
        <f t="shared" si="56"/>
        <v/>
      </c>
      <c r="AB158" t="str">
        <f t="shared" si="57"/>
        <v/>
      </c>
      <c r="AC158" t="str">
        <f t="shared" si="58"/>
        <v/>
      </c>
      <c r="AD158" t="str">
        <f t="shared" si="59"/>
        <v/>
      </c>
      <c r="AG158" t="str">
        <f t="shared" si="60"/>
        <v/>
      </c>
    </row>
    <row r="159" spans="1:33" x14ac:dyDescent="0.35">
      <c r="A159">
        <v>157</v>
      </c>
      <c r="B159" t="s">
        <v>411</v>
      </c>
      <c r="C159">
        <v>414</v>
      </c>
      <c r="D159">
        <v>2000</v>
      </c>
      <c r="E159" t="s">
        <v>27</v>
      </c>
      <c r="F159" t="s">
        <v>412</v>
      </c>
      <c r="G159" t="s">
        <v>2445</v>
      </c>
      <c r="H159" s="1" t="s">
        <v>2446</v>
      </c>
      <c r="I159" t="s">
        <v>413</v>
      </c>
      <c r="J159" t="s">
        <v>412</v>
      </c>
      <c r="L159" t="str">
        <f t="shared" si="41"/>
        <v/>
      </c>
      <c r="M159" t="str">
        <f t="shared" si="42"/>
        <v/>
      </c>
      <c r="N159" t="str">
        <f t="shared" si="43"/>
        <v/>
      </c>
      <c r="O159" t="str">
        <f t="shared" si="44"/>
        <v/>
      </c>
      <c r="P159" t="str">
        <f t="shared" si="45"/>
        <v/>
      </c>
      <c r="Q159" t="str">
        <f t="shared" si="46"/>
        <v/>
      </c>
      <c r="R159" t="str">
        <f t="shared" si="47"/>
        <v/>
      </c>
      <c r="S159" t="str">
        <f t="shared" si="48"/>
        <v/>
      </c>
      <c r="T159" t="str">
        <f t="shared" si="49"/>
        <v/>
      </c>
      <c r="U159" t="str">
        <f t="shared" si="50"/>
        <v/>
      </c>
      <c r="V159" t="str">
        <f t="shared" si="51"/>
        <v/>
      </c>
      <c r="W159" t="str">
        <f t="shared" si="52"/>
        <v/>
      </c>
      <c r="X159" t="str">
        <f t="shared" si="53"/>
        <v/>
      </c>
      <c r="Y159" t="str">
        <f t="shared" si="54"/>
        <v/>
      </c>
      <c r="Z159" t="str">
        <f t="shared" si="55"/>
        <v/>
      </c>
      <c r="AA159" t="str">
        <f t="shared" si="56"/>
        <v/>
      </c>
      <c r="AB159" t="str">
        <f t="shared" si="57"/>
        <v/>
      </c>
      <c r="AC159" t="str">
        <f t="shared" si="58"/>
        <v/>
      </c>
      <c r="AD159" t="str">
        <f t="shared" si="59"/>
        <v/>
      </c>
      <c r="AG159" t="str">
        <f t="shared" si="60"/>
        <v/>
      </c>
    </row>
    <row r="160" spans="1:33" x14ac:dyDescent="0.35">
      <c r="A160">
        <v>158</v>
      </c>
      <c r="B160" t="s">
        <v>414</v>
      </c>
      <c r="C160">
        <v>439</v>
      </c>
      <c r="D160">
        <v>1998</v>
      </c>
      <c r="E160" t="s">
        <v>27</v>
      </c>
      <c r="F160" t="s">
        <v>92</v>
      </c>
      <c r="G160" t="s">
        <v>2447</v>
      </c>
      <c r="H160" s="1" t="s">
        <v>2448</v>
      </c>
      <c r="I160" t="s">
        <v>415</v>
      </c>
      <c r="J160" t="s">
        <v>92</v>
      </c>
      <c r="K160" t="s">
        <v>1881</v>
      </c>
      <c r="L160" t="str">
        <f t="shared" si="41"/>
        <v/>
      </c>
      <c r="M160" t="str">
        <f t="shared" si="42"/>
        <v/>
      </c>
      <c r="N160" t="str">
        <f t="shared" si="43"/>
        <v/>
      </c>
      <c r="O160" t="str">
        <f t="shared" si="44"/>
        <v/>
      </c>
      <c r="P160" t="str">
        <f t="shared" si="45"/>
        <v/>
      </c>
      <c r="Q160" t="str">
        <f t="shared" si="46"/>
        <v/>
      </c>
      <c r="R160" t="str">
        <f t="shared" si="47"/>
        <v/>
      </c>
      <c r="S160" t="str">
        <f t="shared" si="48"/>
        <v/>
      </c>
      <c r="T160" t="str">
        <f t="shared" si="49"/>
        <v/>
      </c>
      <c r="U160" t="str">
        <f t="shared" si="50"/>
        <v/>
      </c>
      <c r="V160" t="str">
        <f t="shared" si="51"/>
        <v/>
      </c>
      <c r="W160" t="str">
        <f t="shared" si="52"/>
        <v/>
      </c>
      <c r="X160" t="str">
        <f t="shared" si="53"/>
        <v/>
      </c>
      <c r="Y160" t="str">
        <f t="shared" si="54"/>
        <v/>
      </c>
      <c r="Z160" t="str">
        <f t="shared" si="55"/>
        <v/>
      </c>
      <c r="AA160" t="str">
        <f t="shared" si="56"/>
        <v/>
      </c>
      <c r="AB160" t="str">
        <f t="shared" si="57"/>
        <v/>
      </c>
      <c r="AC160" t="str">
        <f t="shared" si="58"/>
        <v/>
      </c>
      <c r="AD160" t="str">
        <f t="shared" si="59"/>
        <v/>
      </c>
      <c r="AG160" t="str">
        <f t="shared" si="60"/>
        <v/>
      </c>
    </row>
    <row r="161" spans="1:33" x14ac:dyDescent="0.35">
      <c r="A161">
        <v>159</v>
      </c>
      <c r="B161" t="s">
        <v>416</v>
      </c>
      <c r="C161">
        <v>59</v>
      </c>
      <c r="D161">
        <v>2003</v>
      </c>
      <c r="E161" t="s">
        <v>417</v>
      </c>
      <c r="F161" t="s">
        <v>418</v>
      </c>
      <c r="G161" t="s">
        <v>2449</v>
      </c>
      <c r="H161" s="1" t="s">
        <v>2450</v>
      </c>
      <c r="I161" t="s">
        <v>419</v>
      </c>
      <c r="J161" t="s">
        <v>418</v>
      </c>
      <c r="K161" t="s">
        <v>2451</v>
      </c>
      <c r="L161" t="str">
        <f t="shared" si="41"/>
        <v/>
      </c>
      <c r="M161" t="str">
        <f t="shared" si="42"/>
        <v/>
      </c>
      <c r="N161" t="str">
        <f t="shared" si="43"/>
        <v/>
      </c>
      <c r="O161" t="str">
        <f t="shared" si="44"/>
        <v/>
      </c>
      <c r="P161" t="str">
        <f t="shared" si="45"/>
        <v/>
      </c>
      <c r="Q161" t="str">
        <f t="shared" si="46"/>
        <v/>
      </c>
      <c r="R161" t="str">
        <f t="shared" si="47"/>
        <v/>
      </c>
      <c r="S161" t="str">
        <f t="shared" si="48"/>
        <v/>
      </c>
      <c r="T161" t="str">
        <f t="shared" si="49"/>
        <v/>
      </c>
      <c r="U161" t="str">
        <f t="shared" si="50"/>
        <v/>
      </c>
      <c r="V161" t="str">
        <f t="shared" si="51"/>
        <v/>
      </c>
      <c r="W161" t="str">
        <f t="shared" si="52"/>
        <v/>
      </c>
      <c r="X161" t="str">
        <f t="shared" si="53"/>
        <v/>
      </c>
      <c r="Y161" t="str">
        <f t="shared" si="54"/>
        <v/>
      </c>
      <c r="Z161" t="str">
        <f t="shared" si="55"/>
        <v/>
      </c>
      <c r="AA161" t="str">
        <f t="shared" si="56"/>
        <v/>
      </c>
      <c r="AB161" t="str">
        <f t="shared" si="57"/>
        <v/>
      </c>
      <c r="AC161" t="str">
        <f t="shared" si="58"/>
        <v/>
      </c>
      <c r="AD161" t="str">
        <f t="shared" si="59"/>
        <v/>
      </c>
      <c r="AE161" t="s">
        <v>4341</v>
      </c>
      <c r="AG161" t="str">
        <f t="shared" si="60"/>
        <v>Nickel</v>
      </c>
    </row>
    <row r="162" spans="1:33" x14ac:dyDescent="0.35">
      <c r="A162">
        <v>160</v>
      </c>
      <c r="B162" t="s">
        <v>420</v>
      </c>
      <c r="C162">
        <v>54</v>
      </c>
      <c r="D162">
        <v>2012</v>
      </c>
      <c r="E162" t="s">
        <v>421</v>
      </c>
      <c r="F162" t="s">
        <v>422</v>
      </c>
      <c r="G162" t="s">
        <v>2452</v>
      </c>
      <c r="H162" s="1" t="s">
        <v>2453</v>
      </c>
      <c r="I162" t="s">
        <v>423</v>
      </c>
      <c r="J162" t="s">
        <v>422</v>
      </c>
      <c r="L162" t="str">
        <f t="shared" si="41"/>
        <v/>
      </c>
      <c r="M162" t="str">
        <f t="shared" si="42"/>
        <v/>
      </c>
      <c r="N162" t="str">
        <f t="shared" si="43"/>
        <v/>
      </c>
      <c r="O162" t="str">
        <f t="shared" si="44"/>
        <v/>
      </c>
      <c r="P162" t="str">
        <f t="shared" si="45"/>
        <v/>
      </c>
      <c r="Q162" t="str">
        <f t="shared" si="46"/>
        <v/>
      </c>
      <c r="R162" t="str">
        <f t="shared" si="47"/>
        <v/>
      </c>
      <c r="S162" t="str">
        <f t="shared" si="48"/>
        <v/>
      </c>
      <c r="T162" t="str">
        <f t="shared" si="49"/>
        <v/>
      </c>
      <c r="U162" t="str">
        <f t="shared" si="50"/>
        <v/>
      </c>
      <c r="V162" t="str">
        <f t="shared" si="51"/>
        <v/>
      </c>
      <c r="W162" t="str">
        <f t="shared" si="52"/>
        <v/>
      </c>
      <c r="X162" t="str">
        <f t="shared" si="53"/>
        <v/>
      </c>
      <c r="Y162" t="str">
        <f t="shared" si="54"/>
        <v/>
      </c>
      <c r="Z162" t="str">
        <f t="shared" si="55"/>
        <v/>
      </c>
      <c r="AA162" t="str">
        <f t="shared" si="56"/>
        <v/>
      </c>
      <c r="AB162" t="str">
        <f t="shared" si="57"/>
        <v/>
      </c>
      <c r="AC162" t="str">
        <f t="shared" si="58"/>
        <v/>
      </c>
      <c r="AD162" t="str">
        <f t="shared" si="59"/>
        <v/>
      </c>
      <c r="AE162" t="s">
        <v>4349</v>
      </c>
      <c r="AG162" t="str">
        <f t="shared" si="60"/>
        <v>Graphite</v>
      </c>
    </row>
    <row r="163" spans="1:33" x14ac:dyDescent="0.35">
      <c r="A163">
        <v>161</v>
      </c>
      <c r="B163" t="s">
        <v>424</v>
      </c>
      <c r="C163">
        <v>14</v>
      </c>
      <c r="D163">
        <v>2014</v>
      </c>
      <c r="E163" t="s">
        <v>27</v>
      </c>
      <c r="F163" t="s">
        <v>425</v>
      </c>
      <c r="G163" t="s">
        <v>2454</v>
      </c>
      <c r="H163" s="1" t="s">
        <v>426</v>
      </c>
      <c r="I163" t="s">
        <v>427</v>
      </c>
      <c r="J163" t="s">
        <v>425</v>
      </c>
      <c r="K163" t="s">
        <v>1882</v>
      </c>
      <c r="L163" t="str">
        <f t="shared" si="41"/>
        <v/>
      </c>
      <c r="M163" t="str">
        <f t="shared" si="42"/>
        <v/>
      </c>
      <c r="N163" t="str">
        <f t="shared" si="43"/>
        <v/>
      </c>
      <c r="O163" t="str">
        <f t="shared" si="44"/>
        <v/>
      </c>
      <c r="P163" t="str">
        <f t="shared" si="45"/>
        <v/>
      </c>
      <c r="Q163" t="str">
        <f t="shared" si="46"/>
        <v/>
      </c>
      <c r="R163" t="str">
        <f t="shared" si="47"/>
        <v>Surface Area</v>
      </c>
      <c r="S163" t="str">
        <f t="shared" si="48"/>
        <v>Thermal Conductivity</v>
      </c>
      <c r="T163" t="str">
        <f t="shared" si="49"/>
        <v/>
      </c>
      <c r="U163" t="str">
        <f t="shared" si="50"/>
        <v/>
      </c>
      <c r="V163" t="str">
        <f t="shared" si="51"/>
        <v/>
      </c>
      <c r="W163" t="str">
        <f t="shared" si="52"/>
        <v/>
      </c>
      <c r="X163" t="str">
        <f t="shared" si="53"/>
        <v/>
      </c>
      <c r="Y163" t="str">
        <f t="shared" si="54"/>
        <v/>
      </c>
      <c r="Z163" t="str">
        <f t="shared" si="55"/>
        <v/>
      </c>
      <c r="AA163" t="str">
        <f t="shared" si="56"/>
        <v/>
      </c>
      <c r="AB163" t="str">
        <f t="shared" si="57"/>
        <v>Thermal Properties</v>
      </c>
      <c r="AC163" t="str">
        <f t="shared" si="58"/>
        <v/>
      </c>
      <c r="AD163" t="str">
        <f t="shared" si="59"/>
        <v/>
      </c>
      <c r="AG163" t="str">
        <f t="shared" si="60"/>
        <v/>
      </c>
    </row>
    <row r="164" spans="1:33" x14ac:dyDescent="0.35">
      <c r="A164">
        <v>162</v>
      </c>
      <c r="B164" t="s">
        <v>428</v>
      </c>
      <c r="C164">
        <v>48</v>
      </c>
      <c r="D164">
        <v>2017</v>
      </c>
      <c r="E164" t="s">
        <v>27</v>
      </c>
      <c r="F164" t="s">
        <v>429</v>
      </c>
      <c r="G164" t="s">
        <v>2455</v>
      </c>
      <c r="H164" s="1" t="s">
        <v>2456</v>
      </c>
      <c r="I164" t="s">
        <v>430</v>
      </c>
      <c r="J164" t="s">
        <v>429</v>
      </c>
      <c r="K164" t="s">
        <v>1883</v>
      </c>
      <c r="L164" t="str">
        <f t="shared" si="41"/>
        <v/>
      </c>
      <c r="M164" t="str">
        <f t="shared" si="42"/>
        <v/>
      </c>
      <c r="N164" t="str">
        <f t="shared" si="43"/>
        <v/>
      </c>
      <c r="O164" t="str">
        <f t="shared" si="44"/>
        <v/>
      </c>
      <c r="P164" t="str">
        <f t="shared" si="45"/>
        <v/>
      </c>
      <c r="Q164" t="str">
        <f t="shared" si="46"/>
        <v/>
      </c>
      <c r="R164" t="str">
        <f t="shared" si="47"/>
        <v/>
      </c>
      <c r="S164" t="str">
        <f t="shared" si="48"/>
        <v/>
      </c>
      <c r="T164" t="str">
        <f t="shared" si="49"/>
        <v/>
      </c>
      <c r="U164" t="str">
        <f t="shared" si="50"/>
        <v/>
      </c>
      <c r="V164" t="str">
        <f t="shared" si="51"/>
        <v/>
      </c>
      <c r="W164" t="str">
        <f t="shared" si="52"/>
        <v/>
      </c>
      <c r="X164" t="str">
        <f t="shared" si="53"/>
        <v/>
      </c>
      <c r="Y164" t="str">
        <f t="shared" si="54"/>
        <v/>
      </c>
      <c r="Z164" t="str">
        <f t="shared" si="55"/>
        <v/>
      </c>
      <c r="AA164" t="str">
        <f t="shared" si="56"/>
        <v/>
      </c>
      <c r="AB164" t="str">
        <f t="shared" si="57"/>
        <v/>
      </c>
      <c r="AC164" t="str">
        <f t="shared" si="58"/>
        <v/>
      </c>
      <c r="AD164" t="str">
        <f t="shared" si="59"/>
        <v/>
      </c>
      <c r="AG164" t="str">
        <f t="shared" si="60"/>
        <v/>
      </c>
    </row>
    <row r="165" spans="1:33" x14ac:dyDescent="0.35">
      <c r="A165">
        <v>163</v>
      </c>
      <c r="B165" t="s">
        <v>431</v>
      </c>
      <c r="C165">
        <v>59</v>
      </c>
      <c r="D165">
        <v>2009</v>
      </c>
      <c r="E165" t="s">
        <v>27</v>
      </c>
      <c r="F165" t="s">
        <v>92</v>
      </c>
      <c r="G165" t="s">
        <v>2457</v>
      </c>
      <c r="H165" s="1" t="s">
        <v>2458</v>
      </c>
      <c r="I165" t="s">
        <v>432</v>
      </c>
      <c r="J165" t="s">
        <v>92</v>
      </c>
      <c r="K165" t="s">
        <v>2459</v>
      </c>
      <c r="L165" t="str">
        <f t="shared" si="41"/>
        <v/>
      </c>
      <c r="M165" t="str">
        <f t="shared" si="42"/>
        <v/>
      </c>
      <c r="N165" t="str">
        <f t="shared" si="43"/>
        <v/>
      </c>
      <c r="O165" t="str">
        <f t="shared" si="44"/>
        <v/>
      </c>
      <c r="P165" t="str">
        <f t="shared" si="45"/>
        <v/>
      </c>
      <c r="Q165" t="str">
        <f t="shared" si="46"/>
        <v/>
      </c>
      <c r="R165" t="str">
        <f t="shared" si="47"/>
        <v/>
      </c>
      <c r="S165" t="str">
        <f t="shared" si="48"/>
        <v/>
      </c>
      <c r="T165" t="str">
        <f t="shared" si="49"/>
        <v/>
      </c>
      <c r="U165" t="str">
        <f t="shared" si="50"/>
        <v/>
      </c>
      <c r="V165" t="str">
        <f t="shared" si="51"/>
        <v/>
      </c>
      <c r="W165" t="str">
        <f t="shared" si="52"/>
        <v/>
      </c>
      <c r="X165" t="str">
        <f t="shared" si="53"/>
        <v/>
      </c>
      <c r="Y165" t="str">
        <f t="shared" si="54"/>
        <v/>
      </c>
      <c r="Z165" t="str">
        <f t="shared" si="55"/>
        <v/>
      </c>
      <c r="AA165" t="str">
        <f t="shared" si="56"/>
        <v/>
      </c>
      <c r="AB165" t="str">
        <f t="shared" si="57"/>
        <v/>
      </c>
      <c r="AC165" t="str">
        <f t="shared" si="58"/>
        <v/>
      </c>
      <c r="AD165" t="str">
        <f t="shared" si="59"/>
        <v/>
      </c>
      <c r="AE165" t="s">
        <v>4341</v>
      </c>
      <c r="AG165" t="str">
        <f t="shared" si="60"/>
        <v>Nickel</v>
      </c>
    </row>
    <row r="166" spans="1:33" x14ac:dyDescent="0.35">
      <c r="A166">
        <v>164</v>
      </c>
      <c r="B166" t="s">
        <v>433</v>
      </c>
      <c r="C166">
        <v>55</v>
      </c>
      <c r="D166">
        <v>2003</v>
      </c>
      <c r="E166" t="s">
        <v>231</v>
      </c>
      <c r="F166" t="s">
        <v>434</v>
      </c>
      <c r="G166" t="s">
        <v>2460</v>
      </c>
      <c r="H166" s="1" t="s">
        <v>2461</v>
      </c>
      <c r="I166" t="s">
        <v>435</v>
      </c>
      <c r="J166" t="s">
        <v>434</v>
      </c>
      <c r="K166" t="s">
        <v>1884</v>
      </c>
      <c r="L166" t="str">
        <f t="shared" si="41"/>
        <v/>
      </c>
      <c r="M166" t="str">
        <f t="shared" si="42"/>
        <v/>
      </c>
      <c r="N166" t="str">
        <f t="shared" si="43"/>
        <v/>
      </c>
      <c r="O166" t="str">
        <f t="shared" si="44"/>
        <v/>
      </c>
      <c r="P166" t="str">
        <f t="shared" si="45"/>
        <v/>
      </c>
      <c r="Q166" t="str">
        <f t="shared" si="46"/>
        <v/>
      </c>
      <c r="R166" t="str">
        <f t="shared" si="47"/>
        <v/>
      </c>
      <c r="S166" t="str">
        <f t="shared" si="48"/>
        <v/>
      </c>
      <c r="T166" t="str">
        <f t="shared" si="49"/>
        <v/>
      </c>
      <c r="U166" t="str">
        <f t="shared" si="50"/>
        <v/>
      </c>
      <c r="V166" t="str">
        <f t="shared" si="51"/>
        <v/>
      </c>
      <c r="W166" t="str">
        <f t="shared" si="52"/>
        <v/>
      </c>
      <c r="X166" t="str">
        <f t="shared" si="53"/>
        <v/>
      </c>
      <c r="Y166" t="str">
        <f t="shared" si="54"/>
        <v/>
      </c>
      <c r="Z166" t="str">
        <f t="shared" si="55"/>
        <v/>
      </c>
      <c r="AA166" t="str">
        <f t="shared" si="56"/>
        <v/>
      </c>
      <c r="AB166" t="str">
        <f t="shared" si="57"/>
        <v/>
      </c>
      <c r="AC166" t="str">
        <f t="shared" si="58"/>
        <v/>
      </c>
      <c r="AD166" t="str">
        <f t="shared" si="59"/>
        <v/>
      </c>
      <c r="AE166" t="s">
        <v>4338</v>
      </c>
      <c r="AG166" t="str">
        <f t="shared" si="60"/>
        <v>Aluminum</v>
      </c>
    </row>
    <row r="167" spans="1:33" x14ac:dyDescent="0.35">
      <c r="A167">
        <v>165</v>
      </c>
      <c r="B167" t="s">
        <v>436</v>
      </c>
      <c r="C167">
        <v>11</v>
      </c>
      <c r="D167">
        <v>2015</v>
      </c>
      <c r="E167" t="s">
        <v>27</v>
      </c>
      <c r="F167" t="s">
        <v>2096</v>
      </c>
      <c r="G167" t="s">
        <v>2462</v>
      </c>
      <c r="H167" s="1" t="s">
        <v>437</v>
      </c>
      <c r="I167" t="s">
        <v>438</v>
      </c>
      <c r="J167" t="s">
        <v>2096</v>
      </c>
      <c r="K167" t="s">
        <v>2463</v>
      </c>
      <c r="L167" t="str">
        <f t="shared" si="41"/>
        <v/>
      </c>
      <c r="M167" t="str">
        <f t="shared" si="42"/>
        <v/>
      </c>
      <c r="N167" t="str">
        <f t="shared" si="43"/>
        <v/>
      </c>
      <c r="O167" t="str">
        <f t="shared" si="44"/>
        <v/>
      </c>
      <c r="P167" t="str">
        <f t="shared" si="45"/>
        <v/>
      </c>
      <c r="Q167" t="str">
        <f t="shared" si="46"/>
        <v/>
      </c>
      <c r="R167" t="str">
        <f t="shared" si="47"/>
        <v/>
      </c>
      <c r="S167" t="str">
        <f t="shared" si="48"/>
        <v/>
      </c>
      <c r="T167" t="str">
        <f t="shared" si="49"/>
        <v/>
      </c>
      <c r="U167" t="str">
        <f t="shared" si="50"/>
        <v/>
      </c>
      <c r="V167" t="str">
        <f t="shared" si="51"/>
        <v/>
      </c>
      <c r="W167" t="str">
        <f t="shared" si="52"/>
        <v/>
      </c>
      <c r="X167" t="str">
        <f t="shared" si="53"/>
        <v/>
      </c>
      <c r="Y167" t="str">
        <f t="shared" si="54"/>
        <v/>
      </c>
      <c r="Z167" t="str">
        <f t="shared" si="55"/>
        <v/>
      </c>
      <c r="AA167" t="str">
        <f t="shared" si="56"/>
        <v/>
      </c>
      <c r="AB167" t="str">
        <f t="shared" si="57"/>
        <v/>
      </c>
      <c r="AC167" t="str">
        <f t="shared" si="58"/>
        <v/>
      </c>
      <c r="AD167" t="str">
        <f t="shared" si="59"/>
        <v/>
      </c>
      <c r="AG167" t="str">
        <f t="shared" si="60"/>
        <v/>
      </c>
    </row>
    <row r="168" spans="1:33" x14ac:dyDescent="0.35">
      <c r="A168">
        <v>166</v>
      </c>
      <c r="B168" t="s">
        <v>439</v>
      </c>
      <c r="C168">
        <v>42</v>
      </c>
      <c r="D168">
        <v>2009</v>
      </c>
      <c r="E168" t="s">
        <v>129</v>
      </c>
      <c r="F168" t="s">
        <v>124</v>
      </c>
      <c r="G168" t="s">
        <v>2464</v>
      </c>
      <c r="H168" s="1" t="s">
        <v>2465</v>
      </c>
      <c r="I168" t="s">
        <v>440</v>
      </c>
      <c r="J168" t="s">
        <v>124</v>
      </c>
      <c r="K168" t="s">
        <v>2466</v>
      </c>
      <c r="L168" t="str">
        <f t="shared" si="41"/>
        <v/>
      </c>
      <c r="M168" t="str">
        <f t="shared" si="42"/>
        <v/>
      </c>
      <c r="N168" t="str">
        <f t="shared" si="43"/>
        <v/>
      </c>
      <c r="O168" t="str">
        <f t="shared" si="44"/>
        <v/>
      </c>
      <c r="P168" t="str">
        <f t="shared" si="45"/>
        <v/>
      </c>
      <c r="Q168" t="str">
        <f t="shared" si="46"/>
        <v/>
      </c>
      <c r="R168" t="str">
        <f t="shared" si="47"/>
        <v/>
      </c>
      <c r="S168" t="str">
        <f t="shared" si="48"/>
        <v/>
      </c>
      <c r="T168" t="str">
        <f t="shared" si="49"/>
        <v/>
      </c>
      <c r="U168" t="str">
        <f t="shared" si="50"/>
        <v/>
      </c>
      <c r="V168" t="str">
        <f t="shared" si="51"/>
        <v/>
      </c>
      <c r="W168" t="str">
        <f t="shared" si="52"/>
        <v/>
      </c>
      <c r="X168" t="str">
        <f t="shared" si="53"/>
        <v/>
      </c>
      <c r="Y168" t="str">
        <f t="shared" si="54"/>
        <v/>
      </c>
      <c r="Z168" t="str">
        <f t="shared" si="55"/>
        <v/>
      </c>
      <c r="AA168" t="str">
        <f t="shared" si="56"/>
        <v/>
      </c>
      <c r="AB168" t="str">
        <f t="shared" si="57"/>
        <v/>
      </c>
      <c r="AC168" t="str">
        <f t="shared" si="58"/>
        <v/>
      </c>
      <c r="AD168" t="str">
        <f t="shared" si="59"/>
        <v/>
      </c>
      <c r="AG168" t="str">
        <f t="shared" si="60"/>
        <v/>
      </c>
    </row>
    <row r="169" spans="1:33" x14ac:dyDescent="0.35">
      <c r="A169">
        <v>167</v>
      </c>
      <c r="B169" t="s">
        <v>441</v>
      </c>
      <c r="C169">
        <v>24</v>
      </c>
      <c r="D169">
        <v>2008</v>
      </c>
      <c r="E169" t="s">
        <v>27</v>
      </c>
      <c r="F169" t="s">
        <v>2288</v>
      </c>
      <c r="G169" t="s">
        <v>2467</v>
      </c>
      <c r="H169" s="1" t="s">
        <v>2468</v>
      </c>
      <c r="I169" t="s">
        <v>2469</v>
      </c>
      <c r="J169" t="s">
        <v>2288</v>
      </c>
      <c r="K169" t="s">
        <v>290</v>
      </c>
      <c r="L169" t="str">
        <f t="shared" si="41"/>
        <v/>
      </c>
      <c r="M169" t="str">
        <f t="shared" si="42"/>
        <v/>
      </c>
      <c r="N169" t="str">
        <f t="shared" si="43"/>
        <v/>
      </c>
      <c r="O169" t="str">
        <f t="shared" si="44"/>
        <v/>
      </c>
      <c r="P169" t="str">
        <f t="shared" si="45"/>
        <v/>
      </c>
      <c r="Q169" t="str">
        <f t="shared" si="46"/>
        <v/>
      </c>
      <c r="R169" t="str">
        <f t="shared" si="47"/>
        <v/>
      </c>
      <c r="S169" t="str">
        <f t="shared" si="48"/>
        <v/>
      </c>
      <c r="T169" t="str">
        <f t="shared" si="49"/>
        <v/>
      </c>
      <c r="U169" t="str">
        <f t="shared" si="50"/>
        <v/>
      </c>
      <c r="V169" t="str">
        <f t="shared" si="51"/>
        <v/>
      </c>
      <c r="W169" t="str">
        <f t="shared" si="52"/>
        <v/>
      </c>
      <c r="X169" t="str">
        <f t="shared" si="53"/>
        <v/>
      </c>
      <c r="Y169" t="str">
        <f t="shared" si="54"/>
        <v/>
      </c>
      <c r="Z169" t="str">
        <f t="shared" si="55"/>
        <v/>
      </c>
      <c r="AA169" t="str">
        <f t="shared" si="56"/>
        <v/>
      </c>
      <c r="AB169" t="str">
        <f t="shared" si="57"/>
        <v/>
      </c>
      <c r="AC169" t="str">
        <f t="shared" si="58"/>
        <v/>
      </c>
      <c r="AD169" t="str">
        <f t="shared" si="59"/>
        <v/>
      </c>
      <c r="AE169" t="s">
        <v>4341</v>
      </c>
      <c r="AG169" t="str">
        <f t="shared" si="60"/>
        <v>Nickel</v>
      </c>
    </row>
    <row r="170" spans="1:33" x14ac:dyDescent="0.35">
      <c r="A170">
        <v>168</v>
      </c>
      <c r="B170" t="s">
        <v>442</v>
      </c>
      <c r="C170">
        <v>580</v>
      </c>
      <c r="D170">
        <v>2005</v>
      </c>
      <c r="E170" t="s">
        <v>27</v>
      </c>
      <c r="F170" t="s">
        <v>2470</v>
      </c>
      <c r="G170" t="s">
        <v>2471</v>
      </c>
      <c r="H170" s="1" t="s">
        <v>2472</v>
      </c>
      <c r="I170" t="s">
        <v>443</v>
      </c>
      <c r="J170" t="s">
        <v>2470</v>
      </c>
      <c r="L170" t="str">
        <f t="shared" si="41"/>
        <v/>
      </c>
      <c r="M170" t="str">
        <f t="shared" si="42"/>
        <v/>
      </c>
      <c r="N170" t="str">
        <f t="shared" si="43"/>
        <v/>
      </c>
      <c r="O170" t="str">
        <f t="shared" si="44"/>
        <v/>
      </c>
      <c r="P170" t="str">
        <f t="shared" si="45"/>
        <v/>
      </c>
      <c r="Q170" t="str">
        <f t="shared" si="46"/>
        <v/>
      </c>
      <c r="R170" t="str">
        <f t="shared" si="47"/>
        <v/>
      </c>
      <c r="S170" t="str">
        <f t="shared" si="48"/>
        <v/>
      </c>
      <c r="T170" t="str">
        <f t="shared" si="49"/>
        <v/>
      </c>
      <c r="U170" t="str">
        <f t="shared" si="50"/>
        <v/>
      </c>
      <c r="V170" t="str">
        <f t="shared" si="51"/>
        <v/>
      </c>
      <c r="W170" t="str">
        <f t="shared" si="52"/>
        <v/>
      </c>
      <c r="X170" t="str">
        <f t="shared" si="53"/>
        <v/>
      </c>
      <c r="Y170" t="str">
        <f t="shared" si="54"/>
        <v/>
      </c>
      <c r="Z170" t="str">
        <f t="shared" si="55"/>
        <v/>
      </c>
      <c r="AA170" t="str">
        <f t="shared" si="56"/>
        <v/>
      </c>
      <c r="AB170" t="str">
        <f t="shared" si="57"/>
        <v/>
      </c>
      <c r="AC170" t="str">
        <f t="shared" si="58"/>
        <v/>
      </c>
      <c r="AD170" t="str">
        <f t="shared" si="59"/>
        <v/>
      </c>
      <c r="AG170" t="str">
        <f t="shared" si="60"/>
        <v/>
      </c>
    </row>
    <row r="171" spans="1:33" x14ac:dyDescent="0.35">
      <c r="A171">
        <v>169</v>
      </c>
      <c r="B171" t="s">
        <v>444</v>
      </c>
      <c r="C171">
        <v>56</v>
      </c>
      <c r="D171">
        <v>2007</v>
      </c>
      <c r="E171" t="s">
        <v>27</v>
      </c>
      <c r="F171" t="s">
        <v>323</v>
      </c>
      <c r="G171" t="s">
        <v>2473</v>
      </c>
      <c r="H171" s="1" t="s">
        <v>2474</v>
      </c>
      <c r="I171" t="s">
        <v>445</v>
      </c>
      <c r="J171" t="s">
        <v>323</v>
      </c>
      <c r="L171" t="str">
        <f t="shared" si="41"/>
        <v>Compression Strength</v>
      </c>
      <c r="M171" t="str">
        <f t="shared" si="42"/>
        <v/>
      </c>
      <c r="N171" t="str">
        <f t="shared" si="43"/>
        <v/>
      </c>
      <c r="O171" t="str">
        <f t="shared" si="44"/>
        <v/>
      </c>
      <c r="P171" t="str">
        <f t="shared" si="45"/>
        <v/>
      </c>
      <c r="Q171" t="str">
        <f t="shared" si="46"/>
        <v/>
      </c>
      <c r="R171" t="str">
        <f t="shared" si="47"/>
        <v>Surface Area</v>
      </c>
      <c r="S171" t="str">
        <f t="shared" si="48"/>
        <v/>
      </c>
      <c r="T171" t="str">
        <f t="shared" si="49"/>
        <v/>
      </c>
      <c r="U171" t="str">
        <f t="shared" si="50"/>
        <v/>
      </c>
      <c r="V171" t="str">
        <f t="shared" si="51"/>
        <v/>
      </c>
      <c r="W171" t="str">
        <f t="shared" si="52"/>
        <v/>
      </c>
      <c r="X171" t="str">
        <f t="shared" si="53"/>
        <v/>
      </c>
      <c r="Y171" t="str">
        <f t="shared" si="54"/>
        <v/>
      </c>
      <c r="Z171" t="str">
        <f t="shared" si="55"/>
        <v/>
      </c>
      <c r="AA171" t="str">
        <f t="shared" si="56"/>
        <v>Mechanical Properties</v>
      </c>
      <c r="AB171" t="str">
        <f t="shared" si="57"/>
        <v/>
      </c>
      <c r="AC171" t="str">
        <f t="shared" si="58"/>
        <v/>
      </c>
      <c r="AD171" t="str">
        <f t="shared" si="59"/>
        <v/>
      </c>
      <c r="AG171" t="str">
        <f t="shared" si="60"/>
        <v/>
      </c>
    </row>
    <row r="172" spans="1:33" x14ac:dyDescent="0.35">
      <c r="A172">
        <v>170</v>
      </c>
      <c r="B172" t="s">
        <v>446</v>
      </c>
      <c r="C172">
        <v>69</v>
      </c>
      <c r="D172">
        <v>2013</v>
      </c>
      <c r="E172" t="s">
        <v>27</v>
      </c>
      <c r="F172" t="s">
        <v>92</v>
      </c>
      <c r="G172" t="s">
        <v>2475</v>
      </c>
      <c r="H172" s="1" t="s">
        <v>2476</v>
      </c>
      <c r="I172" t="s">
        <v>447</v>
      </c>
      <c r="J172" t="s">
        <v>92</v>
      </c>
      <c r="K172" t="s">
        <v>1885</v>
      </c>
      <c r="L172" t="str">
        <f t="shared" si="41"/>
        <v/>
      </c>
      <c r="M172" t="str">
        <f t="shared" si="42"/>
        <v/>
      </c>
      <c r="N172" t="str">
        <f t="shared" si="43"/>
        <v/>
      </c>
      <c r="O172" t="str">
        <f t="shared" si="44"/>
        <v/>
      </c>
      <c r="P172" t="str">
        <f t="shared" si="45"/>
        <v/>
      </c>
      <c r="Q172" t="str">
        <f t="shared" si="46"/>
        <v/>
      </c>
      <c r="R172" t="str">
        <f t="shared" si="47"/>
        <v/>
      </c>
      <c r="S172" t="str">
        <f t="shared" si="48"/>
        <v/>
      </c>
      <c r="T172" t="str">
        <f t="shared" si="49"/>
        <v/>
      </c>
      <c r="U172" t="str">
        <f t="shared" si="50"/>
        <v/>
      </c>
      <c r="V172" t="str">
        <f t="shared" si="51"/>
        <v/>
      </c>
      <c r="W172" t="str">
        <f t="shared" si="52"/>
        <v/>
      </c>
      <c r="X172" t="str">
        <f t="shared" si="53"/>
        <v/>
      </c>
      <c r="Y172" t="str">
        <f t="shared" si="54"/>
        <v/>
      </c>
      <c r="Z172" t="str">
        <f t="shared" si="55"/>
        <v/>
      </c>
      <c r="AA172" t="str">
        <f t="shared" si="56"/>
        <v/>
      </c>
      <c r="AB172" t="str">
        <f t="shared" si="57"/>
        <v/>
      </c>
      <c r="AC172" t="str">
        <f t="shared" si="58"/>
        <v/>
      </c>
      <c r="AD172" t="str">
        <f t="shared" si="59"/>
        <v/>
      </c>
      <c r="AE172" t="s">
        <v>4349</v>
      </c>
      <c r="AG172" t="str">
        <f t="shared" si="60"/>
        <v>Graphite</v>
      </c>
    </row>
    <row r="173" spans="1:33" x14ac:dyDescent="0.35">
      <c r="A173">
        <v>171</v>
      </c>
      <c r="B173" t="s">
        <v>448</v>
      </c>
      <c r="C173">
        <v>346</v>
      </c>
      <c r="D173">
        <v>2004</v>
      </c>
      <c r="E173" t="s">
        <v>231</v>
      </c>
      <c r="F173" t="s">
        <v>449</v>
      </c>
      <c r="G173" t="s">
        <v>2477</v>
      </c>
      <c r="H173" s="1" t="s">
        <v>2478</v>
      </c>
      <c r="I173" t="s">
        <v>450</v>
      </c>
      <c r="J173" t="s">
        <v>449</v>
      </c>
      <c r="L173" t="str">
        <f t="shared" si="41"/>
        <v/>
      </c>
      <c r="M173" t="str">
        <f t="shared" si="42"/>
        <v/>
      </c>
      <c r="N173" t="str">
        <f t="shared" si="43"/>
        <v/>
      </c>
      <c r="O173" t="str">
        <f t="shared" si="44"/>
        <v/>
      </c>
      <c r="P173" t="str">
        <f t="shared" si="45"/>
        <v/>
      </c>
      <c r="Q173" t="str">
        <f t="shared" si="46"/>
        <v/>
      </c>
      <c r="R173" t="str">
        <f t="shared" si="47"/>
        <v/>
      </c>
      <c r="S173" t="str">
        <f t="shared" si="48"/>
        <v/>
      </c>
      <c r="T173" t="str">
        <f t="shared" si="49"/>
        <v/>
      </c>
      <c r="U173" t="str">
        <f t="shared" si="50"/>
        <v/>
      </c>
      <c r="V173" t="str">
        <f t="shared" si="51"/>
        <v/>
      </c>
      <c r="W173" t="str">
        <f t="shared" si="52"/>
        <v/>
      </c>
      <c r="X173" t="str">
        <f t="shared" si="53"/>
        <v/>
      </c>
      <c r="Y173" t="str">
        <f t="shared" si="54"/>
        <v/>
      </c>
      <c r="Z173" t="str">
        <f t="shared" si="55"/>
        <v/>
      </c>
      <c r="AA173" t="str">
        <f t="shared" si="56"/>
        <v/>
      </c>
      <c r="AB173" t="str">
        <f t="shared" si="57"/>
        <v/>
      </c>
      <c r="AC173" t="str">
        <f t="shared" si="58"/>
        <v/>
      </c>
      <c r="AD173" t="str">
        <f t="shared" si="59"/>
        <v/>
      </c>
      <c r="AE173" t="s">
        <v>4346</v>
      </c>
      <c r="AG173" t="str">
        <f t="shared" si="60"/>
        <v>Titanium</v>
      </c>
    </row>
    <row r="174" spans="1:33" x14ac:dyDescent="0.35">
      <c r="A174">
        <v>172</v>
      </c>
      <c r="B174" t="s">
        <v>451</v>
      </c>
      <c r="C174">
        <v>133</v>
      </c>
      <c r="D174">
        <v>2000</v>
      </c>
      <c r="E174" t="s">
        <v>27</v>
      </c>
      <c r="F174" t="s">
        <v>28</v>
      </c>
      <c r="G174" t="s">
        <v>2479</v>
      </c>
      <c r="H174" s="1" t="s">
        <v>2480</v>
      </c>
      <c r="I174" t="s">
        <v>452</v>
      </c>
      <c r="J174" t="s">
        <v>28</v>
      </c>
      <c r="K174" t="s">
        <v>1886</v>
      </c>
      <c r="L174" t="str">
        <f t="shared" si="41"/>
        <v/>
      </c>
      <c r="M174" t="str">
        <f t="shared" si="42"/>
        <v/>
      </c>
      <c r="N174" t="str">
        <f t="shared" si="43"/>
        <v/>
      </c>
      <c r="O174" t="str">
        <f t="shared" si="44"/>
        <v/>
      </c>
      <c r="P174" t="str">
        <f t="shared" si="45"/>
        <v/>
      </c>
      <c r="Q174" t="str">
        <f t="shared" si="46"/>
        <v/>
      </c>
      <c r="R174" t="str">
        <f t="shared" si="47"/>
        <v/>
      </c>
      <c r="S174" t="str">
        <f t="shared" si="48"/>
        <v/>
      </c>
      <c r="T174" t="str">
        <f t="shared" si="49"/>
        <v/>
      </c>
      <c r="U174" t="str">
        <f t="shared" si="50"/>
        <v/>
      </c>
      <c r="V174" t="str">
        <f t="shared" si="51"/>
        <v/>
      </c>
      <c r="W174" t="str">
        <f t="shared" si="52"/>
        <v/>
      </c>
      <c r="X174" t="str">
        <f t="shared" si="53"/>
        <v/>
      </c>
      <c r="Y174" t="str">
        <f t="shared" si="54"/>
        <v/>
      </c>
      <c r="Z174" t="str">
        <f t="shared" si="55"/>
        <v/>
      </c>
      <c r="AA174" t="str">
        <f t="shared" si="56"/>
        <v/>
      </c>
      <c r="AB174" t="str">
        <f t="shared" si="57"/>
        <v/>
      </c>
      <c r="AC174" t="str">
        <f t="shared" si="58"/>
        <v/>
      </c>
      <c r="AD174" t="str">
        <f t="shared" si="59"/>
        <v/>
      </c>
      <c r="AG174" t="str">
        <f t="shared" si="60"/>
        <v/>
      </c>
    </row>
    <row r="175" spans="1:33" x14ac:dyDescent="0.35">
      <c r="A175">
        <v>173</v>
      </c>
      <c r="B175" t="s">
        <v>2481</v>
      </c>
      <c r="C175">
        <v>39</v>
      </c>
      <c r="D175">
        <v>2010</v>
      </c>
      <c r="E175" t="s">
        <v>27</v>
      </c>
      <c r="F175" t="s">
        <v>2014</v>
      </c>
      <c r="G175" t="s">
        <v>2482</v>
      </c>
      <c r="H175" s="1" t="s">
        <v>2483</v>
      </c>
      <c r="I175" t="s">
        <v>453</v>
      </c>
      <c r="J175" t="s">
        <v>2014</v>
      </c>
      <c r="K175" t="s">
        <v>2484</v>
      </c>
      <c r="L175" t="str">
        <f t="shared" si="41"/>
        <v/>
      </c>
      <c r="M175" t="str">
        <f t="shared" si="42"/>
        <v/>
      </c>
      <c r="N175" t="str">
        <f t="shared" si="43"/>
        <v/>
      </c>
      <c r="O175" t="str">
        <f t="shared" si="44"/>
        <v/>
      </c>
      <c r="P175" t="str">
        <f t="shared" si="45"/>
        <v/>
      </c>
      <c r="Q175" t="str">
        <f t="shared" si="46"/>
        <v/>
      </c>
      <c r="R175" t="str">
        <f t="shared" si="47"/>
        <v/>
      </c>
      <c r="S175" t="str">
        <f t="shared" si="48"/>
        <v/>
      </c>
      <c r="T175" t="str">
        <f t="shared" si="49"/>
        <v/>
      </c>
      <c r="U175" t="str">
        <f t="shared" si="50"/>
        <v/>
      </c>
      <c r="V175" t="str">
        <f t="shared" si="51"/>
        <v/>
      </c>
      <c r="W175" t="str">
        <f t="shared" si="52"/>
        <v/>
      </c>
      <c r="X175" t="str">
        <f t="shared" si="53"/>
        <v/>
      </c>
      <c r="Y175" t="str">
        <f t="shared" si="54"/>
        <v/>
      </c>
      <c r="Z175" t="str">
        <f t="shared" si="55"/>
        <v/>
      </c>
      <c r="AA175" t="str">
        <f t="shared" si="56"/>
        <v/>
      </c>
      <c r="AB175" t="str">
        <f t="shared" si="57"/>
        <v/>
      </c>
      <c r="AC175" t="str">
        <f t="shared" si="58"/>
        <v/>
      </c>
      <c r="AD175" t="str">
        <f t="shared" si="59"/>
        <v/>
      </c>
      <c r="AG175" t="str">
        <f t="shared" si="60"/>
        <v/>
      </c>
    </row>
    <row r="176" spans="1:33" x14ac:dyDescent="0.35">
      <c r="A176">
        <v>174</v>
      </c>
      <c r="B176" t="s">
        <v>454</v>
      </c>
      <c r="C176">
        <v>36</v>
      </c>
      <c r="D176">
        <v>2014</v>
      </c>
      <c r="E176" t="s">
        <v>455</v>
      </c>
      <c r="F176" t="s">
        <v>2008</v>
      </c>
      <c r="G176" t="s">
        <v>2485</v>
      </c>
      <c r="H176" s="1" t="s">
        <v>2486</v>
      </c>
      <c r="I176" t="s">
        <v>456</v>
      </c>
      <c r="J176" t="s">
        <v>2008</v>
      </c>
      <c r="K176" t="s">
        <v>2487</v>
      </c>
      <c r="L176" t="str">
        <f t="shared" si="41"/>
        <v/>
      </c>
      <c r="M176" t="str">
        <f t="shared" si="42"/>
        <v/>
      </c>
      <c r="N176" t="str">
        <f t="shared" si="43"/>
        <v/>
      </c>
      <c r="O176" t="str">
        <f t="shared" si="44"/>
        <v/>
      </c>
      <c r="P176" t="str">
        <f t="shared" si="45"/>
        <v/>
      </c>
      <c r="Q176" t="str">
        <f t="shared" si="46"/>
        <v/>
      </c>
      <c r="R176" t="str">
        <f t="shared" si="47"/>
        <v/>
      </c>
      <c r="S176" t="str">
        <f t="shared" si="48"/>
        <v/>
      </c>
      <c r="T176" t="str">
        <f t="shared" si="49"/>
        <v/>
      </c>
      <c r="U176" t="str">
        <f t="shared" si="50"/>
        <v/>
      </c>
      <c r="V176" t="str">
        <f t="shared" si="51"/>
        <v/>
      </c>
      <c r="W176" t="str">
        <f t="shared" si="52"/>
        <v/>
      </c>
      <c r="X176" t="str">
        <f t="shared" si="53"/>
        <v/>
      </c>
      <c r="Y176" t="str">
        <f t="shared" si="54"/>
        <v/>
      </c>
      <c r="Z176" t="str">
        <f t="shared" si="55"/>
        <v/>
      </c>
      <c r="AA176" t="str">
        <f t="shared" si="56"/>
        <v/>
      </c>
      <c r="AB176" t="str">
        <f t="shared" si="57"/>
        <v/>
      </c>
      <c r="AC176" t="str">
        <f t="shared" si="58"/>
        <v/>
      </c>
      <c r="AD176" t="str">
        <f t="shared" si="59"/>
        <v/>
      </c>
      <c r="AG176" t="str">
        <f t="shared" si="60"/>
        <v/>
      </c>
    </row>
    <row r="177" spans="1:33" x14ac:dyDescent="0.35">
      <c r="A177">
        <v>175</v>
      </c>
      <c r="B177" t="s">
        <v>259</v>
      </c>
      <c r="C177">
        <v>142</v>
      </c>
      <c r="D177">
        <v>2003</v>
      </c>
      <c r="E177" t="s">
        <v>27</v>
      </c>
      <c r="F177" t="s">
        <v>28</v>
      </c>
      <c r="G177" t="s">
        <v>2240</v>
      </c>
      <c r="H177" s="1" t="s">
        <v>2488</v>
      </c>
      <c r="I177" t="s">
        <v>457</v>
      </c>
      <c r="J177" t="s">
        <v>28</v>
      </c>
      <c r="K177" t="s">
        <v>1868</v>
      </c>
      <c r="L177" t="str">
        <f t="shared" si="41"/>
        <v/>
      </c>
      <c r="M177" t="str">
        <f t="shared" si="42"/>
        <v/>
      </c>
      <c r="N177" t="str">
        <f t="shared" si="43"/>
        <v/>
      </c>
      <c r="O177" t="str">
        <f t="shared" si="44"/>
        <v/>
      </c>
      <c r="P177" t="str">
        <f t="shared" si="45"/>
        <v/>
      </c>
      <c r="Q177" t="str">
        <f t="shared" si="46"/>
        <v/>
      </c>
      <c r="R177" t="str">
        <f t="shared" si="47"/>
        <v/>
      </c>
      <c r="S177" t="str">
        <f t="shared" si="48"/>
        <v/>
      </c>
      <c r="T177" t="str">
        <f t="shared" si="49"/>
        <v/>
      </c>
      <c r="U177" t="str">
        <f t="shared" si="50"/>
        <v/>
      </c>
      <c r="V177" t="str">
        <f t="shared" si="51"/>
        <v/>
      </c>
      <c r="W177" t="str">
        <f t="shared" si="52"/>
        <v/>
      </c>
      <c r="X177" t="str">
        <f t="shared" si="53"/>
        <v/>
      </c>
      <c r="Y177" t="str">
        <f t="shared" si="54"/>
        <v/>
      </c>
      <c r="Z177" t="str">
        <f t="shared" si="55"/>
        <v/>
      </c>
      <c r="AA177" t="str">
        <f t="shared" si="56"/>
        <v/>
      </c>
      <c r="AB177" t="str">
        <f t="shared" si="57"/>
        <v/>
      </c>
      <c r="AC177" t="str">
        <f t="shared" si="58"/>
        <v/>
      </c>
      <c r="AD177" t="str">
        <f t="shared" si="59"/>
        <v/>
      </c>
      <c r="AG177" t="str">
        <f t="shared" si="60"/>
        <v/>
      </c>
    </row>
    <row r="178" spans="1:33" x14ac:dyDescent="0.35">
      <c r="A178">
        <v>176</v>
      </c>
      <c r="B178" t="s">
        <v>458</v>
      </c>
      <c r="C178">
        <v>130</v>
      </c>
      <c r="D178">
        <v>2005</v>
      </c>
      <c r="E178" t="s">
        <v>27</v>
      </c>
      <c r="F178" t="s">
        <v>2489</v>
      </c>
      <c r="G178" t="s">
        <v>2490</v>
      </c>
      <c r="H178" s="1" t="s">
        <v>2491</v>
      </c>
      <c r="I178" t="s">
        <v>459</v>
      </c>
      <c r="J178" t="s">
        <v>2489</v>
      </c>
      <c r="K178" t="s">
        <v>2492</v>
      </c>
      <c r="L178" t="str">
        <f t="shared" si="41"/>
        <v/>
      </c>
      <c r="M178" t="str">
        <f t="shared" si="42"/>
        <v/>
      </c>
      <c r="N178" t="str">
        <f t="shared" si="43"/>
        <v/>
      </c>
      <c r="O178" t="str">
        <f t="shared" si="44"/>
        <v/>
      </c>
      <c r="P178" t="str">
        <f t="shared" si="45"/>
        <v/>
      </c>
      <c r="Q178" t="str">
        <f t="shared" si="46"/>
        <v/>
      </c>
      <c r="R178" t="str">
        <f t="shared" si="47"/>
        <v/>
      </c>
      <c r="S178" t="str">
        <f t="shared" si="48"/>
        <v/>
      </c>
      <c r="T178" t="str">
        <f t="shared" si="49"/>
        <v/>
      </c>
      <c r="U178" t="str">
        <f t="shared" si="50"/>
        <v/>
      </c>
      <c r="V178" t="str">
        <f t="shared" si="51"/>
        <v/>
      </c>
      <c r="W178" t="str">
        <f t="shared" si="52"/>
        <v/>
      </c>
      <c r="X178" t="str">
        <f t="shared" si="53"/>
        <v/>
      </c>
      <c r="Y178" t="str">
        <f t="shared" si="54"/>
        <v/>
      </c>
      <c r="Z178" t="str">
        <f t="shared" si="55"/>
        <v/>
      </c>
      <c r="AA178" t="str">
        <f t="shared" si="56"/>
        <v/>
      </c>
      <c r="AB178" t="str">
        <f t="shared" si="57"/>
        <v/>
      </c>
      <c r="AC178" t="str">
        <f t="shared" si="58"/>
        <v/>
      </c>
      <c r="AD178" t="str">
        <f t="shared" si="59"/>
        <v/>
      </c>
      <c r="AG178" t="str">
        <f t="shared" si="60"/>
        <v/>
      </c>
    </row>
    <row r="179" spans="1:33" x14ac:dyDescent="0.35">
      <c r="A179">
        <v>177</v>
      </c>
      <c r="B179" t="s">
        <v>460</v>
      </c>
      <c r="C179">
        <v>33</v>
      </c>
      <c r="D179">
        <v>2007</v>
      </c>
      <c r="E179" t="s">
        <v>27</v>
      </c>
      <c r="F179" t="s">
        <v>2113</v>
      </c>
      <c r="G179" t="s">
        <v>2493</v>
      </c>
      <c r="H179" s="1" t="s">
        <v>2494</v>
      </c>
      <c r="I179" t="s">
        <v>461</v>
      </c>
      <c r="J179" t="s">
        <v>2113</v>
      </c>
      <c r="K179" t="s">
        <v>2495</v>
      </c>
      <c r="L179" t="str">
        <f t="shared" si="41"/>
        <v>Compression Strength</v>
      </c>
      <c r="M179" t="str">
        <f t="shared" si="42"/>
        <v/>
      </c>
      <c r="N179" t="str">
        <f t="shared" si="43"/>
        <v/>
      </c>
      <c r="O179" t="str">
        <f t="shared" si="44"/>
        <v/>
      </c>
      <c r="P179" t="str">
        <f t="shared" si="45"/>
        <v/>
      </c>
      <c r="Q179" t="str">
        <f t="shared" si="46"/>
        <v/>
      </c>
      <c r="R179" t="str">
        <f t="shared" si="47"/>
        <v/>
      </c>
      <c r="S179" t="str">
        <f t="shared" si="48"/>
        <v/>
      </c>
      <c r="T179" t="str">
        <f t="shared" si="49"/>
        <v/>
      </c>
      <c r="U179" t="str">
        <f t="shared" si="50"/>
        <v/>
      </c>
      <c r="V179" t="str">
        <f t="shared" si="51"/>
        <v/>
      </c>
      <c r="W179" t="str">
        <f t="shared" si="52"/>
        <v/>
      </c>
      <c r="X179" t="str">
        <f t="shared" si="53"/>
        <v/>
      </c>
      <c r="Y179" t="str">
        <f t="shared" si="54"/>
        <v/>
      </c>
      <c r="Z179" t="str">
        <f t="shared" si="55"/>
        <v/>
      </c>
      <c r="AA179" t="str">
        <f t="shared" si="56"/>
        <v>Mechanical Properties</v>
      </c>
      <c r="AB179" t="str">
        <f t="shared" si="57"/>
        <v/>
      </c>
      <c r="AC179" t="str">
        <f t="shared" si="58"/>
        <v/>
      </c>
      <c r="AD179" t="str">
        <f t="shared" si="59"/>
        <v/>
      </c>
      <c r="AF179" t="s">
        <v>4338</v>
      </c>
      <c r="AG179" t="str">
        <f t="shared" si="60"/>
        <v>Aluminum</v>
      </c>
    </row>
    <row r="180" spans="1:33" x14ac:dyDescent="0.35">
      <c r="A180">
        <v>178</v>
      </c>
      <c r="B180" t="s">
        <v>462</v>
      </c>
      <c r="C180">
        <v>51</v>
      </c>
      <c r="D180">
        <v>2007</v>
      </c>
      <c r="E180" t="s">
        <v>27</v>
      </c>
      <c r="F180" t="s">
        <v>164</v>
      </c>
      <c r="G180" t="s">
        <v>2496</v>
      </c>
      <c r="H180" s="1" t="s">
        <v>2497</v>
      </c>
      <c r="I180" t="s">
        <v>2498</v>
      </c>
      <c r="J180" t="s">
        <v>164</v>
      </c>
      <c r="K180" t="s">
        <v>1887</v>
      </c>
      <c r="L180" t="str">
        <f t="shared" si="41"/>
        <v/>
      </c>
      <c r="M180" t="str">
        <f t="shared" si="42"/>
        <v/>
      </c>
      <c r="N180" t="str">
        <f t="shared" si="43"/>
        <v/>
      </c>
      <c r="O180" t="str">
        <f t="shared" si="44"/>
        <v/>
      </c>
      <c r="P180" t="str">
        <f t="shared" si="45"/>
        <v/>
      </c>
      <c r="Q180" t="str">
        <f t="shared" si="46"/>
        <v/>
      </c>
      <c r="R180" t="str">
        <f t="shared" si="47"/>
        <v>Surface Area</v>
      </c>
      <c r="S180" t="str">
        <f t="shared" si="48"/>
        <v/>
      </c>
      <c r="T180" t="str">
        <f t="shared" si="49"/>
        <v/>
      </c>
      <c r="U180" t="str">
        <f t="shared" si="50"/>
        <v/>
      </c>
      <c r="V180" t="str">
        <f t="shared" si="51"/>
        <v/>
      </c>
      <c r="W180" t="str">
        <f t="shared" si="52"/>
        <v/>
      </c>
      <c r="X180" t="str">
        <f t="shared" si="53"/>
        <v/>
      </c>
      <c r="Y180" t="str">
        <f t="shared" si="54"/>
        <v/>
      </c>
      <c r="Z180" t="str">
        <f t="shared" si="55"/>
        <v/>
      </c>
      <c r="AA180" t="str">
        <f t="shared" si="56"/>
        <v/>
      </c>
      <c r="AB180" t="str">
        <f t="shared" si="57"/>
        <v/>
      </c>
      <c r="AC180" t="str">
        <f t="shared" si="58"/>
        <v/>
      </c>
      <c r="AD180" t="str">
        <f t="shared" si="59"/>
        <v/>
      </c>
      <c r="AF180" t="s">
        <v>4338</v>
      </c>
      <c r="AG180" t="str">
        <f t="shared" si="60"/>
        <v>Aluminum</v>
      </c>
    </row>
    <row r="181" spans="1:33" x14ac:dyDescent="0.35">
      <c r="A181">
        <v>179</v>
      </c>
      <c r="B181" t="s">
        <v>2499</v>
      </c>
      <c r="C181">
        <v>75</v>
      </c>
      <c r="D181">
        <v>2011</v>
      </c>
      <c r="E181" t="s">
        <v>27</v>
      </c>
      <c r="F181" t="s">
        <v>463</v>
      </c>
      <c r="G181" t="s">
        <v>2500</v>
      </c>
      <c r="H181" s="1" t="s">
        <v>2501</v>
      </c>
      <c r="I181" t="s">
        <v>464</v>
      </c>
      <c r="J181" t="s">
        <v>463</v>
      </c>
      <c r="K181" t="s">
        <v>2502</v>
      </c>
      <c r="L181" t="str">
        <f t="shared" si="41"/>
        <v/>
      </c>
      <c r="M181" t="str">
        <f t="shared" si="42"/>
        <v/>
      </c>
      <c r="N181" t="str">
        <f t="shared" si="43"/>
        <v/>
      </c>
      <c r="O181" t="str">
        <f t="shared" si="44"/>
        <v/>
      </c>
      <c r="P181" t="str">
        <f t="shared" si="45"/>
        <v/>
      </c>
      <c r="Q181" t="str">
        <f t="shared" si="46"/>
        <v/>
      </c>
      <c r="R181" t="str">
        <f t="shared" si="47"/>
        <v/>
      </c>
      <c r="S181" t="str">
        <f t="shared" si="48"/>
        <v/>
      </c>
      <c r="T181" t="str">
        <f t="shared" si="49"/>
        <v/>
      </c>
      <c r="U181" t="str">
        <f t="shared" si="50"/>
        <v/>
      </c>
      <c r="V181" t="str">
        <f t="shared" si="51"/>
        <v/>
      </c>
      <c r="W181" t="str">
        <f t="shared" si="52"/>
        <v/>
      </c>
      <c r="X181" t="str">
        <f t="shared" si="53"/>
        <v/>
      </c>
      <c r="Y181" t="str">
        <f t="shared" si="54"/>
        <v/>
      </c>
      <c r="Z181" t="str">
        <f t="shared" si="55"/>
        <v/>
      </c>
      <c r="AA181" t="str">
        <f t="shared" si="56"/>
        <v/>
      </c>
      <c r="AB181" t="str">
        <f t="shared" si="57"/>
        <v/>
      </c>
      <c r="AC181" t="str">
        <f t="shared" si="58"/>
        <v/>
      </c>
      <c r="AD181" t="str">
        <f t="shared" si="59"/>
        <v/>
      </c>
      <c r="AG181" t="str">
        <f t="shared" si="60"/>
        <v/>
      </c>
    </row>
    <row r="182" spans="1:33" x14ac:dyDescent="0.35">
      <c r="A182">
        <v>180</v>
      </c>
      <c r="B182" t="s">
        <v>465</v>
      </c>
      <c r="C182">
        <v>108</v>
      </c>
      <c r="D182">
        <v>2001</v>
      </c>
      <c r="E182" t="s">
        <v>466</v>
      </c>
      <c r="F182" t="s">
        <v>28</v>
      </c>
      <c r="G182" t="s">
        <v>2503</v>
      </c>
      <c r="H182" s="1" t="s">
        <v>2504</v>
      </c>
      <c r="I182" t="s">
        <v>467</v>
      </c>
      <c r="J182" t="s">
        <v>28</v>
      </c>
      <c r="K182" t="s">
        <v>2505</v>
      </c>
      <c r="L182" t="str">
        <f t="shared" si="41"/>
        <v/>
      </c>
      <c r="M182" t="str">
        <f t="shared" si="42"/>
        <v/>
      </c>
      <c r="N182" t="str">
        <f t="shared" si="43"/>
        <v/>
      </c>
      <c r="O182" t="str">
        <f t="shared" si="44"/>
        <v/>
      </c>
      <c r="P182" t="str">
        <f t="shared" si="45"/>
        <v/>
      </c>
      <c r="Q182" t="str">
        <f t="shared" si="46"/>
        <v/>
      </c>
      <c r="R182" t="str">
        <f t="shared" si="47"/>
        <v/>
      </c>
      <c r="S182" t="str">
        <f t="shared" si="48"/>
        <v/>
      </c>
      <c r="T182" t="str">
        <f t="shared" si="49"/>
        <v/>
      </c>
      <c r="U182" t="str">
        <f t="shared" si="50"/>
        <v/>
      </c>
      <c r="V182" t="str">
        <f t="shared" si="51"/>
        <v/>
      </c>
      <c r="W182" t="str">
        <f t="shared" si="52"/>
        <v/>
      </c>
      <c r="X182" t="str">
        <f t="shared" si="53"/>
        <v/>
      </c>
      <c r="Y182" t="str">
        <f t="shared" si="54"/>
        <v/>
      </c>
      <c r="Z182" t="str">
        <f t="shared" si="55"/>
        <v/>
      </c>
      <c r="AA182" t="str">
        <f t="shared" si="56"/>
        <v/>
      </c>
      <c r="AB182" t="str">
        <f t="shared" si="57"/>
        <v/>
      </c>
      <c r="AC182" t="str">
        <f t="shared" si="58"/>
        <v/>
      </c>
      <c r="AD182" t="str">
        <f t="shared" si="59"/>
        <v/>
      </c>
      <c r="AG182" t="str">
        <f t="shared" si="60"/>
        <v/>
      </c>
    </row>
    <row r="183" spans="1:33" x14ac:dyDescent="0.35">
      <c r="A183">
        <v>181</v>
      </c>
      <c r="B183" t="s">
        <v>468</v>
      </c>
      <c r="C183">
        <v>83</v>
      </c>
      <c r="D183">
        <v>2009</v>
      </c>
      <c r="E183" t="s">
        <v>62</v>
      </c>
      <c r="F183" t="s">
        <v>469</v>
      </c>
      <c r="G183" t="s">
        <v>2506</v>
      </c>
      <c r="H183" s="1" t="s">
        <v>2507</v>
      </c>
      <c r="I183" t="s">
        <v>470</v>
      </c>
      <c r="J183" t="s">
        <v>469</v>
      </c>
      <c r="K183" t="s">
        <v>1851</v>
      </c>
      <c r="L183" t="str">
        <f t="shared" si="41"/>
        <v>Compression Strength</v>
      </c>
      <c r="M183" t="str">
        <f t="shared" si="42"/>
        <v/>
      </c>
      <c r="N183" t="str">
        <f t="shared" si="43"/>
        <v/>
      </c>
      <c r="O183" t="str">
        <f t="shared" si="44"/>
        <v/>
      </c>
      <c r="P183" t="str">
        <f t="shared" si="45"/>
        <v/>
      </c>
      <c r="Q183" t="str">
        <f t="shared" si="46"/>
        <v/>
      </c>
      <c r="R183" t="str">
        <f t="shared" si="47"/>
        <v/>
      </c>
      <c r="S183" t="str">
        <f t="shared" si="48"/>
        <v/>
      </c>
      <c r="T183" t="str">
        <f t="shared" si="49"/>
        <v/>
      </c>
      <c r="U183" t="str">
        <f t="shared" si="50"/>
        <v/>
      </c>
      <c r="V183" t="str">
        <f t="shared" si="51"/>
        <v/>
      </c>
      <c r="W183" t="str">
        <f t="shared" si="52"/>
        <v/>
      </c>
      <c r="X183" t="str">
        <f t="shared" si="53"/>
        <v/>
      </c>
      <c r="Y183" t="str">
        <f t="shared" si="54"/>
        <v/>
      </c>
      <c r="Z183" t="str">
        <f t="shared" si="55"/>
        <v/>
      </c>
      <c r="AA183" t="str">
        <f t="shared" si="56"/>
        <v>Mechanical Properties</v>
      </c>
      <c r="AB183" t="str">
        <f t="shared" si="57"/>
        <v/>
      </c>
      <c r="AC183" t="str">
        <f t="shared" si="58"/>
        <v/>
      </c>
      <c r="AD183" t="str">
        <f t="shared" si="59"/>
        <v/>
      </c>
      <c r="AF183" t="s">
        <v>4338</v>
      </c>
      <c r="AG183" t="str">
        <f t="shared" si="60"/>
        <v>Aluminum</v>
      </c>
    </row>
    <row r="184" spans="1:33" x14ac:dyDescent="0.35">
      <c r="A184">
        <v>182</v>
      </c>
      <c r="B184" t="s">
        <v>471</v>
      </c>
      <c r="C184">
        <v>122</v>
      </c>
      <c r="D184">
        <v>1995</v>
      </c>
      <c r="E184" t="s">
        <v>27</v>
      </c>
      <c r="F184" t="s">
        <v>472</v>
      </c>
      <c r="G184" t="s">
        <v>2508</v>
      </c>
      <c r="H184" s="1" t="s">
        <v>2509</v>
      </c>
      <c r="I184" t="s">
        <v>473</v>
      </c>
      <c r="J184" t="s">
        <v>472</v>
      </c>
      <c r="K184" t="s">
        <v>1888</v>
      </c>
      <c r="L184" t="str">
        <f t="shared" si="41"/>
        <v/>
      </c>
      <c r="M184" t="str">
        <f t="shared" si="42"/>
        <v/>
      </c>
      <c r="N184" t="str">
        <f t="shared" si="43"/>
        <v/>
      </c>
      <c r="O184" t="str">
        <f t="shared" si="44"/>
        <v>Elastic Modulus</v>
      </c>
      <c r="P184" t="str">
        <f t="shared" si="45"/>
        <v/>
      </c>
      <c r="Q184" t="str">
        <f t="shared" si="46"/>
        <v/>
      </c>
      <c r="R184" t="str">
        <f t="shared" si="47"/>
        <v/>
      </c>
      <c r="S184" t="str">
        <f t="shared" si="48"/>
        <v/>
      </c>
      <c r="T184" t="str">
        <f t="shared" si="49"/>
        <v/>
      </c>
      <c r="U184" t="str">
        <f t="shared" si="50"/>
        <v/>
      </c>
      <c r="V184" t="str">
        <f t="shared" si="51"/>
        <v/>
      </c>
      <c r="W184" t="str">
        <f t="shared" si="52"/>
        <v/>
      </c>
      <c r="X184" t="str">
        <f t="shared" si="53"/>
        <v/>
      </c>
      <c r="Y184" t="str">
        <f t="shared" si="54"/>
        <v/>
      </c>
      <c r="Z184" t="str">
        <f t="shared" si="55"/>
        <v/>
      </c>
      <c r="AA184" t="str">
        <f t="shared" si="56"/>
        <v>Mechanical Properties</v>
      </c>
      <c r="AB184" t="str">
        <f t="shared" si="57"/>
        <v/>
      </c>
      <c r="AC184" t="str">
        <f t="shared" si="58"/>
        <v/>
      </c>
      <c r="AD184" t="str">
        <f t="shared" si="59"/>
        <v/>
      </c>
      <c r="AE184" t="s">
        <v>4339</v>
      </c>
      <c r="AG184" t="str">
        <f t="shared" si="60"/>
        <v>Copper</v>
      </c>
    </row>
    <row r="185" spans="1:33" x14ac:dyDescent="0.35">
      <c r="A185">
        <v>183</v>
      </c>
      <c r="B185" t="s">
        <v>474</v>
      </c>
      <c r="C185">
        <v>106</v>
      </c>
      <c r="D185">
        <v>1990</v>
      </c>
      <c r="E185" t="s">
        <v>27</v>
      </c>
      <c r="F185" t="s">
        <v>191</v>
      </c>
      <c r="G185" t="s">
        <v>2510</v>
      </c>
      <c r="H185" s="1" t="s">
        <v>2511</v>
      </c>
      <c r="I185" t="s">
        <v>475</v>
      </c>
      <c r="J185" t="s">
        <v>1792</v>
      </c>
      <c r="L185" t="str">
        <f t="shared" si="41"/>
        <v/>
      </c>
      <c r="M185" t="str">
        <f t="shared" si="42"/>
        <v/>
      </c>
      <c r="N185" t="str">
        <f t="shared" si="43"/>
        <v/>
      </c>
      <c r="O185" t="str">
        <f t="shared" si="44"/>
        <v/>
      </c>
      <c r="P185" t="str">
        <f t="shared" si="45"/>
        <v/>
      </c>
      <c r="Q185" t="str">
        <f t="shared" si="46"/>
        <v/>
      </c>
      <c r="R185" t="str">
        <f t="shared" si="47"/>
        <v/>
      </c>
      <c r="S185" t="str">
        <f t="shared" si="48"/>
        <v/>
      </c>
      <c r="T185" t="str">
        <f t="shared" si="49"/>
        <v/>
      </c>
      <c r="U185" t="str">
        <f t="shared" si="50"/>
        <v/>
      </c>
      <c r="V185" t="str">
        <f t="shared" si="51"/>
        <v/>
      </c>
      <c r="W185" t="str">
        <f t="shared" si="52"/>
        <v/>
      </c>
      <c r="X185" t="str">
        <f t="shared" si="53"/>
        <v/>
      </c>
      <c r="Y185" t="str">
        <f t="shared" si="54"/>
        <v/>
      </c>
      <c r="Z185" t="str">
        <f t="shared" si="55"/>
        <v/>
      </c>
      <c r="AA185" t="str">
        <f t="shared" si="56"/>
        <v/>
      </c>
      <c r="AB185" t="str">
        <f t="shared" si="57"/>
        <v/>
      </c>
      <c r="AC185" t="str">
        <f t="shared" si="58"/>
        <v/>
      </c>
      <c r="AD185" t="str">
        <f t="shared" si="59"/>
        <v/>
      </c>
      <c r="AG185" t="str">
        <f t="shared" si="60"/>
        <v/>
      </c>
    </row>
    <row r="186" spans="1:33" x14ac:dyDescent="0.35">
      <c r="A186">
        <v>184</v>
      </c>
      <c r="B186" t="s">
        <v>476</v>
      </c>
      <c r="C186">
        <v>545</v>
      </c>
      <c r="D186">
        <v>2008</v>
      </c>
      <c r="E186" t="s">
        <v>231</v>
      </c>
      <c r="F186" t="s">
        <v>2411</v>
      </c>
      <c r="G186" t="s">
        <v>2512</v>
      </c>
      <c r="H186" s="1" t="s">
        <v>2513</v>
      </c>
      <c r="I186" t="s">
        <v>477</v>
      </c>
      <c r="J186" t="s">
        <v>2411</v>
      </c>
      <c r="K186" t="s">
        <v>1889</v>
      </c>
      <c r="L186" t="str">
        <f t="shared" si="41"/>
        <v/>
      </c>
      <c r="M186" t="str">
        <f t="shared" si="42"/>
        <v/>
      </c>
      <c r="N186" t="str">
        <f t="shared" si="43"/>
        <v/>
      </c>
      <c r="O186" t="str">
        <f t="shared" si="44"/>
        <v/>
      </c>
      <c r="P186" t="str">
        <f t="shared" si="45"/>
        <v/>
      </c>
      <c r="Q186" t="str">
        <f t="shared" si="46"/>
        <v/>
      </c>
      <c r="R186" t="str">
        <f t="shared" si="47"/>
        <v/>
      </c>
      <c r="S186" t="str">
        <f t="shared" si="48"/>
        <v/>
      </c>
      <c r="T186" t="str">
        <f t="shared" si="49"/>
        <v/>
      </c>
      <c r="U186" t="str">
        <f t="shared" si="50"/>
        <v/>
      </c>
      <c r="V186" t="str">
        <f t="shared" si="51"/>
        <v/>
      </c>
      <c r="W186" t="str">
        <f t="shared" si="52"/>
        <v/>
      </c>
      <c r="X186" t="str">
        <f t="shared" si="53"/>
        <v/>
      </c>
      <c r="Y186" t="str">
        <f t="shared" si="54"/>
        <v/>
      </c>
      <c r="Z186" t="str">
        <f t="shared" si="55"/>
        <v/>
      </c>
      <c r="AA186" t="str">
        <f t="shared" si="56"/>
        <v/>
      </c>
      <c r="AB186" t="str">
        <f t="shared" si="57"/>
        <v/>
      </c>
      <c r="AC186" t="str">
        <f t="shared" si="58"/>
        <v/>
      </c>
      <c r="AD186" t="str">
        <f t="shared" si="59"/>
        <v/>
      </c>
      <c r="AG186" t="str">
        <f t="shared" si="60"/>
        <v/>
      </c>
    </row>
    <row r="187" spans="1:33" x14ac:dyDescent="0.35">
      <c r="A187">
        <v>185</v>
      </c>
      <c r="B187" t="s">
        <v>478</v>
      </c>
      <c r="C187">
        <v>93</v>
      </c>
      <c r="D187">
        <v>2010</v>
      </c>
      <c r="E187" t="s">
        <v>351</v>
      </c>
      <c r="F187" t="s">
        <v>2008</v>
      </c>
      <c r="G187" t="s">
        <v>2514</v>
      </c>
      <c r="H187" s="1" t="s">
        <v>2515</v>
      </c>
      <c r="I187" t="s">
        <v>479</v>
      </c>
      <c r="J187" t="s">
        <v>2008</v>
      </c>
      <c r="K187" t="s">
        <v>2516</v>
      </c>
      <c r="L187" t="str">
        <f t="shared" si="41"/>
        <v/>
      </c>
      <c r="M187" t="str">
        <f t="shared" si="42"/>
        <v/>
      </c>
      <c r="N187" t="str">
        <f t="shared" si="43"/>
        <v/>
      </c>
      <c r="O187" t="str">
        <f t="shared" si="44"/>
        <v/>
      </c>
      <c r="P187" t="str">
        <f t="shared" si="45"/>
        <v/>
      </c>
      <c r="Q187" t="str">
        <f t="shared" si="46"/>
        <v/>
      </c>
      <c r="R187" t="str">
        <f t="shared" si="47"/>
        <v/>
      </c>
      <c r="S187" t="str">
        <f t="shared" si="48"/>
        <v/>
      </c>
      <c r="T187" t="str">
        <f t="shared" si="49"/>
        <v/>
      </c>
      <c r="U187" t="str">
        <f t="shared" si="50"/>
        <v/>
      </c>
      <c r="V187" t="str">
        <f t="shared" si="51"/>
        <v/>
      </c>
      <c r="W187" t="str">
        <f t="shared" si="52"/>
        <v/>
      </c>
      <c r="X187" t="str">
        <f t="shared" si="53"/>
        <v/>
      </c>
      <c r="Y187" t="str">
        <f t="shared" si="54"/>
        <v/>
      </c>
      <c r="Z187" t="str">
        <f t="shared" si="55"/>
        <v/>
      </c>
      <c r="AA187" t="str">
        <f t="shared" si="56"/>
        <v/>
      </c>
      <c r="AB187" t="str">
        <f t="shared" si="57"/>
        <v/>
      </c>
      <c r="AC187" t="str">
        <f t="shared" si="58"/>
        <v/>
      </c>
      <c r="AD187" t="str">
        <f t="shared" si="59"/>
        <v/>
      </c>
      <c r="AG187" t="str">
        <f t="shared" si="60"/>
        <v/>
      </c>
    </row>
    <row r="188" spans="1:33" x14ac:dyDescent="0.35">
      <c r="A188">
        <v>186</v>
      </c>
      <c r="B188" t="s">
        <v>480</v>
      </c>
      <c r="C188">
        <v>10</v>
      </c>
      <c r="D188">
        <v>2003</v>
      </c>
      <c r="E188" t="s">
        <v>27</v>
      </c>
      <c r="F188" t="s">
        <v>2517</v>
      </c>
      <c r="G188" t="s">
        <v>2518</v>
      </c>
      <c r="H188" s="1" t="s">
        <v>481</v>
      </c>
      <c r="I188" t="s">
        <v>482</v>
      </c>
      <c r="J188" t="s">
        <v>2517</v>
      </c>
      <c r="K188" t="s">
        <v>1847</v>
      </c>
      <c r="L188" t="str">
        <f t="shared" si="41"/>
        <v/>
      </c>
      <c r="M188" t="str">
        <f t="shared" si="42"/>
        <v/>
      </c>
      <c r="N188" t="str">
        <f t="shared" si="43"/>
        <v/>
      </c>
      <c r="O188" t="str">
        <f t="shared" si="44"/>
        <v/>
      </c>
      <c r="P188" t="str">
        <f t="shared" si="45"/>
        <v/>
      </c>
      <c r="Q188" t="str">
        <f t="shared" si="46"/>
        <v/>
      </c>
      <c r="R188" t="str">
        <f t="shared" si="47"/>
        <v/>
      </c>
      <c r="S188" t="str">
        <f t="shared" si="48"/>
        <v>Thermal Conductivity</v>
      </c>
      <c r="T188" t="str">
        <f t="shared" si="49"/>
        <v/>
      </c>
      <c r="U188" t="str">
        <f t="shared" si="50"/>
        <v/>
      </c>
      <c r="V188" t="str">
        <f t="shared" si="51"/>
        <v/>
      </c>
      <c r="W188" t="str">
        <f t="shared" si="52"/>
        <v/>
      </c>
      <c r="X188" t="str">
        <f t="shared" si="53"/>
        <v/>
      </c>
      <c r="Y188" t="str">
        <f t="shared" si="54"/>
        <v/>
      </c>
      <c r="Z188" t="str">
        <f t="shared" si="55"/>
        <v/>
      </c>
      <c r="AA188" t="str">
        <f t="shared" si="56"/>
        <v/>
      </c>
      <c r="AB188" t="str">
        <f t="shared" si="57"/>
        <v>Thermal Properties</v>
      </c>
      <c r="AC188" t="str">
        <f t="shared" si="58"/>
        <v/>
      </c>
      <c r="AD188" t="str">
        <f t="shared" si="59"/>
        <v/>
      </c>
      <c r="AE188" t="s">
        <v>4338</v>
      </c>
      <c r="AG188" t="str">
        <f t="shared" si="60"/>
        <v>Aluminum</v>
      </c>
    </row>
    <row r="189" spans="1:33" x14ac:dyDescent="0.35">
      <c r="A189">
        <v>187</v>
      </c>
      <c r="B189" t="s">
        <v>483</v>
      </c>
      <c r="C189">
        <v>49</v>
      </c>
      <c r="D189">
        <v>2011</v>
      </c>
      <c r="E189" t="s">
        <v>23</v>
      </c>
      <c r="F189" t="s">
        <v>124</v>
      </c>
      <c r="G189" t="s">
        <v>2519</v>
      </c>
      <c r="H189" s="1" t="s">
        <v>2520</v>
      </c>
      <c r="I189" t="s">
        <v>484</v>
      </c>
      <c r="J189" t="s">
        <v>124</v>
      </c>
      <c r="K189" t="s">
        <v>1847</v>
      </c>
      <c r="L189" t="str">
        <f t="shared" si="41"/>
        <v/>
      </c>
      <c r="M189" t="str">
        <f t="shared" si="42"/>
        <v/>
      </c>
      <c r="N189" t="str">
        <f t="shared" si="43"/>
        <v/>
      </c>
      <c r="O189" t="str">
        <f t="shared" si="44"/>
        <v/>
      </c>
      <c r="P189" t="str">
        <f t="shared" si="45"/>
        <v/>
      </c>
      <c r="Q189" t="str">
        <f t="shared" si="46"/>
        <v/>
      </c>
      <c r="R189" t="str">
        <f t="shared" si="47"/>
        <v/>
      </c>
      <c r="S189" t="str">
        <f t="shared" si="48"/>
        <v/>
      </c>
      <c r="T189" t="str">
        <f t="shared" si="49"/>
        <v/>
      </c>
      <c r="U189" t="str">
        <f t="shared" si="50"/>
        <v/>
      </c>
      <c r="V189" t="str">
        <f t="shared" si="51"/>
        <v/>
      </c>
      <c r="W189" t="str">
        <f t="shared" si="52"/>
        <v/>
      </c>
      <c r="X189" t="str">
        <f t="shared" si="53"/>
        <v/>
      </c>
      <c r="Y189" t="str">
        <f t="shared" si="54"/>
        <v>Permeability</v>
      </c>
      <c r="Z189" t="str">
        <f t="shared" si="55"/>
        <v/>
      </c>
      <c r="AA189" t="str">
        <f t="shared" si="56"/>
        <v/>
      </c>
      <c r="AB189" t="str">
        <f t="shared" si="57"/>
        <v/>
      </c>
      <c r="AC189" t="str">
        <f t="shared" si="58"/>
        <v/>
      </c>
      <c r="AD189" t="str">
        <f t="shared" si="59"/>
        <v>Fluid Properties</v>
      </c>
      <c r="AG189" t="str">
        <f t="shared" si="60"/>
        <v/>
      </c>
    </row>
    <row r="190" spans="1:33" x14ac:dyDescent="0.35">
      <c r="A190">
        <v>188</v>
      </c>
      <c r="B190" t="s">
        <v>485</v>
      </c>
      <c r="C190">
        <v>120</v>
      </c>
      <c r="D190">
        <v>2007</v>
      </c>
      <c r="E190" t="s">
        <v>27</v>
      </c>
      <c r="F190" t="s">
        <v>486</v>
      </c>
      <c r="G190" t="s">
        <v>2521</v>
      </c>
      <c r="H190" s="1" t="s">
        <v>2522</v>
      </c>
      <c r="I190" t="s">
        <v>487</v>
      </c>
      <c r="J190" t="s">
        <v>486</v>
      </c>
      <c r="K190" t="s">
        <v>1890</v>
      </c>
      <c r="L190" t="str">
        <f t="shared" si="41"/>
        <v/>
      </c>
      <c r="M190" t="str">
        <f t="shared" si="42"/>
        <v/>
      </c>
      <c r="N190" t="str">
        <f t="shared" si="43"/>
        <v/>
      </c>
      <c r="O190" t="str">
        <f t="shared" si="44"/>
        <v/>
      </c>
      <c r="P190" t="str">
        <f t="shared" si="45"/>
        <v/>
      </c>
      <c r="Q190" t="str">
        <f t="shared" si="46"/>
        <v/>
      </c>
      <c r="R190" t="str">
        <f t="shared" si="47"/>
        <v/>
      </c>
      <c r="S190" t="str">
        <f t="shared" si="48"/>
        <v/>
      </c>
      <c r="T190" t="str">
        <f t="shared" si="49"/>
        <v/>
      </c>
      <c r="U190" t="str">
        <f t="shared" si="50"/>
        <v/>
      </c>
      <c r="V190" t="str">
        <f t="shared" si="51"/>
        <v/>
      </c>
      <c r="W190" t="str">
        <f t="shared" si="52"/>
        <v/>
      </c>
      <c r="X190" t="str">
        <f t="shared" si="53"/>
        <v/>
      </c>
      <c r="Y190" t="str">
        <f t="shared" si="54"/>
        <v/>
      </c>
      <c r="Z190" t="str">
        <f t="shared" si="55"/>
        <v/>
      </c>
      <c r="AA190" t="str">
        <f t="shared" si="56"/>
        <v/>
      </c>
      <c r="AB190" t="str">
        <f t="shared" si="57"/>
        <v/>
      </c>
      <c r="AC190" t="str">
        <f t="shared" si="58"/>
        <v/>
      </c>
      <c r="AD190" t="str">
        <f t="shared" si="59"/>
        <v/>
      </c>
      <c r="AG190" t="str">
        <f t="shared" si="60"/>
        <v/>
      </c>
    </row>
    <row r="191" spans="1:33" x14ac:dyDescent="0.35">
      <c r="A191">
        <v>189</v>
      </c>
      <c r="B191" t="s">
        <v>488</v>
      </c>
      <c r="C191">
        <v>69</v>
      </c>
      <c r="D191">
        <v>2002</v>
      </c>
      <c r="E191" t="s">
        <v>27</v>
      </c>
      <c r="F191" t="s">
        <v>2523</v>
      </c>
      <c r="G191" t="s">
        <v>2524</v>
      </c>
      <c r="H191" s="1" t="s">
        <v>2525</v>
      </c>
      <c r="I191" t="s">
        <v>489</v>
      </c>
      <c r="J191" t="s">
        <v>2523</v>
      </c>
      <c r="K191" t="s">
        <v>2526</v>
      </c>
      <c r="L191" t="str">
        <f t="shared" si="41"/>
        <v/>
      </c>
      <c r="M191" t="str">
        <f t="shared" si="42"/>
        <v/>
      </c>
      <c r="N191" t="str">
        <f t="shared" si="43"/>
        <v/>
      </c>
      <c r="O191" t="str">
        <f t="shared" si="44"/>
        <v/>
      </c>
      <c r="P191" t="str">
        <f t="shared" si="45"/>
        <v/>
      </c>
      <c r="Q191" t="str">
        <f t="shared" si="46"/>
        <v/>
      </c>
      <c r="R191" t="str">
        <f t="shared" si="47"/>
        <v/>
      </c>
      <c r="S191" t="str">
        <f t="shared" si="48"/>
        <v/>
      </c>
      <c r="T191" t="str">
        <f t="shared" si="49"/>
        <v/>
      </c>
      <c r="U191" t="str">
        <f t="shared" si="50"/>
        <v/>
      </c>
      <c r="V191" t="str">
        <f t="shared" si="51"/>
        <v/>
      </c>
      <c r="W191" t="str">
        <f t="shared" si="52"/>
        <v/>
      </c>
      <c r="X191" t="str">
        <f t="shared" si="53"/>
        <v/>
      </c>
      <c r="Y191" t="str">
        <f t="shared" si="54"/>
        <v/>
      </c>
      <c r="Z191" t="str">
        <f t="shared" si="55"/>
        <v/>
      </c>
      <c r="AA191" t="str">
        <f t="shared" si="56"/>
        <v/>
      </c>
      <c r="AB191" t="str">
        <f t="shared" si="57"/>
        <v/>
      </c>
      <c r="AC191" t="str">
        <f t="shared" si="58"/>
        <v/>
      </c>
      <c r="AD191" t="str">
        <f t="shared" si="59"/>
        <v/>
      </c>
      <c r="AE191" t="s">
        <v>4338</v>
      </c>
      <c r="AG191" t="str">
        <f t="shared" si="60"/>
        <v>Aluminum</v>
      </c>
    </row>
    <row r="192" spans="1:33" x14ac:dyDescent="0.35">
      <c r="A192">
        <v>190</v>
      </c>
      <c r="B192" t="s">
        <v>490</v>
      </c>
      <c r="C192">
        <v>42</v>
      </c>
      <c r="D192">
        <v>2007</v>
      </c>
      <c r="E192" t="s">
        <v>27</v>
      </c>
      <c r="F192" t="s">
        <v>491</v>
      </c>
      <c r="G192" t="s">
        <v>2527</v>
      </c>
      <c r="H192" s="1" t="s">
        <v>2528</v>
      </c>
      <c r="I192" t="s">
        <v>2529</v>
      </c>
      <c r="J192" t="s">
        <v>491</v>
      </c>
      <c r="K192" t="s">
        <v>2530</v>
      </c>
      <c r="L192" t="str">
        <f t="shared" si="41"/>
        <v/>
      </c>
      <c r="M192" t="str">
        <f t="shared" si="42"/>
        <v/>
      </c>
      <c r="N192" t="str">
        <f t="shared" si="43"/>
        <v/>
      </c>
      <c r="O192" t="str">
        <f t="shared" si="44"/>
        <v/>
      </c>
      <c r="P192" t="str">
        <f t="shared" si="45"/>
        <v/>
      </c>
      <c r="Q192" t="str">
        <f t="shared" si="46"/>
        <v/>
      </c>
      <c r="R192" t="str">
        <f t="shared" si="47"/>
        <v/>
      </c>
      <c r="S192" t="str">
        <f t="shared" si="48"/>
        <v/>
      </c>
      <c r="T192" t="str">
        <f t="shared" si="49"/>
        <v/>
      </c>
      <c r="U192" t="str">
        <f t="shared" si="50"/>
        <v/>
      </c>
      <c r="V192" t="str">
        <f t="shared" si="51"/>
        <v/>
      </c>
      <c r="W192" t="str">
        <f t="shared" si="52"/>
        <v/>
      </c>
      <c r="X192" t="str">
        <f t="shared" si="53"/>
        <v/>
      </c>
      <c r="Y192" t="str">
        <f t="shared" si="54"/>
        <v/>
      </c>
      <c r="Z192" t="str">
        <f t="shared" si="55"/>
        <v/>
      </c>
      <c r="AA192" t="str">
        <f t="shared" si="56"/>
        <v/>
      </c>
      <c r="AB192" t="str">
        <f t="shared" si="57"/>
        <v/>
      </c>
      <c r="AC192" t="str">
        <f t="shared" si="58"/>
        <v/>
      </c>
      <c r="AD192" t="str">
        <f t="shared" si="59"/>
        <v/>
      </c>
      <c r="AE192" t="s">
        <v>4338</v>
      </c>
      <c r="AG192" t="str">
        <f t="shared" si="60"/>
        <v>Aluminum</v>
      </c>
    </row>
    <row r="193" spans="1:33" x14ac:dyDescent="0.35">
      <c r="A193">
        <v>191</v>
      </c>
      <c r="B193" t="s">
        <v>492</v>
      </c>
      <c r="C193">
        <v>63</v>
      </c>
      <c r="D193">
        <v>2014</v>
      </c>
      <c r="E193" t="s">
        <v>27</v>
      </c>
      <c r="F193" t="s">
        <v>493</v>
      </c>
      <c r="G193" t="s">
        <v>2531</v>
      </c>
      <c r="H193" s="1" t="s">
        <v>2532</v>
      </c>
      <c r="I193" t="s">
        <v>494</v>
      </c>
      <c r="J193" t="s">
        <v>493</v>
      </c>
      <c r="K193" t="s">
        <v>2533</v>
      </c>
      <c r="L193" t="str">
        <f t="shared" si="41"/>
        <v/>
      </c>
      <c r="M193" t="str">
        <f t="shared" si="42"/>
        <v/>
      </c>
      <c r="N193" t="str">
        <f t="shared" si="43"/>
        <v/>
      </c>
      <c r="O193" t="str">
        <f t="shared" si="44"/>
        <v/>
      </c>
      <c r="P193" t="str">
        <f t="shared" si="45"/>
        <v/>
      </c>
      <c r="Q193" t="str">
        <f t="shared" si="46"/>
        <v/>
      </c>
      <c r="R193" t="str">
        <f t="shared" si="47"/>
        <v/>
      </c>
      <c r="S193" t="str">
        <f t="shared" si="48"/>
        <v/>
      </c>
      <c r="T193" t="str">
        <f t="shared" si="49"/>
        <v/>
      </c>
      <c r="U193" t="str">
        <f t="shared" si="50"/>
        <v/>
      </c>
      <c r="V193" t="str">
        <f t="shared" si="51"/>
        <v/>
      </c>
      <c r="W193" t="str">
        <f t="shared" si="52"/>
        <v/>
      </c>
      <c r="X193" t="str">
        <f t="shared" si="53"/>
        <v/>
      </c>
      <c r="Y193" t="str">
        <f t="shared" si="54"/>
        <v/>
      </c>
      <c r="Z193" t="str">
        <f t="shared" si="55"/>
        <v/>
      </c>
      <c r="AA193" t="str">
        <f t="shared" si="56"/>
        <v/>
      </c>
      <c r="AB193" t="str">
        <f t="shared" si="57"/>
        <v/>
      </c>
      <c r="AC193" t="str">
        <f t="shared" si="58"/>
        <v/>
      </c>
      <c r="AD193" t="str">
        <f t="shared" si="59"/>
        <v/>
      </c>
      <c r="AF193" t="s">
        <v>493</v>
      </c>
      <c r="AG193" t="str">
        <f t="shared" si="60"/>
        <v>Carbon</v>
      </c>
    </row>
    <row r="194" spans="1:33" x14ac:dyDescent="0.35">
      <c r="A194">
        <v>192</v>
      </c>
      <c r="B194" t="s">
        <v>495</v>
      </c>
      <c r="C194">
        <v>27</v>
      </c>
      <c r="D194">
        <v>2015</v>
      </c>
      <c r="E194" t="s">
        <v>27</v>
      </c>
      <c r="F194" t="s">
        <v>167</v>
      </c>
      <c r="G194" t="s">
        <v>2534</v>
      </c>
      <c r="H194" s="1" t="s">
        <v>2535</v>
      </c>
      <c r="I194" t="s">
        <v>496</v>
      </c>
      <c r="J194" t="s">
        <v>167</v>
      </c>
      <c r="K194" t="s">
        <v>2536</v>
      </c>
      <c r="L194" t="str">
        <f t="shared" ref="L194:L257" si="61">IF(OR(IFERROR(FIND("compression",$I194),0)&gt;0,IFERROR(FIND("compressive",$H194),0)&gt;0,IFERROR(FIND("compression",$H194),0)&gt;0,IFERROR(FIND("compressive",$I194),0)&gt;0),"Compression Strength","")</f>
        <v/>
      </c>
      <c r="M194" t="str">
        <f t="shared" ref="M194:M257" si="62">IF(OR(IFERROR(FIND("tensile",$I194),0)&gt;0,IFERROR(FIND("tensile",$H194),0)&gt;0),"Tensile Strength","")</f>
        <v/>
      </c>
      <c r="N194" t="str">
        <f t="shared" ref="N194:N257" si="63">IF(OR(IFERROR(FIND("energy absorbtion",$I194),0)&gt;0,IFERROR(FIND("energy absorbtion",$H194),0)&gt;0),"Energy Absorbtion","")</f>
        <v/>
      </c>
      <c r="O194" t="str">
        <f t="shared" ref="O194:O257" si="64">IF(OR(IFERROR(FIND("elastic",$I194),0)&gt;0,IFERROR(FIND("elasticity",$H194),0)&gt;0,IFERROR(FIND("elastic",$H194),0)&gt;0,IFERROR(FIND("elasticity",$I194),0)&gt;0),"Elastic Modulus","")</f>
        <v/>
      </c>
      <c r="P194" t="str">
        <f t="shared" ref="P194:P257" si="65">IF(OR(IFERROR(FIND("shear",$I194),0)&gt;0,IFERROR(FIND("shear",$H194),0)&gt;0),"Shear Strength","")</f>
        <v/>
      </c>
      <c r="Q194" t="str">
        <f t="shared" ref="Q194:Q257" si="66">IF(OR(IFERROR(FIND("plasticity",$I194),0)&gt;0,IFERROR(FIND("plastic",$H194),0)&gt;0,IFERROR(FIND("plasticity",$H194),0)&gt;0,IFERROR(FIND("plastic",$I194),0)&gt;0),"Plasticity","")</f>
        <v/>
      </c>
      <c r="R194" t="str">
        <f t="shared" ref="R194:R257" si="67">IF(OR(IFERROR(FIND("surface area",$I194),0)&gt;0,IFERROR(FIND("surface area",$H194),0)&gt;0),"Surface Area","")</f>
        <v/>
      </c>
      <c r="S194" t="str">
        <f t="shared" ref="S194:S257" si="68">IF(OR(IFERROR(FIND("thermally conductive",$I194),0)&gt;0,IFERROR(FIND("thermal conductivity",$H194),0)&gt;0,IFERROR(FIND("thermally conductive",$H194),0)&gt;0,IFERROR(FIND("themal conductivity",$I194),0)&gt;0),"Thermal Conductivity","")</f>
        <v/>
      </c>
      <c r="T194" t="str">
        <f t="shared" ref="T194:T257" si="69">IF(OR(IFERROR(FIND("thermal resistance",$I194),0)&gt;0,IFERROR(FIND("thermal resistivity",$H194),0)&gt;0,IFERROR(FIND("thermal resistance",$H194),0)&gt;0,IFERROR(FIND("thermal resistivity",$I194),0)&gt;0),"Thermal Resistivity","")</f>
        <v/>
      </c>
      <c r="U194" t="str">
        <f t="shared" ref="U194:U257" si="70">IF(OR(IFERROR(FIND("thermal expansion",$I194),0)&gt;0,IFERROR(FIND("thermal expansion",$H194),0)&gt;0),"Thermal Expansion","")</f>
        <v/>
      </c>
      <c r="V194" t="str">
        <f t="shared" ref="V194:V257" si="71">IF(OR(IFERROR(FIND("electrical resistance",$I194),0)&gt;0,IFERROR(FIND("electrical resistivity",$H194),0)&gt;0,IFERROR(FIND("electrical resistance",$H194),0)&gt;0,IFERROR(FIND("electrical resistivity",$I194),0)&gt;0),"Electrical Resistivity","")</f>
        <v/>
      </c>
      <c r="W194" t="str">
        <f t="shared" ref="W194:W257" si="72">IF(OR(IFERROR(FIND("electrically conductive",$I194),0)&gt;0,IFERROR(FIND("electrical conductivity",$H194),0)&gt;0,IFERROR(FIND("electrically conductive",$H194),0)&gt;0,IFERROR(FIND("electrical conductivity",$I194),0)&gt;0),"Electrical Conductivity","")</f>
        <v/>
      </c>
      <c r="X194" t="str">
        <f t="shared" ref="X194:X257" si="73">IF(OR(IFERROR(FIND("capacity",$I194),0)&gt;0,IFERROR(FIND("capacitance",$H194),0)&gt;0,IFERROR(FIND("capacity",$H194),0)&gt;0,IFERROR(FIND("capacitance",$I194),0)&gt;0),"Capacitance","")</f>
        <v/>
      </c>
      <c r="Y194" t="str">
        <f t="shared" ref="Y194:Y257" si="74">IF(OR(IFERROR(FIND("permeability",$I194),0)&gt;0,IFERROR(FIND("permeability",$H194),0)&gt;0),"Permeability","")</f>
        <v/>
      </c>
      <c r="Z194" t="str">
        <f t="shared" ref="Z194:Z257" si="75">IF(OR(IFERROR(FIND("pressure drop",$I194),0)&gt;0,IFERROR(FIND("pressure drop",$H194),0)&gt;0),"Pressure Drop","")</f>
        <v>Pressure Drop</v>
      </c>
      <c r="AA194" t="str">
        <f t="shared" si="56"/>
        <v/>
      </c>
      <c r="AB194" t="str">
        <f t="shared" si="57"/>
        <v/>
      </c>
      <c r="AC194" t="str">
        <f t="shared" si="58"/>
        <v/>
      </c>
      <c r="AD194" t="str">
        <f t="shared" si="59"/>
        <v>Fluid Properties</v>
      </c>
      <c r="AE194" t="s">
        <v>4338</v>
      </c>
      <c r="AG194" t="str">
        <f t="shared" si="60"/>
        <v>Aluminum</v>
      </c>
    </row>
    <row r="195" spans="1:33" x14ac:dyDescent="0.35">
      <c r="A195">
        <v>193</v>
      </c>
      <c r="B195" t="s">
        <v>497</v>
      </c>
      <c r="C195">
        <v>112</v>
      </c>
      <c r="D195">
        <v>2010</v>
      </c>
      <c r="E195" t="s">
        <v>27</v>
      </c>
      <c r="F195" t="s">
        <v>2537</v>
      </c>
      <c r="G195" t="s">
        <v>2538</v>
      </c>
      <c r="H195" s="1" t="s">
        <v>2539</v>
      </c>
      <c r="I195" t="s">
        <v>498</v>
      </c>
      <c r="J195" t="s">
        <v>2537</v>
      </c>
      <c r="K195" t="s">
        <v>2540</v>
      </c>
      <c r="L195" t="str">
        <f t="shared" si="61"/>
        <v/>
      </c>
      <c r="M195" t="str">
        <f t="shared" si="62"/>
        <v/>
      </c>
      <c r="N195" t="str">
        <f t="shared" si="63"/>
        <v/>
      </c>
      <c r="O195" t="str">
        <f t="shared" si="64"/>
        <v/>
      </c>
      <c r="P195" t="str">
        <f t="shared" si="65"/>
        <v/>
      </c>
      <c r="Q195" t="str">
        <f t="shared" si="66"/>
        <v/>
      </c>
      <c r="R195" t="str">
        <f t="shared" si="67"/>
        <v/>
      </c>
      <c r="S195" t="str">
        <f t="shared" si="68"/>
        <v/>
      </c>
      <c r="T195" t="str">
        <f t="shared" si="69"/>
        <v/>
      </c>
      <c r="U195" t="str">
        <f t="shared" si="70"/>
        <v/>
      </c>
      <c r="V195" t="str">
        <f t="shared" si="71"/>
        <v/>
      </c>
      <c r="W195" t="str">
        <f t="shared" si="72"/>
        <v/>
      </c>
      <c r="X195" t="str">
        <f t="shared" si="73"/>
        <v/>
      </c>
      <c r="Y195" t="str">
        <f t="shared" si="74"/>
        <v/>
      </c>
      <c r="Z195" t="str">
        <f t="shared" si="75"/>
        <v/>
      </c>
      <c r="AA195" t="str">
        <f t="shared" ref="AA195:AA258" si="76">IF(OR(L195&lt;&gt;"",M195&lt;&gt;"",N195&lt;&gt;"",O195&lt;&gt;"",P195&lt;&gt;"",Q195&lt;&gt;""),"Mechanical Properties","")</f>
        <v/>
      </c>
      <c r="AB195" t="str">
        <f t="shared" ref="AB195:AB258" si="77">IF(OR(S195&lt;&gt;"",T195&lt;&gt;"",U195&lt;&gt;""),"Thermal Properties","")</f>
        <v/>
      </c>
      <c r="AC195" t="str">
        <f t="shared" ref="AC195:AC258" si="78">IF(OR(V195&lt;&gt;"",W195&lt;&gt;"",X195&lt;&gt;""),"Electrical Properties","")</f>
        <v/>
      </c>
      <c r="AD195" t="str">
        <f t="shared" ref="AD195:AD258" si="79">IF(OR(Y195&lt;&gt;"",Z195&lt;&gt;""),"Fluid Properties","")</f>
        <v/>
      </c>
      <c r="AE195" t="s">
        <v>4338</v>
      </c>
      <c r="AG195" t="str">
        <f t="shared" si="60"/>
        <v>Aluminum</v>
      </c>
    </row>
    <row r="196" spans="1:33" x14ac:dyDescent="0.35">
      <c r="A196">
        <v>194</v>
      </c>
      <c r="B196" t="s">
        <v>230</v>
      </c>
      <c r="C196">
        <v>109</v>
      </c>
      <c r="D196">
        <v>2008</v>
      </c>
      <c r="E196" t="s">
        <v>79</v>
      </c>
      <c r="F196" t="s">
        <v>28</v>
      </c>
      <c r="G196" t="s">
        <v>2541</v>
      </c>
      <c r="H196" s="1" t="s">
        <v>2542</v>
      </c>
      <c r="I196" t="s">
        <v>499</v>
      </c>
      <c r="J196" t="s">
        <v>28</v>
      </c>
      <c r="K196" t="s">
        <v>1865</v>
      </c>
      <c r="L196" t="str">
        <f t="shared" si="61"/>
        <v>Compression Strength</v>
      </c>
      <c r="M196" t="str">
        <f t="shared" si="62"/>
        <v/>
      </c>
      <c r="N196" t="str">
        <f t="shared" si="63"/>
        <v/>
      </c>
      <c r="O196" t="str">
        <f t="shared" si="64"/>
        <v/>
      </c>
      <c r="P196" t="str">
        <f t="shared" si="65"/>
        <v/>
      </c>
      <c r="Q196" t="str">
        <f t="shared" si="66"/>
        <v/>
      </c>
      <c r="R196" t="str">
        <f t="shared" si="67"/>
        <v/>
      </c>
      <c r="S196" t="str">
        <f t="shared" si="68"/>
        <v/>
      </c>
      <c r="T196" t="str">
        <f t="shared" si="69"/>
        <v/>
      </c>
      <c r="U196" t="str">
        <f t="shared" si="70"/>
        <v/>
      </c>
      <c r="V196" t="str">
        <f t="shared" si="71"/>
        <v/>
      </c>
      <c r="W196" t="str">
        <f t="shared" si="72"/>
        <v/>
      </c>
      <c r="X196" t="str">
        <f t="shared" si="73"/>
        <v/>
      </c>
      <c r="Y196" t="str">
        <f t="shared" si="74"/>
        <v/>
      </c>
      <c r="Z196" t="str">
        <f t="shared" si="75"/>
        <v/>
      </c>
      <c r="AA196" t="str">
        <f t="shared" si="76"/>
        <v>Mechanical Properties</v>
      </c>
      <c r="AB196" t="str">
        <f t="shared" si="77"/>
        <v/>
      </c>
      <c r="AC196" t="str">
        <f t="shared" si="78"/>
        <v/>
      </c>
      <c r="AD196" t="str">
        <f t="shared" si="79"/>
        <v/>
      </c>
      <c r="AF196" t="s">
        <v>4338</v>
      </c>
      <c r="AG196" t="str">
        <f t="shared" si="60"/>
        <v>Aluminum</v>
      </c>
    </row>
    <row r="197" spans="1:33" x14ac:dyDescent="0.35">
      <c r="A197">
        <v>195</v>
      </c>
      <c r="B197" t="s">
        <v>500</v>
      </c>
      <c r="C197">
        <v>28</v>
      </c>
      <c r="D197">
        <v>2008</v>
      </c>
      <c r="E197" t="s">
        <v>27</v>
      </c>
      <c r="F197" t="s">
        <v>2113</v>
      </c>
      <c r="G197" t="s">
        <v>2543</v>
      </c>
      <c r="H197" s="1" t="s">
        <v>2544</v>
      </c>
      <c r="I197" t="s">
        <v>501</v>
      </c>
      <c r="J197" t="s">
        <v>2113</v>
      </c>
      <c r="K197" t="s">
        <v>2545</v>
      </c>
      <c r="L197" t="str">
        <f t="shared" si="61"/>
        <v/>
      </c>
      <c r="M197" t="str">
        <f t="shared" si="62"/>
        <v/>
      </c>
      <c r="N197" t="str">
        <f t="shared" si="63"/>
        <v/>
      </c>
      <c r="O197" t="str">
        <f t="shared" si="64"/>
        <v/>
      </c>
      <c r="P197" t="str">
        <f t="shared" si="65"/>
        <v/>
      </c>
      <c r="Q197" t="str">
        <f t="shared" si="66"/>
        <v/>
      </c>
      <c r="R197" t="str">
        <f t="shared" si="67"/>
        <v/>
      </c>
      <c r="S197" t="str">
        <f t="shared" si="68"/>
        <v/>
      </c>
      <c r="T197" t="str">
        <f t="shared" si="69"/>
        <v/>
      </c>
      <c r="U197" t="str">
        <f t="shared" si="70"/>
        <v/>
      </c>
      <c r="V197" t="str">
        <f t="shared" si="71"/>
        <v/>
      </c>
      <c r="W197" t="str">
        <f t="shared" si="72"/>
        <v/>
      </c>
      <c r="X197" t="str">
        <f t="shared" si="73"/>
        <v/>
      </c>
      <c r="Y197" t="str">
        <f t="shared" si="74"/>
        <v>Permeability</v>
      </c>
      <c r="Z197" t="str">
        <f t="shared" si="75"/>
        <v/>
      </c>
      <c r="AA197" t="str">
        <f t="shared" si="76"/>
        <v/>
      </c>
      <c r="AB197" t="str">
        <f t="shared" si="77"/>
        <v/>
      </c>
      <c r="AC197" t="str">
        <f t="shared" si="78"/>
        <v/>
      </c>
      <c r="AD197" t="str">
        <f t="shared" si="79"/>
        <v>Fluid Properties</v>
      </c>
      <c r="AG197" t="str">
        <f t="shared" si="60"/>
        <v/>
      </c>
    </row>
    <row r="198" spans="1:33" x14ac:dyDescent="0.35">
      <c r="A198">
        <v>196</v>
      </c>
      <c r="B198" t="s">
        <v>502</v>
      </c>
      <c r="C198">
        <v>19</v>
      </c>
      <c r="D198">
        <v>2015</v>
      </c>
      <c r="E198" t="s">
        <v>27</v>
      </c>
      <c r="F198" t="s">
        <v>503</v>
      </c>
      <c r="G198" t="s">
        <v>2546</v>
      </c>
      <c r="H198" s="1" t="s">
        <v>2547</v>
      </c>
      <c r="I198" t="s">
        <v>504</v>
      </c>
      <c r="J198" t="s">
        <v>503</v>
      </c>
      <c r="K198" t="s">
        <v>2548</v>
      </c>
      <c r="L198" t="str">
        <f t="shared" si="61"/>
        <v/>
      </c>
      <c r="M198" t="str">
        <f t="shared" si="62"/>
        <v/>
      </c>
      <c r="N198" t="str">
        <f t="shared" si="63"/>
        <v/>
      </c>
      <c r="O198" t="str">
        <f t="shared" si="64"/>
        <v/>
      </c>
      <c r="P198" t="str">
        <f t="shared" si="65"/>
        <v/>
      </c>
      <c r="Q198" t="str">
        <f t="shared" si="66"/>
        <v/>
      </c>
      <c r="R198" t="str">
        <f t="shared" si="67"/>
        <v/>
      </c>
      <c r="S198" t="str">
        <f t="shared" si="68"/>
        <v/>
      </c>
      <c r="T198" t="str">
        <f t="shared" si="69"/>
        <v/>
      </c>
      <c r="U198" t="str">
        <f t="shared" si="70"/>
        <v/>
      </c>
      <c r="V198" t="str">
        <f t="shared" si="71"/>
        <v/>
      </c>
      <c r="W198" t="str">
        <f t="shared" si="72"/>
        <v/>
      </c>
      <c r="X198" t="str">
        <f t="shared" si="73"/>
        <v/>
      </c>
      <c r="Y198" t="str">
        <f t="shared" si="74"/>
        <v/>
      </c>
      <c r="Z198" t="str">
        <f t="shared" si="75"/>
        <v/>
      </c>
      <c r="AA198" t="str">
        <f t="shared" si="76"/>
        <v/>
      </c>
      <c r="AB198" t="str">
        <f t="shared" si="77"/>
        <v/>
      </c>
      <c r="AC198" t="str">
        <f t="shared" si="78"/>
        <v/>
      </c>
      <c r="AD198" t="str">
        <f t="shared" si="79"/>
        <v/>
      </c>
      <c r="AF198" t="s">
        <v>4338</v>
      </c>
      <c r="AG198" t="str">
        <f t="shared" si="60"/>
        <v>Aluminum</v>
      </c>
    </row>
    <row r="199" spans="1:33" x14ac:dyDescent="0.35">
      <c r="A199">
        <v>197</v>
      </c>
      <c r="B199" t="s">
        <v>505</v>
      </c>
      <c r="C199">
        <v>15</v>
      </c>
      <c r="D199">
        <v>2011</v>
      </c>
      <c r="E199" t="s">
        <v>27</v>
      </c>
      <c r="F199" t="s">
        <v>2118</v>
      </c>
      <c r="G199" t="s">
        <v>2549</v>
      </c>
      <c r="H199" s="1" t="s">
        <v>506</v>
      </c>
      <c r="I199" t="s">
        <v>507</v>
      </c>
      <c r="J199" t="s">
        <v>2118</v>
      </c>
      <c r="K199" t="s">
        <v>2550</v>
      </c>
      <c r="L199" t="str">
        <f t="shared" si="61"/>
        <v/>
      </c>
      <c r="M199" t="str">
        <f t="shared" si="62"/>
        <v/>
      </c>
      <c r="N199" t="str">
        <f t="shared" si="63"/>
        <v/>
      </c>
      <c r="O199" t="str">
        <f t="shared" si="64"/>
        <v/>
      </c>
      <c r="P199" t="str">
        <f t="shared" si="65"/>
        <v/>
      </c>
      <c r="Q199" t="str">
        <f t="shared" si="66"/>
        <v/>
      </c>
      <c r="R199" t="str">
        <f t="shared" si="67"/>
        <v/>
      </c>
      <c r="S199" t="str">
        <f t="shared" si="68"/>
        <v/>
      </c>
      <c r="T199" t="str">
        <f t="shared" si="69"/>
        <v/>
      </c>
      <c r="U199" t="str">
        <f t="shared" si="70"/>
        <v/>
      </c>
      <c r="V199" t="str">
        <f t="shared" si="71"/>
        <v/>
      </c>
      <c r="W199" t="str">
        <f t="shared" si="72"/>
        <v/>
      </c>
      <c r="X199" t="str">
        <f t="shared" si="73"/>
        <v/>
      </c>
      <c r="Y199" t="str">
        <f t="shared" si="74"/>
        <v/>
      </c>
      <c r="Z199" t="str">
        <f t="shared" si="75"/>
        <v/>
      </c>
      <c r="AA199" t="str">
        <f t="shared" si="76"/>
        <v/>
      </c>
      <c r="AB199" t="str">
        <f t="shared" si="77"/>
        <v/>
      </c>
      <c r="AC199" t="str">
        <f t="shared" si="78"/>
        <v/>
      </c>
      <c r="AD199" t="str">
        <f t="shared" si="79"/>
        <v/>
      </c>
      <c r="AF199" t="s">
        <v>4339</v>
      </c>
      <c r="AG199" t="str">
        <f t="shared" si="60"/>
        <v>Copper</v>
      </c>
    </row>
    <row r="200" spans="1:33" x14ac:dyDescent="0.35">
      <c r="A200">
        <v>198</v>
      </c>
      <c r="B200" t="s">
        <v>508</v>
      </c>
      <c r="C200">
        <v>37</v>
      </c>
      <c r="D200">
        <v>2012</v>
      </c>
      <c r="E200" t="s">
        <v>129</v>
      </c>
      <c r="F200" t="s">
        <v>509</v>
      </c>
      <c r="G200" t="s">
        <v>2551</v>
      </c>
      <c r="H200" s="1" t="s">
        <v>2552</v>
      </c>
      <c r="I200" t="s">
        <v>2553</v>
      </c>
      <c r="J200" t="s">
        <v>2306</v>
      </c>
      <c r="K200" t="s">
        <v>2554</v>
      </c>
      <c r="L200" t="str">
        <f t="shared" si="61"/>
        <v/>
      </c>
      <c r="M200" t="str">
        <f t="shared" si="62"/>
        <v/>
      </c>
      <c r="N200" t="str">
        <f t="shared" si="63"/>
        <v/>
      </c>
      <c r="O200" t="str">
        <f t="shared" si="64"/>
        <v/>
      </c>
      <c r="P200" t="str">
        <f t="shared" si="65"/>
        <v/>
      </c>
      <c r="Q200" t="str">
        <f t="shared" si="66"/>
        <v/>
      </c>
      <c r="R200" t="str">
        <f t="shared" si="67"/>
        <v/>
      </c>
      <c r="S200" t="str">
        <f t="shared" si="68"/>
        <v/>
      </c>
      <c r="T200" t="str">
        <f t="shared" si="69"/>
        <v/>
      </c>
      <c r="U200" t="str">
        <f t="shared" si="70"/>
        <v/>
      </c>
      <c r="V200" t="str">
        <f t="shared" si="71"/>
        <v/>
      </c>
      <c r="W200" t="str">
        <f t="shared" si="72"/>
        <v/>
      </c>
      <c r="X200" t="str">
        <f t="shared" si="73"/>
        <v/>
      </c>
      <c r="Y200" t="str">
        <f t="shared" si="74"/>
        <v/>
      </c>
      <c r="Z200" t="str">
        <f t="shared" si="75"/>
        <v/>
      </c>
      <c r="AA200" t="str">
        <f t="shared" si="76"/>
        <v/>
      </c>
      <c r="AB200" t="str">
        <f t="shared" si="77"/>
        <v/>
      </c>
      <c r="AC200" t="str">
        <f t="shared" si="78"/>
        <v/>
      </c>
      <c r="AD200" t="str">
        <f t="shared" si="79"/>
        <v/>
      </c>
      <c r="AG200" t="str">
        <f t="shared" si="60"/>
        <v/>
      </c>
    </row>
    <row r="201" spans="1:33" x14ac:dyDescent="0.35">
      <c r="A201">
        <v>199</v>
      </c>
      <c r="B201" t="s">
        <v>510</v>
      </c>
      <c r="C201">
        <v>87</v>
      </c>
      <c r="D201">
        <v>2007</v>
      </c>
      <c r="E201" t="s">
        <v>27</v>
      </c>
      <c r="F201" t="s">
        <v>2555</v>
      </c>
      <c r="G201" t="s">
        <v>2556</v>
      </c>
      <c r="H201" s="1" t="s">
        <v>2557</v>
      </c>
      <c r="I201" t="s">
        <v>511</v>
      </c>
      <c r="J201" t="s">
        <v>2555</v>
      </c>
      <c r="K201" t="s">
        <v>2558</v>
      </c>
      <c r="L201" t="str">
        <f t="shared" si="61"/>
        <v>Compression Strength</v>
      </c>
      <c r="M201" t="str">
        <f t="shared" si="62"/>
        <v/>
      </c>
      <c r="N201" t="str">
        <f t="shared" si="63"/>
        <v/>
      </c>
      <c r="O201" t="str">
        <f t="shared" si="64"/>
        <v/>
      </c>
      <c r="P201" t="str">
        <f t="shared" si="65"/>
        <v/>
      </c>
      <c r="Q201" t="str">
        <f t="shared" si="66"/>
        <v/>
      </c>
      <c r="R201" t="str">
        <f t="shared" si="67"/>
        <v/>
      </c>
      <c r="S201" t="str">
        <f t="shared" si="68"/>
        <v/>
      </c>
      <c r="T201" t="str">
        <f t="shared" si="69"/>
        <v/>
      </c>
      <c r="U201" t="str">
        <f t="shared" si="70"/>
        <v/>
      </c>
      <c r="V201" t="str">
        <f t="shared" si="71"/>
        <v/>
      </c>
      <c r="W201" t="str">
        <f t="shared" si="72"/>
        <v/>
      </c>
      <c r="X201" t="str">
        <f t="shared" si="73"/>
        <v/>
      </c>
      <c r="Y201" t="str">
        <f t="shared" si="74"/>
        <v/>
      </c>
      <c r="Z201" t="str">
        <f t="shared" si="75"/>
        <v/>
      </c>
      <c r="AA201" t="str">
        <f t="shared" si="76"/>
        <v>Mechanical Properties</v>
      </c>
      <c r="AB201" t="str">
        <f t="shared" si="77"/>
        <v/>
      </c>
      <c r="AC201" t="str">
        <f t="shared" si="78"/>
        <v/>
      </c>
      <c r="AD201" t="str">
        <f t="shared" si="79"/>
        <v/>
      </c>
      <c r="AE201" t="s">
        <v>4338</v>
      </c>
      <c r="AG201" t="str">
        <f t="shared" ref="AG201:AG264" si="80">IF(AE201=0,IF(AF201=0,"",AF201),IF(AF201=0,AE201,"X"))</f>
        <v>Aluminum</v>
      </c>
    </row>
    <row r="202" spans="1:33" x14ac:dyDescent="0.35">
      <c r="A202">
        <v>200</v>
      </c>
      <c r="B202" t="s">
        <v>512</v>
      </c>
      <c r="C202">
        <v>18</v>
      </c>
      <c r="D202">
        <v>2011</v>
      </c>
      <c r="E202" t="s">
        <v>27</v>
      </c>
      <c r="F202" t="s">
        <v>323</v>
      </c>
      <c r="G202" t="s">
        <v>2559</v>
      </c>
      <c r="H202" s="1" t="s">
        <v>2560</v>
      </c>
      <c r="I202" t="s">
        <v>513</v>
      </c>
      <c r="J202" t="s">
        <v>323</v>
      </c>
      <c r="K202" t="s">
        <v>2561</v>
      </c>
      <c r="L202" t="str">
        <f t="shared" si="61"/>
        <v/>
      </c>
      <c r="M202" t="str">
        <f t="shared" si="62"/>
        <v/>
      </c>
      <c r="N202" t="str">
        <f t="shared" si="63"/>
        <v/>
      </c>
      <c r="O202" t="str">
        <f t="shared" si="64"/>
        <v/>
      </c>
      <c r="P202" t="str">
        <f t="shared" si="65"/>
        <v/>
      </c>
      <c r="Q202" t="str">
        <f t="shared" si="66"/>
        <v/>
      </c>
      <c r="R202" t="str">
        <f t="shared" si="67"/>
        <v/>
      </c>
      <c r="S202" t="str">
        <f t="shared" si="68"/>
        <v/>
      </c>
      <c r="T202" t="str">
        <f t="shared" si="69"/>
        <v/>
      </c>
      <c r="U202" t="str">
        <f t="shared" si="70"/>
        <v/>
      </c>
      <c r="V202" t="str">
        <f t="shared" si="71"/>
        <v/>
      </c>
      <c r="W202" t="str">
        <f t="shared" si="72"/>
        <v/>
      </c>
      <c r="X202" t="str">
        <f t="shared" si="73"/>
        <v/>
      </c>
      <c r="Y202" t="str">
        <f t="shared" si="74"/>
        <v/>
      </c>
      <c r="Z202" t="str">
        <f t="shared" si="75"/>
        <v/>
      </c>
      <c r="AA202" t="str">
        <f t="shared" si="76"/>
        <v/>
      </c>
      <c r="AB202" t="str">
        <f t="shared" si="77"/>
        <v/>
      </c>
      <c r="AC202" t="str">
        <f t="shared" si="78"/>
        <v/>
      </c>
      <c r="AD202" t="str">
        <f t="shared" si="79"/>
        <v/>
      </c>
      <c r="AG202" t="str">
        <f t="shared" si="80"/>
        <v/>
      </c>
    </row>
    <row r="203" spans="1:33" x14ac:dyDescent="0.35">
      <c r="A203">
        <v>201</v>
      </c>
      <c r="B203" t="s">
        <v>514</v>
      </c>
      <c r="C203">
        <v>68</v>
      </c>
      <c r="D203">
        <v>2014</v>
      </c>
      <c r="E203" t="s">
        <v>129</v>
      </c>
      <c r="F203" t="s">
        <v>515</v>
      </c>
      <c r="G203" t="s">
        <v>2562</v>
      </c>
      <c r="H203" s="1" t="s">
        <v>2563</v>
      </c>
      <c r="I203" t="s">
        <v>516</v>
      </c>
      <c r="J203" t="s">
        <v>515</v>
      </c>
      <c r="K203" t="s">
        <v>2564</v>
      </c>
      <c r="L203" t="str">
        <f t="shared" si="61"/>
        <v/>
      </c>
      <c r="M203" t="str">
        <f t="shared" si="62"/>
        <v/>
      </c>
      <c r="N203" t="str">
        <f t="shared" si="63"/>
        <v/>
      </c>
      <c r="O203" t="str">
        <f t="shared" si="64"/>
        <v/>
      </c>
      <c r="P203" t="str">
        <f t="shared" si="65"/>
        <v/>
      </c>
      <c r="Q203" t="str">
        <f t="shared" si="66"/>
        <v/>
      </c>
      <c r="R203" t="str">
        <f t="shared" si="67"/>
        <v/>
      </c>
      <c r="S203" t="str">
        <f t="shared" si="68"/>
        <v/>
      </c>
      <c r="T203" t="str">
        <f t="shared" si="69"/>
        <v/>
      </c>
      <c r="U203" t="str">
        <f t="shared" si="70"/>
        <v/>
      </c>
      <c r="V203" t="str">
        <f t="shared" si="71"/>
        <v/>
      </c>
      <c r="W203" t="str">
        <f t="shared" si="72"/>
        <v/>
      </c>
      <c r="X203" t="str">
        <f t="shared" si="73"/>
        <v/>
      </c>
      <c r="Y203" t="str">
        <f t="shared" si="74"/>
        <v/>
      </c>
      <c r="Z203" t="str">
        <f t="shared" si="75"/>
        <v/>
      </c>
      <c r="AA203" t="str">
        <f t="shared" si="76"/>
        <v/>
      </c>
      <c r="AB203" t="str">
        <f t="shared" si="77"/>
        <v/>
      </c>
      <c r="AC203" t="str">
        <f t="shared" si="78"/>
        <v/>
      </c>
      <c r="AD203" t="str">
        <f t="shared" si="79"/>
        <v/>
      </c>
      <c r="AE203" t="s">
        <v>4349</v>
      </c>
      <c r="AG203" t="str">
        <f t="shared" si="80"/>
        <v>Graphite</v>
      </c>
    </row>
    <row r="204" spans="1:33" x14ac:dyDescent="0.35">
      <c r="A204">
        <v>202</v>
      </c>
      <c r="B204" t="s">
        <v>517</v>
      </c>
      <c r="C204">
        <v>12</v>
      </c>
      <c r="D204">
        <v>2012</v>
      </c>
      <c r="E204" t="s">
        <v>19</v>
      </c>
      <c r="F204">
        <v>201</v>
      </c>
      <c r="G204" t="s">
        <v>518</v>
      </c>
      <c r="H204" s="1" t="s">
        <v>519</v>
      </c>
      <c r="I204" t="s">
        <v>520</v>
      </c>
      <c r="K204" t="s">
        <v>2565</v>
      </c>
      <c r="L204" t="str">
        <f t="shared" si="61"/>
        <v/>
      </c>
      <c r="M204" t="str">
        <f t="shared" si="62"/>
        <v/>
      </c>
      <c r="N204" t="str">
        <f t="shared" si="63"/>
        <v/>
      </c>
      <c r="O204" t="str">
        <f t="shared" si="64"/>
        <v/>
      </c>
      <c r="P204" t="str">
        <f t="shared" si="65"/>
        <v/>
      </c>
      <c r="Q204" t="str">
        <f t="shared" si="66"/>
        <v/>
      </c>
      <c r="R204" t="str">
        <f t="shared" si="67"/>
        <v/>
      </c>
      <c r="S204" t="str">
        <f t="shared" si="68"/>
        <v/>
      </c>
      <c r="T204" t="str">
        <f t="shared" si="69"/>
        <v/>
      </c>
      <c r="U204" t="str">
        <f t="shared" si="70"/>
        <v/>
      </c>
      <c r="V204" t="str">
        <f t="shared" si="71"/>
        <v/>
      </c>
      <c r="W204" t="str">
        <f t="shared" si="72"/>
        <v/>
      </c>
      <c r="X204" t="str">
        <f t="shared" si="73"/>
        <v/>
      </c>
      <c r="Y204" t="str">
        <f t="shared" si="74"/>
        <v/>
      </c>
      <c r="Z204" t="str">
        <f t="shared" si="75"/>
        <v/>
      </c>
      <c r="AA204" t="str">
        <f t="shared" si="76"/>
        <v/>
      </c>
      <c r="AB204" t="str">
        <f t="shared" si="77"/>
        <v/>
      </c>
      <c r="AC204" t="str">
        <f t="shared" si="78"/>
        <v/>
      </c>
      <c r="AD204" t="str">
        <f t="shared" si="79"/>
        <v/>
      </c>
      <c r="AG204" t="str">
        <f t="shared" si="80"/>
        <v/>
      </c>
    </row>
    <row r="205" spans="1:33" x14ac:dyDescent="0.35">
      <c r="A205">
        <v>203</v>
      </c>
      <c r="B205" t="s">
        <v>521</v>
      </c>
      <c r="C205">
        <v>26</v>
      </c>
      <c r="D205">
        <v>2016</v>
      </c>
      <c r="E205" t="s">
        <v>135</v>
      </c>
      <c r="F205" t="s">
        <v>522</v>
      </c>
      <c r="G205" t="s">
        <v>2566</v>
      </c>
      <c r="H205" s="1" t="s">
        <v>2567</v>
      </c>
      <c r="I205" t="s">
        <v>523</v>
      </c>
      <c r="J205" t="s">
        <v>522</v>
      </c>
      <c r="K205" t="s">
        <v>1891</v>
      </c>
      <c r="L205" t="str">
        <f t="shared" si="61"/>
        <v>Compression Strength</v>
      </c>
      <c r="M205" t="str">
        <f t="shared" si="62"/>
        <v/>
      </c>
      <c r="N205" t="str">
        <f t="shared" si="63"/>
        <v/>
      </c>
      <c r="O205" t="str">
        <f t="shared" si="64"/>
        <v>Elastic Modulus</v>
      </c>
      <c r="P205" t="str">
        <f t="shared" si="65"/>
        <v/>
      </c>
      <c r="Q205" t="str">
        <f t="shared" si="66"/>
        <v/>
      </c>
      <c r="R205" t="str">
        <f t="shared" si="67"/>
        <v/>
      </c>
      <c r="S205" t="str">
        <f t="shared" si="68"/>
        <v/>
      </c>
      <c r="T205" t="str">
        <f t="shared" si="69"/>
        <v/>
      </c>
      <c r="U205" t="str">
        <f t="shared" si="70"/>
        <v/>
      </c>
      <c r="V205" t="str">
        <f t="shared" si="71"/>
        <v/>
      </c>
      <c r="W205" t="str">
        <f t="shared" si="72"/>
        <v/>
      </c>
      <c r="X205" t="str">
        <f t="shared" si="73"/>
        <v/>
      </c>
      <c r="Y205" t="str">
        <f t="shared" si="74"/>
        <v/>
      </c>
      <c r="Z205" t="str">
        <f t="shared" si="75"/>
        <v/>
      </c>
      <c r="AA205" t="str">
        <f t="shared" si="76"/>
        <v>Mechanical Properties</v>
      </c>
      <c r="AB205" t="str">
        <f t="shared" si="77"/>
        <v/>
      </c>
      <c r="AC205" t="str">
        <f t="shared" si="78"/>
        <v/>
      </c>
      <c r="AD205" t="str">
        <f t="shared" si="79"/>
        <v/>
      </c>
      <c r="AG205" t="str">
        <f t="shared" si="80"/>
        <v/>
      </c>
    </row>
    <row r="206" spans="1:33" x14ac:dyDescent="0.35">
      <c r="A206">
        <v>204</v>
      </c>
      <c r="B206" t="s">
        <v>524</v>
      </c>
      <c r="C206">
        <v>12</v>
      </c>
      <c r="D206">
        <v>2010</v>
      </c>
      <c r="E206" t="s">
        <v>27</v>
      </c>
      <c r="F206" t="s">
        <v>2568</v>
      </c>
      <c r="G206" t="s">
        <v>2569</v>
      </c>
      <c r="H206" s="1" t="s">
        <v>525</v>
      </c>
      <c r="I206" t="s">
        <v>526</v>
      </c>
      <c r="J206" t="s">
        <v>2568</v>
      </c>
      <c r="K206" t="s">
        <v>1345</v>
      </c>
      <c r="L206" t="str">
        <f t="shared" si="61"/>
        <v/>
      </c>
      <c r="M206" t="str">
        <f t="shared" si="62"/>
        <v/>
      </c>
      <c r="N206" t="str">
        <f t="shared" si="63"/>
        <v/>
      </c>
      <c r="O206" t="str">
        <f t="shared" si="64"/>
        <v/>
      </c>
      <c r="P206" t="str">
        <f t="shared" si="65"/>
        <v/>
      </c>
      <c r="Q206" t="str">
        <f t="shared" si="66"/>
        <v/>
      </c>
      <c r="R206" t="str">
        <f t="shared" si="67"/>
        <v/>
      </c>
      <c r="S206" t="str">
        <f t="shared" si="68"/>
        <v/>
      </c>
      <c r="T206" t="str">
        <f t="shared" si="69"/>
        <v/>
      </c>
      <c r="U206" t="str">
        <f t="shared" si="70"/>
        <v/>
      </c>
      <c r="V206" t="str">
        <f t="shared" si="71"/>
        <v/>
      </c>
      <c r="W206" t="str">
        <f t="shared" si="72"/>
        <v/>
      </c>
      <c r="X206" t="str">
        <f t="shared" si="73"/>
        <v/>
      </c>
      <c r="Y206" t="str">
        <f t="shared" si="74"/>
        <v/>
      </c>
      <c r="Z206" t="str">
        <f t="shared" si="75"/>
        <v/>
      </c>
      <c r="AA206" t="str">
        <f t="shared" si="76"/>
        <v/>
      </c>
      <c r="AB206" t="str">
        <f t="shared" si="77"/>
        <v/>
      </c>
      <c r="AC206" t="str">
        <f t="shared" si="78"/>
        <v/>
      </c>
      <c r="AD206" t="str">
        <f t="shared" si="79"/>
        <v/>
      </c>
      <c r="AE206" t="s">
        <v>4338</v>
      </c>
      <c r="AG206" t="str">
        <f t="shared" si="80"/>
        <v>Aluminum</v>
      </c>
    </row>
    <row r="207" spans="1:33" x14ac:dyDescent="0.35">
      <c r="A207">
        <v>205</v>
      </c>
      <c r="B207" t="s">
        <v>527</v>
      </c>
      <c r="C207">
        <v>27</v>
      </c>
      <c r="D207">
        <v>2009</v>
      </c>
      <c r="E207" t="s">
        <v>27</v>
      </c>
      <c r="F207" t="s">
        <v>2570</v>
      </c>
      <c r="G207" t="s">
        <v>2571</v>
      </c>
      <c r="H207" s="1" t="s">
        <v>2572</v>
      </c>
      <c r="I207" t="s">
        <v>528</v>
      </c>
      <c r="J207" t="s">
        <v>2570</v>
      </c>
      <c r="K207" t="s">
        <v>2573</v>
      </c>
      <c r="L207" t="str">
        <f t="shared" si="61"/>
        <v/>
      </c>
      <c r="M207" t="str">
        <f t="shared" si="62"/>
        <v/>
      </c>
      <c r="N207" t="str">
        <f t="shared" si="63"/>
        <v/>
      </c>
      <c r="O207" t="str">
        <f t="shared" si="64"/>
        <v/>
      </c>
      <c r="P207" t="str">
        <f t="shared" si="65"/>
        <v/>
      </c>
      <c r="Q207" t="str">
        <f t="shared" si="66"/>
        <v/>
      </c>
      <c r="R207" t="str">
        <f t="shared" si="67"/>
        <v/>
      </c>
      <c r="S207" t="str">
        <f t="shared" si="68"/>
        <v/>
      </c>
      <c r="T207" t="str">
        <f t="shared" si="69"/>
        <v/>
      </c>
      <c r="U207" t="str">
        <f t="shared" si="70"/>
        <v/>
      </c>
      <c r="V207" t="str">
        <f t="shared" si="71"/>
        <v/>
      </c>
      <c r="W207" t="str">
        <f t="shared" si="72"/>
        <v/>
      </c>
      <c r="X207" t="str">
        <f t="shared" si="73"/>
        <v/>
      </c>
      <c r="Y207" t="str">
        <f t="shared" si="74"/>
        <v>Permeability</v>
      </c>
      <c r="Z207" t="str">
        <f t="shared" si="75"/>
        <v/>
      </c>
      <c r="AA207" t="str">
        <f t="shared" si="76"/>
        <v/>
      </c>
      <c r="AB207" t="str">
        <f t="shared" si="77"/>
        <v/>
      </c>
      <c r="AC207" t="str">
        <f t="shared" si="78"/>
        <v/>
      </c>
      <c r="AD207" t="str">
        <f t="shared" si="79"/>
        <v>Fluid Properties</v>
      </c>
      <c r="AG207" t="str">
        <f t="shared" si="80"/>
        <v/>
      </c>
    </row>
    <row r="208" spans="1:33" x14ac:dyDescent="0.35">
      <c r="A208">
        <v>206</v>
      </c>
      <c r="B208" t="s">
        <v>529</v>
      </c>
      <c r="C208">
        <v>128</v>
      </c>
      <c r="D208">
        <v>2014</v>
      </c>
      <c r="E208" t="s">
        <v>27</v>
      </c>
      <c r="F208" t="s">
        <v>2014</v>
      </c>
      <c r="G208" t="s">
        <v>2574</v>
      </c>
      <c r="H208" s="1" t="s">
        <v>2575</v>
      </c>
      <c r="I208" t="s">
        <v>530</v>
      </c>
      <c r="J208" t="s">
        <v>2014</v>
      </c>
      <c r="K208" t="s">
        <v>2576</v>
      </c>
      <c r="L208" t="str">
        <f t="shared" si="61"/>
        <v/>
      </c>
      <c r="M208" t="str">
        <f t="shared" si="62"/>
        <v/>
      </c>
      <c r="N208" t="str">
        <f t="shared" si="63"/>
        <v/>
      </c>
      <c r="O208" t="str">
        <f t="shared" si="64"/>
        <v/>
      </c>
      <c r="P208" t="str">
        <f t="shared" si="65"/>
        <v/>
      </c>
      <c r="Q208" t="str">
        <f t="shared" si="66"/>
        <v/>
      </c>
      <c r="R208" t="str">
        <f t="shared" si="67"/>
        <v/>
      </c>
      <c r="S208" t="str">
        <f t="shared" si="68"/>
        <v/>
      </c>
      <c r="T208" t="str">
        <f t="shared" si="69"/>
        <v/>
      </c>
      <c r="U208" t="str">
        <f t="shared" si="70"/>
        <v/>
      </c>
      <c r="V208" t="str">
        <f t="shared" si="71"/>
        <v/>
      </c>
      <c r="W208" t="str">
        <f t="shared" si="72"/>
        <v/>
      </c>
      <c r="X208" t="str">
        <f t="shared" si="73"/>
        <v/>
      </c>
      <c r="Y208" t="str">
        <f t="shared" si="74"/>
        <v/>
      </c>
      <c r="Z208" t="str">
        <f t="shared" si="75"/>
        <v/>
      </c>
      <c r="AA208" t="str">
        <f t="shared" si="76"/>
        <v/>
      </c>
      <c r="AB208" t="str">
        <f t="shared" si="77"/>
        <v/>
      </c>
      <c r="AC208" t="str">
        <f t="shared" si="78"/>
        <v/>
      </c>
      <c r="AD208" t="str">
        <f t="shared" si="79"/>
        <v/>
      </c>
      <c r="AG208" t="str">
        <f t="shared" si="80"/>
        <v/>
      </c>
    </row>
    <row r="209" spans="1:33" x14ac:dyDescent="0.35">
      <c r="A209">
        <v>207</v>
      </c>
      <c r="B209" t="s">
        <v>531</v>
      </c>
      <c r="C209">
        <v>40</v>
      </c>
      <c r="D209">
        <v>2008</v>
      </c>
      <c r="E209" t="s">
        <v>27</v>
      </c>
      <c r="F209" t="s">
        <v>2411</v>
      </c>
      <c r="G209" t="s">
        <v>2577</v>
      </c>
      <c r="H209" s="1" t="s">
        <v>2578</v>
      </c>
      <c r="I209" t="s">
        <v>2579</v>
      </c>
      <c r="J209" t="s">
        <v>2411</v>
      </c>
      <c r="K209" t="s">
        <v>2580</v>
      </c>
      <c r="L209" t="str">
        <f t="shared" si="61"/>
        <v/>
      </c>
      <c r="M209" t="str">
        <f t="shared" si="62"/>
        <v/>
      </c>
      <c r="N209" t="str">
        <f t="shared" si="63"/>
        <v/>
      </c>
      <c r="O209" t="str">
        <f t="shared" si="64"/>
        <v/>
      </c>
      <c r="P209" t="str">
        <f t="shared" si="65"/>
        <v/>
      </c>
      <c r="Q209" t="str">
        <f t="shared" si="66"/>
        <v/>
      </c>
      <c r="R209" t="str">
        <f t="shared" si="67"/>
        <v/>
      </c>
      <c r="S209" t="str">
        <f t="shared" si="68"/>
        <v>Thermal Conductivity</v>
      </c>
      <c r="T209" t="str">
        <f t="shared" si="69"/>
        <v/>
      </c>
      <c r="U209" t="str">
        <f t="shared" si="70"/>
        <v/>
      </c>
      <c r="V209" t="str">
        <f t="shared" si="71"/>
        <v/>
      </c>
      <c r="W209" t="str">
        <f t="shared" si="72"/>
        <v/>
      </c>
      <c r="X209" t="str">
        <f t="shared" si="73"/>
        <v/>
      </c>
      <c r="Y209" t="str">
        <f t="shared" si="74"/>
        <v/>
      </c>
      <c r="Z209" t="str">
        <f t="shared" si="75"/>
        <v/>
      </c>
      <c r="AA209" t="str">
        <f t="shared" si="76"/>
        <v/>
      </c>
      <c r="AB209" t="str">
        <f t="shared" si="77"/>
        <v>Thermal Properties</v>
      </c>
      <c r="AC209" t="str">
        <f t="shared" si="78"/>
        <v/>
      </c>
      <c r="AD209" t="str">
        <f t="shared" si="79"/>
        <v/>
      </c>
      <c r="AG209" t="str">
        <f t="shared" si="80"/>
        <v/>
      </c>
    </row>
    <row r="210" spans="1:33" x14ac:dyDescent="0.35">
      <c r="A210">
        <v>208</v>
      </c>
      <c r="B210" t="s">
        <v>532</v>
      </c>
      <c r="C210">
        <v>100</v>
      </c>
      <c r="D210">
        <v>2009</v>
      </c>
      <c r="E210" t="s">
        <v>27</v>
      </c>
      <c r="F210" t="s">
        <v>28</v>
      </c>
      <c r="G210" t="s">
        <v>2581</v>
      </c>
      <c r="H210" s="1" t="s">
        <v>2582</v>
      </c>
      <c r="I210" t="s">
        <v>533</v>
      </c>
      <c r="J210" t="s">
        <v>28</v>
      </c>
      <c r="K210" t="s">
        <v>2583</v>
      </c>
      <c r="L210" t="str">
        <f t="shared" si="61"/>
        <v/>
      </c>
      <c r="M210" t="str">
        <f t="shared" si="62"/>
        <v/>
      </c>
      <c r="N210" t="str">
        <f t="shared" si="63"/>
        <v/>
      </c>
      <c r="O210" t="str">
        <f t="shared" si="64"/>
        <v/>
      </c>
      <c r="P210" t="str">
        <f t="shared" si="65"/>
        <v>Shear Strength</v>
      </c>
      <c r="Q210" t="str">
        <f t="shared" si="66"/>
        <v/>
      </c>
      <c r="R210" t="str">
        <f t="shared" si="67"/>
        <v/>
      </c>
      <c r="S210" t="str">
        <f t="shared" si="68"/>
        <v/>
      </c>
      <c r="T210" t="str">
        <f t="shared" si="69"/>
        <v/>
      </c>
      <c r="U210" t="str">
        <f t="shared" si="70"/>
        <v/>
      </c>
      <c r="V210" t="str">
        <f t="shared" si="71"/>
        <v/>
      </c>
      <c r="W210" t="str">
        <f t="shared" si="72"/>
        <v/>
      </c>
      <c r="X210" t="str">
        <f t="shared" si="73"/>
        <v/>
      </c>
      <c r="Y210" t="str">
        <f t="shared" si="74"/>
        <v/>
      </c>
      <c r="Z210" t="str">
        <f t="shared" si="75"/>
        <v/>
      </c>
      <c r="AA210" t="str">
        <f t="shared" si="76"/>
        <v>Mechanical Properties</v>
      </c>
      <c r="AB210" t="str">
        <f t="shared" si="77"/>
        <v/>
      </c>
      <c r="AC210" t="str">
        <f t="shared" si="78"/>
        <v/>
      </c>
      <c r="AD210" t="str">
        <f t="shared" si="79"/>
        <v/>
      </c>
      <c r="AF210" t="s">
        <v>4338</v>
      </c>
      <c r="AG210" t="str">
        <f t="shared" si="80"/>
        <v>Aluminum</v>
      </c>
    </row>
    <row r="211" spans="1:33" x14ac:dyDescent="0.35">
      <c r="A211">
        <v>209</v>
      </c>
      <c r="B211" t="s">
        <v>534</v>
      </c>
      <c r="C211">
        <v>19</v>
      </c>
      <c r="D211">
        <v>2009</v>
      </c>
      <c r="E211" t="s">
        <v>27</v>
      </c>
      <c r="F211" t="s">
        <v>2113</v>
      </c>
      <c r="G211" t="s">
        <v>2584</v>
      </c>
      <c r="H211" s="1" t="s">
        <v>2585</v>
      </c>
      <c r="I211" t="s">
        <v>535</v>
      </c>
      <c r="J211" t="s">
        <v>2113</v>
      </c>
      <c r="K211" t="s">
        <v>2586</v>
      </c>
      <c r="L211" t="str">
        <f t="shared" si="61"/>
        <v/>
      </c>
      <c r="M211" t="str">
        <f t="shared" si="62"/>
        <v/>
      </c>
      <c r="N211" t="str">
        <f t="shared" si="63"/>
        <v/>
      </c>
      <c r="O211" t="str">
        <f t="shared" si="64"/>
        <v/>
      </c>
      <c r="P211" t="str">
        <f t="shared" si="65"/>
        <v/>
      </c>
      <c r="Q211" t="str">
        <f t="shared" si="66"/>
        <v/>
      </c>
      <c r="R211" t="str">
        <f t="shared" si="67"/>
        <v/>
      </c>
      <c r="S211" t="str">
        <f t="shared" si="68"/>
        <v/>
      </c>
      <c r="T211" t="str">
        <f t="shared" si="69"/>
        <v/>
      </c>
      <c r="U211" t="str">
        <f t="shared" si="70"/>
        <v/>
      </c>
      <c r="V211" t="str">
        <f t="shared" si="71"/>
        <v/>
      </c>
      <c r="W211" t="str">
        <f t="shared" si="72"/>
        <v/>
      </c>
      <c r="X211" t="str">
        <f t="shared" si="73"/>
        <v/>
      </c>
      <c r="Y211" t="str">
        <f t="shared" si="74"/>
        <v/>
      </c>
      <c r="Z211" t="str">
        <f t="shared" si="75"/>
        <v/>
      </c>
      <c r="AA211" t="str">
        <f t="shared" si="76"/>
        <v/>
      </c>
      <c r="AB211" t="str">
        <f t="shared" si="77"/>
        <v/>
      </c>
      <c r="AC211" t="str">
        <f t="shared" si="78"/>
        <v/>
      </c>
      <c r="AD211" t="str">
        <f t="shared" si="79"/>
        <v/>
      </c>
      <c r="AE211" t="s">
        <v>4339</v>
      </c>
      <c r="AG211" t="str">
        <f t="shared" si="80"/>
        <v>Copper</v>
      </c>
    </row>
    <row r="212" spans="1:33" x14ac:dyDescent="0.35">
      <c r="A212">
        <v>210</v>
      </c>
      <c r="B212" t="s">
        <v>536</v>
      </c>
      <c r="C212">
        <v>90</v>
      </c>
      <c r="D212">
        <v>2013</v>
      </c>
      <c r="E212" t="s">
        <v>27</v>
      </c>
      <c r="F212" t="s">
        <v>2587</v>
      </c>
      <c r="G212" t="s">
        <v>2588</v>
      </c>
      <c r="H212" s="1" t="s">
        <v>2589</v>
      </c>
      <c r="I212" t="s">
        <v>537</v>
      </c>
      <c r="J212" t="s">
        <v>2587</v>
      </c>
      <c r="K212" t="s">
        <v>2590</v>
      </c>
      <c r="L212" t="str">
        <f t="shared" si="61"/>
        <v/>
      </c>
      <c r="M212" t="str">
        <f t="shared" si="62"/>
        <v/>
      </c>
      <c r="N212" t="str">
        <f t="shared" si="63"/>
        <v/>
      </c>
      <c r="O212" t="str">
        <f t="shared" si="64"/>
        <v/>
      </c>
      <c r="P212" t="str">
        <f t="shared" si="65"/>
        <v/>
      </c>
      <c r="Q212" t="str">
        <f t="shared" si="66"/>
        <v/>
      </c>
      <c r="R212" t="str">
        <f t="shared" si="67"/>
        <v/>
      </c>
      <c r="S212" t="str">
        <f t="shared" si="68"/>
        <v/>
      </c>
      <c r="T212" t="str">
        <f t="shared" si="69"/>
        <v/>
      </c>
      <c r="U212" t="str">
        <f t="shared" si="70"/>
        <v/>
      </c>
      <c r="V212" t="str">
        <f t="shared" si="71"/>
        <v/>
      </c>
      <c r="W212" t="str">
        <f t="shared" si="72"/>
        <v/>
      </c>
      <c r="X212" t="str">
        <f t="shared" si="73"/>
        <v/>
      </c>
      <c r="Y212" t="str">
        <f t="shared" si="74"/>
        <v/>
      </c>
      <c r="Z212" t="str">
        <f t="shared" si="75"/>
        <v/>
      </c>
      <c r="AA212" t="str">
        <f t="shared" si="76"/>
        <v/>
      </c>
      <c r="AB212" t="str">
        <f t="shared" si="77"/>
        <v/>
      </c>
      <c r="AC212" t="str">
        <f t="shared" si="78"/>
        <v/>
      </c>
      <c r="AD212" t="str">
        <f t="shared" si="79"/>
        <v/>
      </c>
      <c r="AE212" t="s">
        <v>493</v>
      </c>
      <c r="AG212" t="str">
        <f t="shared" si="80"/>
        <v>Carbon</v>
      </c>
    </row>
    <row r="213" spans="1:33" x14ac:dyDescent="0.35">
      <c r="A213">
        <v>211</v>
      </c>
      <c r="B213" t="s">
        <v>2591</v>
      </c>
      <c r="C213">
        <v>119</v>
      </c>
      <c r="D213">
        <v>2002</v>
      </c>
      <c r="E213" t="s">
        <v>27</v>
      </c>
      <c r="F213" t="s">
        <v>2113</v>
      </c>
      <c r="G213" t="s">
        <v>2592</v>
      </c>
      <c r="H213" s="1" t="s">
        <v>2593</v>
      </c>
      <c r="I213" t="s">
        <v>538</v>
      </c>
      <c r="J213" t="s">
        <v>2113</v>
      </c>
      <c r="K213" t="s">
        <v>2594</v>
      </c>
      <c r="L213" t="str">
        <f t="shared" si="61"/>
        <v/>
      </c>
      <c r="M213" t="str">
        <f t="shared" si="62"/>
        <v/>
      </c>
      <c r="N213" t="str">
        <f t="shared" si="63"/>
        <v/>
      </c>
      <c r="O213" t="str">
        <f t="shared" si="64"/>
        <v/>
      </c>
      <c r="P213" t="str">
        <f t="shared" si="65"/>
        <v/>
      </c>
      <c r="Q213" t="str">
        <f t="shared" si="66"/>
        <v/>
      </c>
      <c r="R213" t="str">
        <f t="shared" si="67"/>
        <v/>
      </c>
      <c r="S213" t="str">
        <f t="shared" si="68"/>
        <v/>
      </c>
      <c r="T213" t="str">
        <f t="shared" si="69"/>
        <v/>
      </c>
      <c r="U213" t="str">
        <f t="shared" si="70"/>
        <v/>
      </c>
      <c r="V213" t="str">
        <f t="shared" si="71"/>
        <v/>
      </c>
      <c r="W213" t="str">
        <f t="shared" si="72"/>
        <v/>
      </c>
      <c r="X213" t="str">
        <f t="shared" si="73"/>
        <v/>
      </c>
      <c r="Y213" t="str">
        <f t="shared" si="74"/>
        <v/>
      </c>
      <c r="Z213" t="str">
        <f t="shared" si="75"/>
        <v/>
      </c>
      <c r="AA213" t="str">
        <f t="shared" si="76"/>
        <v/>
      </c>
      <c r="AB213" t="str">
        <f t="shared" si="77"/>
        <v/>
      </c>
      <c r="AC213" t="str">
        <f t="shared" si="78"/>
        <v/>
      </c>
      <c r="AD213" t="str">
        <f t="shared" si="79"/>
        <v/>
      </c>
      <c r="AE213" t="s">
        <v>4349</v>
      </c>
      <c r="AG213" t="str">
        <f t="shared" si="80"/>
        <v>Graphite</v>
      </c>
    </row>
    <row r="214" spans="1:33" x14ac:dyDescent="0.35">
      <c r="A214">
        <v>212</v>
      </c>
      <c r="B214" t="s">
        <v>539</v>
      </c>
      <c r="C214">
        <v>152</v>
      </c>
      <c r="D214">
        <v>2012</v>
      </c>
      <c r="E214" t="s">
        <v>540</v>
      </c>
      <c r="F214" t="s">
        <v>2595</v>
      </c>
      <c r="G214" t="s">
        <v>2596</v>
      </c>
      <c r="H214" s="1" t="s">
        <v>2597</v>
      </c>
      <c r="I214" t="s">
        <v>541</v>
      </c>
      <c r="J214" t="s">
        <v>2595</v>
      </c>
      <c r="K214" t="s">
        <v>2598</v>
      </c>
      <c r="L214" t="str">
        <f t="shared" si="61"/>
        <v/>
      </c>
      <c r="M214" t="str">
        <f t="shared" si="62"/>
        <v/>
      </c>
      <c r="N214" t="str">
        <f t="shared" si="63"/>
        <v/>
      </c>
      <c r="O214" t="str">
        <f t="shared" si="64"/>
        <v/>
      </c>
      <c r="P214" t="str">
        <f t="shared" si="65"/>
        <v/>
      </c>
      <c r="Q214" t="str">
        <f t="shared" si="66"/>
        <v/>
      </c>
      <c r="R214" t="str">
        <f t="shared" si="67"/>
        <v/>
      </c>
      <c r="S214" t="str">
        <f t="shared" si="68"/>
        <v/>
      </c>
      <c r="T214" t="str">
        <f t="shared" si="69"/>
        <v/>
      </c>
      <c r="U214" t="str">
        <f t="shared" si="70"/>
        <v/>
      </c>
      <c r="V214" t="str">
        <f t="shared" si="71"/>
        <v/>
      </c>
      <c r="W214" t="str">
        <f t="shared" si="72"/>
        <v/>
      </c>
      <c r="X214" t="str">
        <f t="shared" si="73"/>
        <v/>
      </c>
      <c r="Y214" t="str">
        <f t="shared" si="74"/>
        <v/>
      </c>
      <c r="Z214" t="str">
        <f t="shared" si="75"/>
        <v/>
      </c>
      <c r="AA214" t="str">
        <f t="shared" si="76"/>
        <v/>
      </c>
      <c r="AB214" t="str">
        <f t="shared" si="77"/>
        <v/>
      </c>
      <c r="AC214" t="str">
        <f t="shared" si="78"/>
        <v/>
      </c>
      <c r="AD214" t="str">
        <f t="shared" si="79"/>
        <v/>
      </c>
      <c r="AE214" t="s">
        <v>4338</v>
      </c>
      <c r="AG214" t="str">
        <f t="shared" si="80"/>
        <v>Aluminum</v>
      </c>
    </row>
    <row r="215" spans="1:33" x14ac:dyDescent="0.35">
      <c r="A215">
        <v>213</v>
      </c>
      <c r="B215" t="s">
        <v>542</v>
      </c>
      <c r="C215">
        <v>58</v>
      </c>
      <c r="D215">
        <v>2006</v>
      </c>
      <c r="E215" t="s">
        <v>27</v>
      </c>
      <c r="F215" t="s">
        <v>2006</v>
      </c>
      <c r="G215" t="s">
        <v>2599</v>
      </c>
      <c r="H215" s="1">
        <v>2</v>
      </c>
      <c r="I215" t="s">
        <v>543</v>
      </c>
      <c r="J215" t="s">
        <v>2006</v>
      </c>
      <c r="K215" t="s">
        <v>1893</v>
      </c>
      <c r="L215" t="str">
        <f t="shared" si="61"/>
        <v/>
      </c>
      <c r="M215" t="str">
        <f t="shared" si="62"/>
        <v/>
      </c>
      <c r="N215" t="str">
        <f t="shared" si="63"/>
        <v/>
      </c>
      <c r="O215" t="str">
        <f t="shared" si="64"/>
        <v/>
      </c>
      <c r="P215" t="str">
        <f t="shared" si="65"/>
        <v/>
      </c>
      <c r="Q215" t="str">
        <f t="shared" si="66"/>
        <v/>
      </c>
      <c r="R215" t="str">
        <f t="shared" si="67"/>
        <v/>
      </c>
      <c r="S215" t="str">
        <f t="shared" si="68"/>
        <v/>
      </c>
      <c r="T215" t="str">
        <f t="shared" si="69"/>
        <v/>
      </c>
      <c r="U215" t="str">
        <f t="shared" si="70"/>
        <v/>
      </c>
      <c r="V215" t="str">
        <f t="shared" si="71"/>
        <v/>
      </c>
      <c r="W215" t="str">
        <f t="shared" si="72"/>
        <v/>
      </c>
      <c r="X215" t="str">
        <f t="shared" si="73"/>
        <v/>
      </c>
      <c r="Y215" t="str">
        <f t="shared" si="74"/>
        <v/>
      </c>
      <c r="Z215" t="str">
        <f t="shared" si="75"/>
        <v/>
      </c>
      <c r="AA215" t="str">
        <f t="shared" si="76"/>
        <v/>
      </c>
      <c r="AB215" t="str">
        <f t="shared" si="77"/>
        <v/>
      </c>
      <c r="AC215" t="str">
        <f t="shared" si="78"/>
        <v/>
      </c>
      <c r="AD215" t="str">
        <f t="shared" si="79"/>
        <v/>
      </c>
      <c r="AG215" t="str">
        <f t="shared" si="80"/>
        <v/>
      </c>
    </row>
    <row r="216" spans="1:33" x14ac:dyDescent="0.35">
      <c r="A216">
        <v>214</v>
      </c>
      <c r="B216" t="s">
        <v>544</v>
      </c>
      <c r="C216">
        <v>44</v>
      </c>
      <c r="D216">
        <v>2014</v>
      </c>
      <c r="E216" t="s">
        <v>116</v>
      </c>
      <c r="F216" t="s">
        <v>117</v>
      </c>
      <c r="G216" t="s">
        <v>2600</v>
      </c>
      <c r="H216" s="1" t="s">
        <v>2601</v>
      </c>
      <c r="I216" t="s">
        <v>545</v>
      </c>
      <c r="J216" t="s">
        <v>117</v>
      </c>
      <c r="K216" t="s">
        <v>2602</v>
      </c>
      <c r="L216" t="str">
        <f t="shared" si="61"/>
        <v/>
      </c>
      <c r="M216" t="str">
        <f t="shared" si="62"/>
        <v/>
      </c>
      <c r="N216" t="str">
        <f t="shared" si="63"/>
        <v/>
      </c>
      <c r="O216" t="str">
        <f t="shared" si="64"/>
        <v/>
      </c>
      <c r="P216" t="str">
        <f t="shared" si="65"/>
        <v/>
      </c>
      <c r="Q216" t="str">
        <f t="shared" si="66"/>
        <v/>
      </c>
      <c r="R216" t="str">
        <f t="shared" si="67"/>
        <v/>
      </c>
      <c r="S216" t="str">
        <f t="shared" si="68"/>
        <v/>
      </c>
      <c r="T216" t="str">
        <f t="shared" si="69"/>
        <v/>
      </c>
      <c r="U216" t="str">
        <f t="shared" si="70"/>
        <v/>
      </c>
      <c r="V216" t="str">
        <f t="shared" si="71"/>
        <v/>
      </c>
      <c r="W216" t="str">
        <f t="shared" si="72"/>
        <v/>
      </c>
      <c r="X216" t="str">
        <f t="shared" si="73"/>
        <v/>
      </c>
      <c r="Y216" t="str">
        <f t="shared" si="74"/>
        <v/>
      </c>
      <c r="Z216" t="str">
        <f t="shared" si="75"/>
        <v/>
      </c>
      <c r="AA216" t="str">
        <f t="shared" si="76"/>
        <v/>
      </c>
      <c r="AB216" t="str">
        <f t="shared" si="77"/>
        <v/>
      </c>
      <c r="AC216" t="str">
        <f t="shared" si="78"/>
        <v/>
      </c>
      <c r="AD216" t="str">
        <f t="shared" si="79"/>
        <v/>
      </c>
      <c r="AG216" t="str">
        <f t="shared" si="80"/>
        <v/>
      </c>
    </row>
    <row r="217" spans="1:33" x14ac:dyDescent="0.35">
      <c r="A217">
        <v>215</v>
      </c>
      <c r="B217" t="s">
        <v>546</v>
      </c>
      <c r="C217">
        <v>28</v>
      </c>
      <c r="D217">
        <v>2003</v>
      </c>
      <c r="E217" t="s">
        <v>547</v>
      </c>
      <c r="F217" t="s">
        <v>548</v>
      </c>
      <c r="G217" t="s">
        <v>2603</v>
      </c>
      <c r="H217" s="1" t="s">
        <v>2604</v>
      </c>
      <c r="I217" t="s">
        <v>549</v>
      </c>
      <c r="J217" t="s">
        <v>1793</v>
      </c>
      <c r="L217" t="str">
        <f t="shared" si="61"/>
        <v/>
      </c>
      <c r="M217" t="str">
        <f t="shared" si="62"/>
        <v/>
      </c>
      <c r="N217" t="str">
        <f t="shared" si="63"/>
        <v/>
      </c>
      <c r="O217" t="str">
        <f t="shared" si="64"/>
        <v/>
      </c>
      <c r="P217" t="str">
        <f t="shared" si="65"/>
        <v/>
      </c>
      <c r="Q217" t="str">
        <f t="shared" si="66"/>
        <v/>
      </c>
      <c r="R217" t="str">
        <f t="shared" si="67"/>
        <v/>
      </c>
      <c r="S217" t="str">
        <f t="shared" si="68"/>
        <v/>
      </c>
      <c r="T217" t="str">
        <f t="shared" si="69"/>
        <v/>
      </c>
      <c r="U217" t="str">
        <f t="shared" si="70"/>
        <v/>
      </c>
      <c r="V217" t="str">
        <f t="shared" si="71"/>
        <v/>
      </c>
      <c r="W217" t="str">
        <f t="shared" si="72"/>
        <v/>
      </c>
      <c r="X217" t="str">
        <f t="shared" si="73"/>
        <v/>
      </c>
      <c r="Y217" t="str">
        <f t="shared" si="74"/>
        <v/>
      </c>
      <c r="Z217" t="str">
        <f t="shared" si="75"/>
        <v/>
      </c>
      <c r="AA217" t="str">
        <f t="shared" si="76"/>
        <v/>
      </c>
      <c r="AB217" t="str">
        <f t="shared" si="77"/>
        <v/>
      </c>
      <c r="AC217" t="str">
        <f t="shared" si="78"/>
        <v/>
      </c>
      <c r="AD217" t="str">
        <f t="shared" si="79"/>
        <v/>
      </c>
      <c r="AG217" t="str">
        <f t="shared" si="80"/>
        <v/>
      </c>
    </row>
    <row r="218" spans="1:33" x14ac:dyDescent="0.35">
      <c r="A218">
        <v>216</v>
      </c>
      <c r="B218" t="s">
        <v>550</v>
      </c>
      <c r="C218">
        <v>45</v>
      </c>
      <c r="D218">
        <v>2012</v>
      </c>
      <c r="E218" t="s">
        <v>129</v>
      </c>
      <c r="F218" t="s">
        <v>167</v>
      </c>
      <c r="G218" t="s">
        <v>2605</v>
      </c>
      <c r="H218" s="1" t="s">
        <v>2606</v>
      </c>
      <c r="I218" t="s">
        <v>551</v>
      </c>
      <c r="J218" t="s">
        <v>167</v>
      </c>
      <c r="K218" t="s">
        <v>2607</v>
      </c>
      <c r="L218" t="str">
        <f t="shared" si="61"/>
        <v>Compression Strength</v>
      </c>
      <c r="M218" t="str">
        <f t="shared" si="62"/>
        <v/>
      </c>
      <c r="N218" t="str">
        <f t="shared" si="63"/>
        <v/>
      </c>
      <c r="O218" t="str">
        <f t="shared" si="64"/>
        <v/>
      </c>
      <c r="P218" t="str">
        <f t="shared" si="65"/>
        <v/>
      </c>
      <c r="Q218" t="str">
        <f t="shared" si="66"/>
        <v/>
      </c>
      <c r="R218" t="str">
        <f t="shared" si="67"/>
        <v/>
      </c>
      <c r="S218" t="str">
        <f t="shared" si="68"/>
        <v/>
      </c>
      <c r="T218" t="str">
        <f t="shared" si="69"/>
        <v/>
      </c>
      <c r="U218" t="str">
        <f t="shared" si="70"/>
        <v/>
      </c>
      <c r="V218" t="str">
        <f t="shared" si="71"/>
        <v/>
      </c>
      <c r="W218" t="str">
        <f t="shared" si="72"/>
        <v/>
      </c>
      <c r="X218" t="str">
        <f t="shared" si="73"/>
        <v/>
      </c>
      <c r="Y218" t="str">
        <f t="shared" si="74"/>
        <v/>
      </c>
      <c r="Z218" t="str">
        <f t="shared" si="75"/>
        <v/>
      </c>
      <c r="AA218" t="str">
        <f t="shared" si="76"/>
        <v>Mechanical Properties</v>
      </c>
      <c r="AB218" t="str">
        <f t="shared" si="77"/>
        <v/>
      </c>
      <c r="AC218" t="str">
        <f t="shared" si="78"/>
        <v/>
      </c>
      <c r="AD218" t="str">
        <f t="shared" si="79"/>
        <v/>
      </c>
      <c r="AG218" t="str">
        <f t="shared" si="80"/>
        <v/>
      </c>
    </row>
    <row r="219" spans="1:33" x14ac:dyDescent="0.35">
      <c r="A219">
        <v>217</v>
      </c>
      <c r="B219" t="s">
        <v>552</v>
      </c>
      <c r="C219">
        <v>41</v>
      </c>
      <c r="D219">
        <v>2010</v>
      </c>
      <c r="E219" t="s">
        <v>27</v>
      </c>
      <c r="F219" t="s">
        <v>167</v>
      </c>
      <c r="G219" t="s">
        <v>2608</v>
      </c>
      <c r="H219" s="1" t="s">
        <v>2609</v>
      </c>
      <c r="I219" t="s">
        <v>553</v>
      </c>
      <c r="J219" t="s">
        <v>167</v>
      </c>
      <c r="K219" t="s">
        <v>2610</v>
      </c>
      <c r="L219" t="str">
        <f t="shared" si="61"/>
        <v>Compression Strength</v>
      </c>
      <c r="M219" t="str">
        <f t="shared" si="62"/>
        <v/>
      </c>
      <c r="N219" t="str">
        <f t="shared" si="63"/>
        <v/>
      </c>
      <c r="O219" t="str">
        <f t="shared" si="64"/>
        <v/>
      </c>
      <c r="P219" t="str">
        <f t="shared" si="65"/>
        <v/>
      </c>
      <c r="Q219" t="str">
        <f t="shared" si="66"/>
        <v/>
      </c>
      <c r="R219" t="str">
        <f t="shared" si="67"/>
        <v/>
      </c>
      <c r="S219" t="str">
        <f t="shared" si="68"/>
        <v/>
      </c>
      <c r="T219" t="str">
        <f t="shared" si="69"/>
        <v/>
      </c>
      <c r="U219" t="str">
        <f t="shared" si="70"/>
        <v/>
      </c>
      <c r="V219" t="str">
        <f t="shared" si="71"/>
        <v/>
      </c>
      <c r="W219" t="str">
        <f t="shared" si="72"/>
        <v/>
      </c>
      <c r="X219" t="str">
        <f t="shared" si="73"/>
        <v/>
      </c>
      <c r="Y219" t="str">
        <f t="shared" si="74"/>
        <v/>
      </c>
      <c r="Z219" t="str">
        <f t="shared" si="75"/>
        <v/>
      </c>
      <c r="AA219" t="str">
        <f t="shared" si="76"/>
        <v>Mechanical Properties</v>
      </c>
      <c r="AB219" t="str">
        <f t="shared" si="77"/>
        <v/>
      </c>
      <c r="AC219" t="str">
        <f t="shared" si="78"/>
        <v/>
      </c>
      <c r="AD219" t="str">
        <f t="shared" si="79"/>
        <v/>
      </c>
      <c r="AF219" t="s">
        <v>4338</v>
      </c>
      <c r="AG219" t="str">
        <f t="shared" si="80"/>
        <v>Aluminum</v>
      </c>
    </row>
    <row r="220" spans="1:33" x14ac:dyDescent="0.35">
      <c r="A220">
        <v>218</v>
      </c>
      <c r="B220" t="s">
        <v>554</v>
      </c>
      <c r="C220">
        <v>23</v>
      </c>
      <c r="D220">
        <v>2013</v>
      </c>
      <c r="E220" t="s">
        <v>555</v>
      </c>
      <c r="F220" t="s">
        <v>323</v>
      </c>
      <c r="G220" t="s">
        <v>2611</v>
      </c>
      <c r="H220" s="1" t="s">
        <v>2612</v>
      </c>
      <c r="I220" t="s">
        <v>556</v>
      </c>
      <c r="J220" t="s">
        <v>323</v>
      </c>
      <c r="K220" t="s">
        <v>2613</v>
      </c>
      <c r="L220" t="str">
        <f t="shared" si="61"/>
        <v>Compression Strength</v>
      </c>
      <c r="M220" t="str">
        <f t="shared" si="62"/>
        <v/>
      </c>
      <c r="N220" t="str">
        <f t="shared" si="63"/>
        <v/>
      </c>
      <c r="O220" t="str">
        <f t="shared" si="64"/>
        <v/>
      </c>
      <c r="P220" t="str">
        <f t="shared" si="65"/>
        <v/>
      </c>
      <c r="Q220" t="str">
        <f t="shared" si="66"/>
        <v>Plasticity</v>
      </c>
      <c r="R220" t="str">
        <f t="shared" si="67"/>
        <v/>
      </c>
      <c r="S220" t="str">
        <f t="shared" si="68"/>
        <v/>
      </c>
      <c r="T220" t="str">
        <f t="shared" si="69"/>
        <v/>
      </c>
      <c r="U220" t="str">
        <f t="shared" si="70"/>
        <v/>
      </c>
      <c r="V220" t="str">
        <f t="shared" si="71"/>
        <v/>
      </c>
      <c r="W220" t="str">
        <f t="shared" si="72"/>
        <v/>
      </c>
      <c r="X220" t="str">
        <f t="shared" si="73"/>
        <v/>
      </c>
      <c r="Y220" t="str">
        <f t="shared" si="74"/>
        <v/>
      </c>
      <c r="Z220" t="str">
        <f t="shared" si="75"/>
        <v/>
      </c>
      <c r="AA220" t="str">
        <f t="shared" si="76"/>
        <v>Mechanical Properties</v>
      </c>
      <c r="AB220" t="str">
        <f t="shared" si="77"/>
        <v/>
      </c>
      <c r="AC220" t="str">
        <f t="shared" si="78"/>
        <v/>
      </c>
      <c r="AD220" t="str">
        <f t="shared" si="79"/>
        <v/>
      </c>
      <c r="AG220" t="str">
        <f t="shared" si="80"/>
        <v/>
      </c>
    </row>
    <row r="221" spans="1:33" x14ac:dyDescent="0.35">
      <c r="A221">
        <v>219</v>
      </c>
      <c r="B221" t="s">
        <v>557</v>
      </c>
      <c r="C221">
        <v>93</v>
      </c>
      <c r="D221">
        <v>2016</v>
      </c>
      <c r="E221" t="s">
        <v>156</v>
      </c>
      <c r="F221" t="s">
        <v>558</v>
      </c>
      <c r="G221" t="s">
        <v>2614</v>
      </c>
      <c r="H221" s="1" t="s">
        <v>2615</v>
      </c>
      <c r="I221" t="s">
        <v>559</v>
      </c>
      <c r="J221" t="s">
        <v>157</v>
      </c>
      <c r="L221" t="str">
        <f t="shared" si="61"/>
        <v/>
      </c>
      <c r="M221" t="str">
        <f t="shared" si="62"/>
        <v/>
      </c>
      <c r="N221" t="str">
        <f t="shared" si="63"/>
        <v/>
      </c>
      <c r="O221" t="str">
        <f t="shared" si="64"/>
        <v/>
      </c>
      <c r="P221" t="str">
        <f t="shared" si="65"/>
        <v/>
      </c>
      <c r="Q221" t="str">
        <f t="shared" si="66"/>
        <v/>
      </c>
      <c r="R221" t="str">
        <f t="shared" si="67"/>
        <v/>
      </c>
      <c r="S221" t="str">
        <f t="shared" si="68"/>
        <v/>
      </c>
      <c r="T221" t="str">
        <f t="shared" si="69"/>
        <v/>
      </c>
      <c r="U221" t="str">
        <f t="shared" si="70"/>
        <v/>
      </c>
      <c r="V221" t="str">
        <f t="shared" si="71"/>
        <v/>
      </c>
      <c r="W221" t="str">
        <f t="shared" si="72"/>
        <v/>
      </c>
      <c r="X221" t="str">
        <f t="shared" si="73"/>
        <v/>
      </c>
      <c r="Y221" t="str">
        <f t="shared" si="74"/>
        <v/>
      </c>
      <c r="Z221" t="str">
        <f t="shared" si="75"/>
        <v/>
      </c>
      <c r="AA221" t="str">
        <f t="shared" si="76"/>
        <v/>
      </c>
      <c r="AB221" t="str">
        <f t="shared" si="77"/>
        <v/>
      </c>
      <c r="AC221" t="str">
        <f t="shared" si="78"/>
        <v/>
      </c>
      <c r="AD221" t="str">
        <f t="shared" si="79"/>
        <v/>
      </c>
      <c r="AE221" t="s">
        <v>4341</v>
      </c>
      <c r="AG221" t="str">
        <f t="shared" si="80"/>
        <v>Nickel</v>
      </c>
    </row>
    <row r="222" spans="1:33" x14ac:dyDescent="0.35">
      <c r="A222">
        <v>220</v>
      </c>
      <c r="B222" t="s">
        <v>560</v>
      </c>
      <c r="C222">
        <v>35</v>
      </c>
      <c r="D222">
        <v>2006</v>
      </c>
      <c r="E222" t="s">
        <v>91</v>
      </c>
      <c r="F222" t="s">
        <v>278</v>
      </c>
      <c r="G222" t="s">
        <v>2616</v>
      </c>
      <c r="H222" s="1" t="s">
        <v>2617</v>
      </c>
      <c r="I222" t="s">
        <v>561</v>
      </c>
      <c r="J222" t="s">
        <v>278</v>
      </c>
      <c r="K222" t="s">
        <v>2618</v>
      </c>
      <c r="L222" t="str">
        <f t="shared" si="61"/>
        <v/>
      </c>
      <c r="M222" t="str">
        <f t="shared" si="62"/>
        <v/>
      </c>
      <c r="N222" t="str">
        <f t="shared" si="63"/>
        <v/>
      </c>
      <c r="O222" t="str">
        <f t="shared" si="64"/>
        <v/>
      </c>
      <c r="P222" t="str">
        <f t="shared" si="65"/>
        <v/>
      </c>
      <c r="Q222" t="str">
        <f t="shared" si="66"/>
        <v/>
      </c>
      <c r="R222" t="str">
        <f t="shared" si="67"/>
        <v/>
      </c>
      <c r="S222" t="str">
        <f t="shared" si="68"/>
        <v/>
      </c>
      <c r="T222" t="str">
        <f t="shared" si="69"/>
        <v/>
      </c>
      <c r="U222" t="str">
        <f t="shared" si="70"/>
        <v/>
      </c>
      <c r="V222" t="str">
        <f t="shared" si="71"/>
        <v/>
      </c>
      <c r="W222" t="str">
        <f t="shared" si="72"/>
        <v/>
      </c>
      <c r="X222" t="str">
        <f t="shared" si="73"/>
        <v/>
      </c>
      <c r="Y222" t="str">
        <f t="shared" si="74"/>
        <v/>
      </c>
      <c r="Z222" t="str">
        <f t="shared" si="75"/>
        <v/>
      </c>
      <c r="AA222" t="str">
        <f t="shared" si="76"/>
        <v/>
      </c>
      <c r="AB222" t="str">
        <f t="shared" si="77"/>
        <v/>
      </c>
      <c r="AC222" t="str">
        <f t="shared" si="78"/>
        <v/>
      </c>
      <c r="AD222" t="str">
        <f t="shared" si="79"/>
        <v/>
      </c>
      <c r="AG222" t="str">
        <f t="shared" si="80"/>
        <v/>
      </c>
    </row>
    <row r="223" spans="1:33" x14ac:dyDescent="0.35">
      <c r="A223">
        <v>221</v>
      </c>
      <c r="B223" t="s">
        <v>562</v>
      </c>
      <c r="C223">
        <v>94</v>
      </c>
      <c r="D223">
        <v>2004</v>
      </c>
      <c r="E223" t="s">
        <v>27</v>
      </c>
      <c r="F223" t="s">
        <v>80</v>
      </c>
      <c r="G223" t="s">
        <v>2619</v>
      </c>
      <c r="H223" s="1" t="s">
        <v>2620</v>
      </c>
      <c r="I223" t="s">
        <v>563</v>
      </c>
      <c r="J223" t="s">
        <v>80</v>
      </c>
      <c r="K223" t="s">
        <v>1894</v>
      </c>
      <c r="L223" t="str">
        <f t="shared" si="61"/>
        <v/>
      </c>
      <c r="M223" t="str">
        <f t="shared" si="62"/>
        <v/>
      </c>
      <c r="N223" t="str">
        <f t="shared" si="63"/>
        <v/>
      </c>
      <c r="O223" t="str">
        <f t="shared" si="64"/>
        <v/>
      </c>
      <c r="P223" t="str">
        <f t="shared" si="65"/>
        <v/>
      </c>
      <c r="Q223" t="str">
        <f t="shared" si="66"/>
        <v/>
      </c>
      <c r="R223" t="str">
        <f t="shared" si="67"/>
        <v/>
      </c>
      <c r="S223" t="str">
        <f t="shared" si="68"/>
        <v/>
      </c>
      <c r="T223" t="str">
        <f t="shared" si="69"/>
        <v/>
      </c>
      <c r="U223" t="str">
        <f t="shared" si="70"/>
        <v/>
      </c>
      <c r="V223" t="str">
        <f t="shared" si="71"/>
        <v/>
      </c>
      <c r="W223" t="str">
        <f t="shared" si="72"/>
        <v/>
      </c>
      <c r="X223" t="str">
        <f t="shared" si="73"/>
        <v/>
      </c>
      <c r="Y223" t="str">
        <f t="shared" si="74"/>
        <v/>
      </c>
      <c r="Z223" t="str">
        <f t="shared" si="75"/>
        <v/>
      </c>
      <c r="AA223" t="str">
        <f t="shared" si="76"/>
        <v/>
      </c>
      <c r="AB223" t="str">
        <f t="shared" si="77"/>
        <v/>
      </c>
      <c r="AC223" t="str">
        <f t="shared" si="78"/>
        <v/>
      </c>
      <c r="AD223" t="str">
        <f t="shared" si="79"/>
        <v/>
      </c>
      <c r="AG223" t="str">
        <f t="shared" si="80"/>
        <v/>
      </c>
    </row>
    <row r="224" spans="1:33" x14ac:dyDescent="0.35">
      <c r="A224">
        <v>222</v>
      </c>
      <c r="B224" t="s">
        <v>2621</v>
      </c>
      <c r="C224">
        <v>23</v>
      </c>
      <c r="D224">
        <v>2013</v>
      </c>
      <c r="E224" t="s">
        <v>27</v>
      </c>
      <c r="F224" t="s">
        <v>2113</v>
      </c>
      <c r="G224" t="s">
        <v>2622</v>
      </c>
      <c r="H224" s="1" t="s">
        <v>2623</v>
      </c>
      <c r="I224" t="s">
        <v>564</v>
      </c>
      <c r="J224" t="s">
        <v>2113</v>
      </c>
      <c r="K224" t="s">
        <v>2624</v>
      </c>
      <c r="L224" t="str">
        <f t="shared" si="61"/>
        <v/>
      </c>
      <c r="M224" t="str">
        <f t="shared" si="62"/>
        <v/>
      </c>
      <c r="N224" t="str">
        <f t="shared" si="63"/>
        <v/>
      </c>
      <c r="O224" t="str">
        <f t="shared" si="64"/>
        <v/>
      </c>
      <c r="P224" t="str">
        <f t="shared" si="65"/>
        <v/>
      </c>
      <c r="Q224" t="str">
        <f t="shared" si="66"/>
        <v/>
      </c>
      <c r="R224" t="str">
        <f t="shared" si="67"/>
        <v/>
      </c>
      <c r="S224" t="str">
        <f t="shared" si="68"/>
        <v/>
      </c>
      <c r="T224" t="str">
        <f t="shared" si="69"/>
        <v/>
      </c>
      <c r="U224" t="str">
        <f t="shared" si="70"/>
        <v/>
      </c>
      <c r="V224" t="str">
        <f t="shared" si="71"/>
        <v/>
      </c>
      <c r="W224" t="str">
        <f t="shared" si="72"/>
        <v/>
      </c>
      <c r="X224" t="str">
        <f t="shared" si="73"/>
        <v>Capacitance</v>
      </c>
      <c r="Y224" t="str">
        <f t="shared" si="74"/>
        <v/>
      </c>
      <c r="Z224" t="str">
        <f t="shared" si="75"/>
        <v/>
      </c>
      <c r="AA224" t="str">
        <f t="shared" si="76"/>
        <v/>
      </c>
      <c r="AB224" t="str">
        <f t="shared" si="77"/>
        <v/>
      </c>
      <c r="AC224" t="str">
        <f t="shared" si="78"/>
        <v>Electrical Properties</v>
      </c>
      <c r="AD224" t="str">
        <f t="shared" si="79"/>
        <v/>
      </c>
      <c r="AF224" t="s">
        <v>4338</v>
      </c>
      <c r="AG224" t="str">
        <f t="shared" si="80"/>
        <v>Aluminum</v>
      </c>
    </row>
    <row r="225" spans="1:33" x14ac:dyDescent="0.35">
      <c r="A225">
        <v>223</v>
      </c>
      <c r="B225" t="s">
        <v>274</v>
      </c>
      <c r="C225">
        <v>24</v>
      </c>
      <c r="D225">
        <v>2014</v>
      </c>
      <c r="E225" t="s">
        <v>62</v>
      </c>
      <c r="F225" t="s">
        <v>565</v>
      </c>
      <c r="G225" t="s">
        <v>2625</v>
      </c>
      <c r="H225" s="1" t="s">
        <v>2626</v>
      </c>
      <c r="I225" t="s">
        <v>566</v>
      </c>
      <c r="J225" t="s">
        <v>565</v>
      </c>
      <c r="K225" t="s">
        <v>2270</v>
      </c>
      <c r="L225" t="str">
        <f t="shared" si="61"/>
        <v/>
      </c>
      <c r="M225" t="str">
        <f t="shared" si="62"/>
        <v/>
      </c>
      <c r="N225" t="str">
        <f t="shared" si="63"/>
        <v/>
      </c>
      <c r="O225" t="str">
        <f t="shared" si="64"/>
        <v/>
      </c>
      <c r="P225" t="str">
        <f t="shared" si="65"/>
        <v/>
      </c>
      <c r="Q225" t="str">
        <f t="shared" si="66"/>
        <v/>
      </c>
      <c r="R225" t="str">
        <f t="shared" si="67"/>
        <v/>
      </c>
      <c r="S225" t="str">
        <f t="shared" si="68"/>
        <v/>
      </c>
      <c r="T225" t="str">
        <f t="shared" si="69"/>
        <v/>
      </c>
      <c r="U225" t="str">
        <f t="shared" si="70"/>
        <v/>
      </c>
      <c r="V225" t="str">
        <f t="shared" si="71"/>
        <v/>
      </c>
      <c r="W225" t="str">
        <f t="shared" si="72"/>
        <v/>
      </c>
      <c r="X225" t="str">
        <f t="shared" si="73"/>
        <v/>
      </c>
      <c r="Y225" t="str">
        <f t="shared" si="74"/>
        <v/>
      </c>
      <c r="Z225" t="str">
        <f t="shared" si="75"/>
        <v/>
      </c>
      <c r="AA225" t="str">
        <f t="shared" si="76"/>
        <v/>
      </c>
      <c r="AB225" t="str">
        <f t="shared" si="77"/>
        <v/>
      </c>
      <c r="AC225" t="str">
        <f t="shared" si="78"/>
        <v/>
      </c>
      <c r="AD225" t="str">
        <f t="shared" si="79"/>
        <v/>
      </c>
      <c r="AF225" t="s">
        <v>4338</v>
      </c>
      <c r="AG225" t="str">
        <f t="shared" si="80"/>
        <v>Aluminum</v>
      </c>
    </row>
    <row r="226" spans="1:33" x14ac:dyDescent="0.35">
      <c r="A226">
        <v>224</v>
      </c>
      <c r="B226" t="s">
        <v>567</v>
      </c>
      <c r="C226">
        <v>26</v>
      </c>
      <c r="D226">
        <v>2004</v>
      </c>
      <c r="E226" t="s">
        <v>27</v>
      </c>
      <c r="F226" t="s">
        <v>2264</v>
      </c>
      <c r="G226" t="s">
        <v>2627</v>
      </c>
      <c r="H226" s="1" t="s">
        <v>2628</v>
      </c>
      <c r="I226" t="s">
        <v>2629</v>
      </c>
      <c r="J226" t="s">
        <v>2264</v>
      </c>
      <c r="K226" t="s">
        <v>1895</v>
      </c>
      <c r="L226" t="str">
        <f t="shared" si="61"/>
        <v/>
      </c>
      <c r="M226" t="str">
        <f t="shared" si="62"/>
        <v/>
      </c>
      <c r="N226" t="str">
        <f t="shared" si="63"/>
        <v/>
      </c>
      <c r="O226" t="str">
        <f t="shared" si="64"/>
        <v/>
      </c>
      <c r="P226" t="str">
        <f t="shared" si="65"/>
        <v/>
      </c>
      <c r="Q226" t="str">
        <f t="shared" si="66"/>
        <v/>
      </c>
      <c r="R226" t="str">
        <f t="shared" si="67"/>
        <v/>
      </c>
      <c r="S226" t="str">
        <f t="shared" si="68"/>
        <v/>
      </c>
      <c r="T226" t="str">
        <f t="shared" si="69"/>
        <v/>
      </c>
      <c r="U226" t="str">
        <f t="shared" si="70"/>
        <v/>
      </c>
      <c r="V226" t="str">
        <f t="shared" si="71"/>
        <v/>
      </c>
      <c r="W226" t="str">
        <f t="shared" si="72"/>
        <v/>
      </c>
      <c r="X226" t="str">
        <f t="shared" si="73"/>
        <v/>
      </c>
      <c r="Y226" t="str">
        <f t="shared" si="74"/>
        <v/>
      </c>
      <c r="Z226" t="str">
        <f t="shared" si="75"/>
        <v/>
      </c>
      <c r="AA226" t="str">
        <f t="shared" si="76"/>
        <v/>
      </c>
      <c r="AB226" t="str">
        <f t="shared" si="77"/>
        <v/>
      </c>
      <c r="AC226" t="str">
        <f t="shared" si="78"/>
        <v/>
      </c>
      <c r="AD226" t="str">
        <f t="shared" si="79"/>
        <v/>
      </c>
      <c r="AG226" t="str">
        <f t="shared" si="80"/>
        <v/>
      </c>
    </row>
    <row r="227" spans="1:33" x14ac:dyDescent="0.35">
      <c r="A227">
        <v>225</v>
      </c>
      <c r="B227" t="s">
        <v>568</v>
      </c>
      <c r="C227">
        <v>55</v>
      </c>
      <c r="D227">
        <v>2015</v>
      </c>
      <c r="E227" t="s">
        <v>129</v>
      </c>
      <c r="F227" t="s">
        <v>2008</v>
      </c>
      <c r="G227" t="s">
        <v>2630</v>
      </c>
      <c r="H227" s="1" t="s">
        <v>2631</v>
      </c>
      <c r="I227" t="s">
        <v>569</v>
      </c>
      <c r="J227" t="s">
        <v>2008</v>
      </c>
      <c r="K227" t="s">
        <v>2632</v>
      </c>
      <c r="L227" t="str">
        <f t="shared" si="61"/>
        <v/>
      </c>
      <c r="M227" t="str">
        <f t="shared" si="62"/>
        <v/>
      </c>
      <c r="N227" t="str">
        <f t="shared" si="63"/>
        <v/>
      </c>
      <c r="O227" t="str">
        <f t="shared" si="64"/>
        <v/>
      </c>
      <c r="P227" t="str">
        <f t="shared" si="65"/>
        <v/>
      </c>
      <c r="Q227" t="str">
        <f t="shared" si="66"/>
        <v/>
      </c>
      <c r="R227" t="str">
        <f t="shared" si="67"/>
        <v/>
      </c>
      <c r="S227" t="str">
        <f t="shared" si="68"/>
        <v/>
      </c>
      <c r="T227" t="str">
        <f t="shared" si="69"/>
        <v/>
      </c>
      <c r="U227" t="str">
        <f t="shared" si="70"/>
        <v/>
      </c>
      <c r="V227" t="str">
        <f t="shared" si="71"/>
        <v/>
      </c>
      <c r="W227" t="str">
        <f t="shared" si="72"/>
        <v/>
      </c>
      <c r="X227" t="str">
        <f t="shared" si="73"/>
        <v/>
      </c>
      <c r="Y227" t="str">
        <f t="shared" si="74"/>
        <v/>
      </c>
      <c r="Z227" t="str">
        <f t="shared" si="75"/>
        <v/>
      </c>
      <c r="AA227" t="str">
        <f t="shared" si="76"/>
        <v/>
      </c>
      <c r="AB227" t="str">
        <f t="shared" si="77"/>
        <v/>
      </c>
      <c r="AC227" t="str">
        <f t="shared" si="78"/>
        <v/>
      </c>
      <c r="AD227" t="str">
        <f t="shared" si="79"/>
        <v/>
      </c>
      <c r="AG227" t="str">
        <f t="shared" si="80"/>
        <v/>
      </c>
    </row>
    <row r="228" spans="1:33" x14ac:dyDescent="0.35">
      <c r="A228">
        <v>226</v>
      </c>
      <c r="B228" t="s">
        <v>570</v>
      </c>
      <c r="C228">
        <v>47</v>
      </c>
      <c r="D228">
        <v>2008</v>
      </c>
      <c r="E228" t="s">
        <v>129</v>
      </c>
      <c r="F228" t="s">
        <v>571</v>
      </c>
      <c r="G228" t="s">
        <v>2633</v>
      </c>
      <c r="H228" s="1" t="s">
        <v>2634</v>
      </c>
      <c r="I228" t="s">
        <v>572</v>
      </c>
      <c r="J228" t="s">
        <v>2635</v>
      </c>
      <c r="L228" t="str">
        <f t="shared" si="61"/>
        <v/>
      </c>
      <c r="M228" t="str">
        <f t="shared" si="62"/>
        <v/>
      </c>
      <c r="N228" t="str">
        <f t="shared" si="63"/>
        <v/>
      </c>
      <c r="O228" t="str">
        <f t="shared" si="64"/>
        <v/>
      </c>
      <c r="P228" t="str">
        <f t="shared" si="65"/>
        <v/>
      </c>
      <c r="Q228" t="str">
        <f t="shared" si="66"/>
        <v/>
      </c>
      <c r="R228" t="str">
        <f t="shared" si="67"/>
        <v/>
      </c>
      <c r="S228" t="str">
        <f t="shared" si="68"/>
        <v/>
      </c>
      <c r="T228" t="str">
        <f t="shared" si="69"/>
        <v/>
      </c>
      <c r="U228" t="str">
        <f t="shared" si="70"/>
        <v/>
      </c>
      <c r="V228" t="str">
        <f t="shared" si="71"/>
        <v/>
      </c>
      <c r="W228" t="str">
        <f t="shared" si="72"/>
        <v/>
      </c>
      <c r="X228" t="str">
        <f t="shared" si="73"/>
        <v/>
      </c>
      <c r="Y228" t="str">
        <f t="shared" si="74"/>
        <v/>
      </c>
      <c r="Z228" t="str">
        <f t="shared" si="75"/>
        <v/>
      </c>
      <c r="AA228" t="str">
        <f t="shared" si="76"/>
        <v/>
      </c>
      <c r="AB228" t="str">
        <f t="shared" si="77"/>
        <v/>
      </c>
      <c r="AC228" t="str">
        <f t="shared" si="78"/>
        <v/>
      </c>
      <c r="AD228" t="str">
        <f t="shared" si="79"/>
        <v/>
      </c>
      <c r="AF228" t="s">
        <v>4339</v>
      </c>
      <c r="AG228" t="str">
        <f t="shared" si="80"/>
        <v>Copper</v>
      </c>
    </row>
    <row r="229" spans="1:33" x14ac:dyDescent="0.35">
      <c r="A229">
        <v>227</v>
      </c>
      <c r="B229" t="s">
        <v>573</v>
      </c>
      <c r="C229">
        <v>10</v>
      </c>
      <c r="D229">
        <v>2004</v>
      </c>
      <c r="E229" t="s">
        <v>27</v>
      </c>
      <c r="F229">
        <v>200</v>
      </c>
      <c r="G229" t="s">
        <v>574</v>
      </c>
      <c r="H229" s="1" t="s">
        <v>575</v>
      </c>
      <c r="I229" t="s">
        <v>576</v>
      </c>
      <c r="L229" t="str">
        <f t="shared" si="61"/>
        <v/>
      </c>
      <c r="M229" t="str">
        <f t="shared" si="62"/>
        <v/>
      </c>
      <c r="N229" t="str">
        <f t="shared" si="63"/>
        <v/>
      </c>
      <c r="O229" t="str">
        <f t="shared" si="64"/>
        <v/>
      </c>
      <c r="P229" t="str">
        <f t="shared" si="65"/>
        <v/>
      </c>
      <c r="Q229" t="str">
        <f t="shared" si="66"/>
        <v/>
      </c>
      <c r="R229" t="str">
        <f t="shared" si="67"/>
        <v/>
      </c>
      <c r="S229" t="str">
        <f t="shared" si="68"/>
        <v/>
      </c>
      <c r="T229" t="str">
        <f t="shared" si="69"/>
        <v/>
      </c>
      <c r="U229" t="str">
        <f t="shared" si="70"/>
        <v/>
      </c>
      <c r="V229" t="str">
        <f t="shared" si="71"/>
        <v/>
      </c>
      <c r="W229" t="str">
        <f t="shared" si="72"/>
        <v/>
      </c>
      <c r="X229" t="str">
        <f t="shared" si="73"/>
        <v/>
      </c>
      <c r="Y229" t="str">
        <f t="shared" si="74"/>
        <v/>
      </c>
      <c r="Z229" t="str">
        <f t="shared" si="75"/>
        <v/>
      </c>
      <c r="AA229" t="str">
        <f t="shared" si="76"/>
        <v/>
      </c>
      <c r="AB229" t="str">
        <f t="shared" si="77"/>
        <v/>
      </c>
      <c r="AC229" t="str">
        <f t="shared" si="78"/>
        <v/>
      </c>
      <c r="AD229" t="str">
        <f t="shared" si="79"/>
        <v/>
      </c>
      <c r="AG229" t="str">
        <f t="shared" si="80"/>
        <v/>
      </c>
    </row>
    <row r="230" spans="1:33" x14ac:dyDescent="0.35">
      <c r="A230">
        <v>228</v>
      </c>
      <c r="B230" t="s">
        <v>2263</v>
      </c>
      <c r="C230">
        <v>11</v>
      </c>
      <c r="D230">
        <v>2010</v>
      </c>
      <c r="E230" t="s">
        <v>337</v>
      </c>
      <c r="F230" t="s">
        <v>2636</v>
      </c>
      <c r="G230" t="s">
        <v>2637</v>
      </c>
      <c r="H230" s="1" t="s">
        <v>577</v>
      </c>
      <c r="I230" t="s">
        <v>578</v>
      </c>
      <c r="J230" t="s">
        <v>2636</v>
      </c>
      <c r="K230" t="s">
        <v>2268</v>
      </c>
      <c r="L230" t="str">
        <f t="shared" si="61"/>
        <v/>
      </c>
      <c r="M230" t="str">
        <f t="shared" si="62"/>
        <v/>
      </c>
      <c r="N230" t="str">
        <f t="shared" si="63"/>
        <v/>
      </c>
      <c r="O230" t="str">
        <f t="shared" si="64"/>
        <v/>
      </c>
      <c r="P230" t="str">
        <f t="shared" si="65"/>
        <v/>
      </c>
      <c r="Q230" t="str">
        <f t="shared" si="66"/>
        <v/>
      </c>
      <c r="R230" t="str">
        <f t="shared" si="67"/>
        <v/>
      </c>
      <c r="S230" t="str">
        <f t="shared" si="68"/>
        <v/>
      </c>
      <c r="T230" t="str">
        <f t="shared" si="69"/>
        <v/>
      </c>
      <c r="U230" t="str">
        <f t="shared" si="70"/>
        <v/>
      </c>
      <c r="V230" t="str">
        <f t="shared" si="71"/>
        <v/>
      </c>
      <c r="W230" t="str">
        <f t="shared" si="72"/>
        <v/>
      </c>
      <c r="X230" t="str">
        <f t="shared" si="73"/>
        <v/>
      </c>
      <c r="Y230" t="str">
        <f t="shared" si="74"/>
        <v/>
      </c>
      <c r="Z230" t="str">
        <f t="shared" si="75"/>
        <v/>
      </c>
      <c r="AA230" t="str">
        <f t="shared" si="76"/>
        <v/>
      </c>
      <c r="AB230" t="str">
        <f t="shared" si="77"/>
        <v/>
      </c>
      <c r="AC230" t="str">
        <f t="shared" si="78"/>
        <v/>
      </c>
      <c r="AD230" t="str">
        <f t="shared" si="79"/>
        <v/>
      </c>
      <c r="AG230" t="str">
        <f t="shared" si="80"/>
        <v/>
      </c>
    </row>
    <row r="231" spans="1:33" x14ac:dyDescent="0.35">
      <c r="A231">
        <v>229</v>
      </c>
      <c r="B231" t="s">
        <v>2638</v>
      </c>
      <c r="C231">
        <v>39</v>
      </c>
      <c r="D231">
        <v>2016</v>
      </c>
      <c r="E231" t="s">
        <v>27</v>
      </c>
      <c r="F231" t="s">
        <v>2306</v>
      </c>
      <c r="G231" t="s">
        <v>2639</v>
      </c>
      <c r="H231" s="1" t="s">
        <v>2640</v>
      </c>
      <c r="I231" t="s">
        <v>2641</v>
      </c>
      <c r="J231" t="s">
        <v>2306</v>
      </c>
      <c r="K231" t="s">
        <v>2642</v>
      </c>
      <c r="L231" t="str">
        <f t="shared" si="61"/>
        <v/>
      </c>
      <c r="M231" t="str">
        <f t="shared" si="62"/>
        <v/>
      </c>
      <c r="N231" t="str">
        <f t="shared" si="63"/>
        <v/>
      </c>
      <c r="O231" t="str">
        <f t="shared" si="64"/>
        <v/>
      </c>
      <c r="P231" t="str">
        <f t="shared" si="65"/>
        <v/>
      </c>
      <c r="Q231" t="str">
        <f t="shared" si="66"/>
        <v/>
      </c>
      <c r="R231" t="str">
        <f t="shared" si="67"/>
        <v>Surface Area</v>
      </c>
      <c r="S231" t="str">
        <f t="shared" si="68"/>
        <v>Thermal Conductivity</v>
      </c>
      <c r="T231" t="str">
        <f t="shared" si="69"/>
        <v/>
      </c>
      <c r="U231" t="str">
        <f t="shared" si="70"/>
        <v/>
      </c>
      <c r="V231" t="str">
        <f t="shared" si="71"/>
        <v/>
      </c>
      <c r="W231" t="str">
        <f t="shared" si="72"/>
        <v/>
      </c>
      <c r="X231" t="str">
        <f t="shared" si="73"/>
        <v/>
      </c>
      <c r="Y231" t="str">
        <f t="shared" si="74"/>
        <v/>
      </c>
      <c r="Z231" t="str">
        <f t="shared" si="75"/>
        <v>Pressure Drop</v>
      </c>
      <c r="AA231" t="str">
        <f t="shared" si="76"/>
        <v/>
      </c>
      <c r="AB231" t="str">
        <f t="shared" si="77"/>
        <v>Thermal Properties</v>
      </c>
      <c r="AC231" t="str">
        <f t="shared" si="78"/>
        <v/>
      </c>
      <c r="AD231" t="str">
        <f t="shared" si="79"/>
        <v>Fluid Properties</v>
      </c>
      <c r="AF231" t="s">
        <v>4345</v>
      </c>
      <c r="AG231" t="str">
        <f t="shared" si="80"/>
        <v>Tantalum</v>
      </c>
    </row>
    <row r="232" spans="1:33" x14ac:dyDescent="0.35">
      <c r="A232">
        <v>230</v>
      </c>
      <c r="B232" t="s">
        <v>579</v>
      </c>
      <c r="C232">
        <v>55</v>
      </c>
      <c r="D232">
        <v>2005</v>
      </c>
      <c r="E232" t="s">
        <v>15</v>
      </c>
      <c r="F232" t="s">
        <v>2636</v>
      </c>
      <c r="G232" t="s">
        <v>2643</v>
      </c>
      <c r="H232" s="1" t="s">
        <v>2644</v>
      </c>
      <c r="I232" t="s">
        <v>580</v>
      </c>
      <c r="J232" t="s">
        <v>2636</v>
      </c>
      <c r="K232" t="s">
        <v>2645</v>
      </c>
      <c r="L232" t="str">
        <f t="shared" si="61"/>
        <v/>
      </c>
      <c r="M232" t="str">
        <f t="shared" si="62"/>
        <v/>
      </c>
      <c r="N232" t="str">
        <f t="shared" si="63"/>
        <v/>
      </c>
      <c r="O232" t="str">
        <f t="shared" si="64"/>
        <v/>
      </c>
      <c r="P232" t="str">
        <f t="shared" si="65"/>
        <v/>
      </c>
      <c r="Q232" t="str">
        <f t="shared" si="66"/>
        <v/>
      </c>
      <c r="R232" t="str">
        <f t="shared" si="67"/>
        <v/>
      </c>
      <c r="S232" t="str">
        <f t="shared" si="68"/>
        <v/>
      </c>
      <c r="T232" t="str">
        <f t="shared" si="69"/>
        <v/>
      </c>
      <c r="U232" t="str">
        <f t="shared" si="70"/>
        <v/>
      </c>
      <c r="V232" t="str">
        <f t="shared" si="71"/>
        <v/>
      </c>
      <c r="W232" t="str">
        <f t="shared" si="72"/>
        <v/>
      </c>
      <c r="X232" t="str">
        <f t="shared" si="73"/>
        <v/>
      </c>
      <c r="Y232" t="str">
        <f t="shared" si="74"/>
        <v/>
      </c>
      <c r="Z232" t="str">
        <f t="shared" si="75"/>
        <v/>
      </c>
      <c r="AA232" t="str">
        <f t="shared" si="76"/>
        <v/>
      </c>
      <c r="AB232" t="str">
        <f t="shared" si="77"/>
        <v/>
      </c>
      <c r="AC232" t="str">
        <f t="shared" si="78"/>
        <v/>
      </c>
      <c r="AD232" t="str">
        <f t="shared" si="79"/>
        <v/>
      </c>
      <c r="AE232" t="s">
        <v>4340</v>
      </c>
      <c r="AG232" t="str">
        <f t="shared" si="80"/>
        <v>Iron</v>
      </c>
    </row>
    <row r="233" spans="1:33" x14ac:dyDescent="0.35">
      <c r="A233">
        <v>231</v>
      </c>
      <c r="B233" t="s">
        <v>497</v>
      </c>
      <c r="C233">
        <v>89</v>
      </c>
      <c r="D233">
        <v>2010</v>
      </c>
      <c r="E233" t="s">
        <v>27</v>
      </c>
      <c r="F233" t="s">
        <v>2537</v>
      </c>
      <c r="G233" t="s">
        <v>2538</v>
      </c>
      <c r="H233" s="1" t="s">
        <v>2646</v>
      </c>
      <c r="I233" t="s">
        <v>581</v>
      </c>
      <c r="J233" t="s">
        <v>2537</v>
      </c>
      <c r="K233" t="s">
        <v>2540</v>
      </c>
      <c r="L233" t="str">
        <f t="shared" si="61"/>
        <v/>
      </c>
      <c r="M233" t="str">
        <f t="shared" si="62"/>
        <v/>
      </c>
      <c r="N233" t="str">
        <f t="shared" si="63"/>
        <v/>
      </c>
      <c r="O233" t="str">
        <f t="shared" si="64"/>
        <v/>
      </c>
      <c r="P233" t="str">
        <f t="shared" si="65"/>
        <v/>
      </c>
      <c r="Q233" t="str">
        <f t="shared" si="66"/>
        <v/>
      </c>
      <c r="R233" t="str">
        <f t="shared" si="67"/>
        <v/>
      </c>
      <c r="S233" t="str">
        <f t="shared" si="68"/>
        <v/>
      </c>
      <c r="T233" t="str">
        <f t="shared" si="69"/>
        <v/>
      </c>
      <c r="U233" t="str">
        <f t="shared" si="70"/>
        <v/>
      </c>
      <c r="V233" t="str">
        <f t="shared" si="71"/>
        <v/>
      </c>
      <c r="W233" t="str">
        <f t="shared" si="72"/>
        <v/>
      </c>
      <c r="X233" t="str">
        <f t="shared" si="73"/>
        <v/>
      </c>
      <c r="Y233" t="str">
        <f t="shared" si="74"/>
        <v/>
      </c>
      <c r="Z233" t="str">
        <f t="shared" si="75"/>
        <v>Pressure Drop</v>
      </c>
      <c r="AA233" t="str">
        <f t="shared" si="76"/>
        <v/>
      </c>
      <c r="AB233" t="str">
        <f t="shared" si="77"/>
        <v/>
      </c>
      <c r="AC233" t="str">
        <f t="shared" si="78"/>
        <v/>
      </c>
      <c r="AD233" t="str">
        <f t="shared" si="79"/>
        <v>Fluid Properties</v>
      </c>
      <c r="AE233" t="s">
        <v>4338</v>
      </c>
      <c r="AG233" t="str">
        <f t="shared" si="80"/>
        <v>Aluminum</v>
      </c>
    </row>
    <row r="234" spans="1:33" x14ac:dyDescent="0.35">
      <c r="A234">
        <v>232</v>
      </c>
      <c r="B234" t="s">
        <v>582</v>
      </c>
      <c r="C234">
        <v>28</v>
      </c>
      <c r="D234">
        <v>2008</v>
      </c>
      <c r="E234" t="s">
        <v>27</v>
      </c>
      <c r="F234" t="s">
        <v>2264</v>
      </c>
      <c r="G234" t="s">
        <v>2647</v>
      </c>
      <c r="H234" s="1" t="s">
        <v>2648</v>
      </c>
      <c r="I234" t="s">
        <v>583</v>
      </c>
      <c r="J234" t="s">
        <v>2264</v>
      </c>
      <c r="K234" t="s">
        <v>1862</v>
      </c>
      <c r="L234" t="str">
        <f t="shared" si="61"/>
        <v/>
      </c>
      <c r="M234" t="str">
        <f t="shared" si="62"/>
        <v>Tensile Strength</v>
      </c>
      <c r="N234" t="str">
        <f t="shared" si="63"/>
        <v/>
      </c>
      <c r="O234" t="str">
        <f t="shared" si="64"/>
        <v/>
      </c>
      <c r="P234" t="str">
        <f t="shared" si="65"/>
        <v/>
      </c>
      <c r="Q234" t="str">
        <f t="shared" si="66"/>
        <v/>
      </c>
      <c r="R234" t="str">
        <f t="shared" si="67"/>
        <v/>
      </c>
      <c r="S234" t="str">
        <f t="shared" si="68"/>
        <v/>
      </c>
      <c r="T234" t="str">
        <f t="shared" si="69"/>
        <v/>
      </c>
      <c r="U234" t="str">
        <f t="shared" si="70"/>
        <v/>
      </c>
      <c r="V234" t="str">
        <f t="shared" si="71"/>
        <v/>
      </c>
      <c r="W234" t="str">
        <f t="shared" si="72"/>
        <v/>
      </c>
      <c r="X234" t="str">
        <f t="shared" si="73"/>
        <v/>
      </c>
      <c r="Y234" t="str">
        <f t="shared" si="74"/>
        <v/>
      </c>
      <c r="Z234" t="str">
        <f t="shared" si="75"/>
        <v/>
      </c>
      <c r="AA234" t="str">
        <f t="shared" si="76"/>
        <v>Mechanical Properties</v>
      </c>
      <c r="AB234" t="str">
        <f t="shared" si="77"/>
        <v/>
      </c>
      <c r="AC234" t="str">
        <f t="shared" si="78"/>
        <v/>
      </c>
      <c r="AD234" t="str">
        <f t="shared" si="79"/>
        <v/>
      </c>
      <c r="AF234" t="s">
        <v>4338</v>
      </c>
      <c r="AG234" t="str">
        <f t="shared" si="80"/>
        <v>Aluminum</v>
      </c>
    </row>
    <row r="235" spans="1:33" x14ac:dyDescent="0.35">
      <c r="A235">
        <v>233</v>
      </c>
      <c r="B235" t="s">
        <v>584</v>
      </c>
      <c r="C235">
        <v>94</v>
      </c>
      <c r="D235">
        <v>2003</v>
      </c>
      <c r="E235" t="s">
        <v>129</v>
      </c>
      <c r="F235" t="s">
        <v>2649</v>
      </c>
      <c r="G235" t="s">
        <v>2650</v>
      </c>
      <c r="H235" s="1" t="s">
        <v>2651</v>
      </c>
      <c r="I235" t="s">
        <v>585</v>
      </c>
      <c r="J235" t="s">
        <v>2649</v>
      </c>
      <c r="K235" t="s">
        <v>2652</v>
      </c>
      <c r="L235" t="str">
        <f t="shared" si="61"/>
        <v/>
      </c>
      <c r="M235" t="str">
        <f t="shared" si="62"/>
        <v/>
      </c>
      <c r="N235" t="str">
        <f t="shared" si="63"/>
        <v/>
      </c>
      <c r="O235" t="str">
        <f t="shared" si="64"/>
        <v/>
      </c>
      <c r="P235" t="str">
        <f t="shared" si="65"/>
        <v/>
      </c>
      <c r="Q235" t="str">
        <f t="shared" si="66"/>
        <v/>
      </c>
      <c r="R235" t="str">
        <f t="shared" si="67"/>
        <v/>
      </c>
      <c r="S235" t="str">
        <f t="shared" si="68"/>
        <v/>
      </c>
      <c r="T235" t="str">
        <f t="shared" si="69"/>
        <v/>
      </c>
      <c r="U235" t="str">
        <f t="shared" si="70"/>
        <v/>
      </c>
      <c r="V235" t="str">
        <f t="shared" si="71"/>
        <v/>
      </c>
      <c r="W235" t="str">
        <f t="shared" si="72"/>
        <v/>
      </c>
      <c r="X235" t="str">
        <f t="shared" si="73"/>
        <v/>
      </c>
      <c r="Y235" t="str">
        <f t="shared" si="74"/>
        <v/>
      </c>
      <c r="Z235" t="str">
        <f t="shared" si="75"/>
        <v/>
      </c>
      <c r="AA235" t="str">
        <f t="shared" si="76"/>
        <v/>
      </c>
      <c r="AB235" t="str">
        <f t="shared" si="77"/>
        <v/>
      </c>
      <c r="AC235" t="str">
        <f t="shared" si="78"/>
        <v/>
      </c>
      <c r="AD235" t="str">
        <f t="shared" si="79"/>
        <v/>
      </c>
      <c r="AE235" t="s">
        <v>4338</v>
      </c>
      <c r="AG235" t="str">
        <f t="shared" si="80"/>
        <v>Aluminum</v>
      </c>
    </row>
    <row r="236" spans="1:33" x14ac:dyDescent="0.35">
      <c r="A236">
        <v>234</v>
      </c>
      <c r="B236" t="s">
        <v>586</v>
      </c>
      <c r="C236">
        <v>124</v>
      </c>
      <c r="D236">
        <v>2002</v>
      </c>
      <c r="E236" t="s">
        <v>27</v>
      </c>
      <c r="F236" t="s">
        <v>587</v>
      </c>
      <c r="G236" t="s">
        <v>2653</v>
      </c>
      <c r="H236" s="1" t="s">
        <v>2654</v>
      </c>
      <c r="I236" t="s">
        <v>588</v>
      </c>
      <c r="J236" t="s">
        <v>587</v>
      </c>
      <c r="K236" t="s">
        <v>2655</v>
      </c>
      <c r="L236" t="str">
        <f t="shared" si="61"/>
        <v>Compression Strength</v>
      </c>
      <c r="M236" t="str">
        <f t="shared" si="62"/>
        <v/>
      </c>
      <c r="N236" t="str">
        <f t="shared" si="63"/>
        <v/>
      </c>
      <c r="O236" t="str">
        <f t="shared" si="64"/>
        <v/>
      </c>
      <c r="P236" t="str">
        <f t="shared" si="65"/>
        <v/>
      </c>
      <c r="Q236" t="str">
        <f t="shared" si="66"/>
        <v/>
      </c>
      <c r="R236" t="str">
        <f t="shared" si="67"/>
        <v/>
      </c>
      <c r="S236" t="str">
        <f t="shared" si="68"/>
        <v/>
      </c>
      <c r="T236" t="str">
        <f t="shared" si="69"/>
        <v/>
      </c>
      <c r="U236" t="str">
        <f t="shared" si="70"/>
        <v/>
      </c>
      <c r="V236" t="str">
        <f t="shared" si="71"/>
        <v/>
      </c>
      <c r="W236" t="str">
        <f t="shared" si="72"/>
        <v/>
      </c>
      <c r="X236" t="str">
        <f t="shared" si="73"/>
        <v/>
      </c>
      <c r="Y236" t="str">
        <f t="shared" si="74"/>
        <v/>
      </c>
      <c r="Z236" t="str">
        <f t="shared" si="75"/>
        <v/>
      </c>
      <c r="AA236" t="str">
        <f t="shared" si="76"/>
        <v>Mechanical Properties</v>
      </c>
      <c r="AB236" t="str">
        <f t="shared" si="77"/>
        <v/>
      </c>
      <c r="AC236" t="str">
        <f t="shared" si="78"/>
        <v/>
      </c>
      <c r="AD236" t="str">
        <f t="shared" si="79"/>
        <v/>
      </c>
      <c r="AE236" t="s">
        <v>4337</v>
      </c>
      <c r="AG236" t="str">
        <f t="shared" si="80"/>
        <v>Silver</v>
      </c>
    </row>
    <row r="237" spans="1:33" x14ac:dyDescent="0.35">
      <c r="A237">
        <v>235</v>
      </c>
      <c r="B237" t="s">
        <v>589</v>
      </c>
      <c r="C237">
        <v>35</v>
      </c>
      <c r="D237">
        <v>2014</v>
      </c>
      <c r="E237" t="s">
        <v>27</v>
      </c>
      <c r="F237" t="s">
        <v>2656</v>
      </c>
      <c r="G237" t="s">
        <v>2657</v>
      </c>
      <c r="H237" s="1" t="s">
        <v>2658</v>
      </c>
      <c r="I237" t="s">
        <v>590</v>
      </c>
      <c r="J237" t="s">
        <v>2656</v>
      </c>
      <c r="K237" t="s">
        <v>2659</v>
      </c>
      <c r="L237" t="str">
        <f t="shared" si="61"/>
        <v/>
      </c>
      <c r="M237" t="str">
        <f t="shared" si="62"/>
        <v/>
      </c>
      <c r="N237" t="str">
        <f t="shared" si="63"/>
        <v/>
      </c>
      <c r="O237" t="str">
        <f t="shared" si="64"/>
        <v/>
      </c>
      <c r="P237" t="str">
        <f t="shared" si="65"/>
        <v/>
      </c>
      <c r="Q237" t="str">
        <f t="shared" si="66"/>
        <v/>
      </c>
      <c r="R237" t="str">
        <f t="shared" si="67"/>
        <v/>
      </c>
      <c r="S237" t="str">
        <f t="shared" si="68"/>
        <v/>
      </c>
      <c r="T237" t="str">
        <f t="shared" si="69"/>
        <v/>
      </c>
      <c r="U237" t="str">
        <f t="shared" si="70"/>
        <v/>
      </c>
      <c r="V237" t="str">
        <f t="shared" si="71"/>
        <v/>
      </c>
      <c r="W237" t="str">
        <f t="shared" si="72"/>
        <v/>
      </c>
      <c r="X237" t="str">
        <f t="shared" si="73"/>
        <v/>
      </c>
      <c r="Y237" t="str">
        <f t="shared" si="74"/>
        <v/>
      </c>
      <c r="Z237" t="str">
        <f t="shared" si="75"/>
        <v/>
      </c>
      <c r="AA237" t="str">
        <f t="shared" si="76"/>
        <v/>
      </c>
      <c r="AB237" t="str">
        <f t="shared" si="77"/>
        <v/>
      </c>
      <c r="AC237" t="str">
        <f t="shared" si="78"/>
        <v/>
      </c>
      <c r="AD237" t="str">
        <f t="shared" si="79"/>
        <v/>
      </c>
      <c r="AE237" t="s">
        <v>4339</v>
      </c>
      <c r="AG237" t="str">
        <f t="shared" si="80"/>
        <v>Copper</v>
      </c>
    </row>
    <row r="238" spans="1:33" x14ac:dyDescent="0.35">
      <c r="A238">
        <v>236</v>
      </c>
      <c r="B238" t="s">
        <v>2660</v>
      </c>
      <c r="C238">
        <v>28</v>
      </c>
      <c r="D238">
        <v>2013</v>
      </c>
      <c r="E238" t="s">
        <v>23</v>
      </c>
      <c r="F238" t="s">
        <v>2661</v>
      </c>
      <c r="G238" t="s">
        <v>2662</v>
      </c>
      <c r="H238" s="1" t="s">
        <v>2663</v>
      </c>
      <c r="I238" t="s">
        <v>591</v>
      </c>
      <c r="J238" t="s">
        <v>2661</v>
      </c>
      <c r="K238" t="s">
        <v>2664</v>
      </c>
      <c r="L238" t="str">
        <f t="shared" si="61"/>
        <v/>
      </c>
      <c r="M238" t="str">
        <f t="shared" si="62"/>
        <v/>
      </c>
      <c r="N238" t="str">
        <f t="shared" si="63"/>
        <v/>
      </c>
      <c r="O238" t="str">
        <f t="shared" si="64"/>
        <v/>
      </c>
      <c r="P238" t="str">
        <f t="shared" si="65"/>
        <v/>
      </c>
      <c r="Q238" t="str">
        <f t="shared" si="66"/>
        <v/>
      </c>
      <c r="R238" t="str">
        <f t="shared" si="67"/>
        <v/>
      </c>
      <c r="S238" t="str">
        <f t="shared" si="68"/>
        <v/>
      </c>
      <c r="T238" t="str">
        <f t="shared" si="69"/>
        <v/>
      </c>
      <c r="U238" t="str">
        <f t="shared" si="70"/>
        <v/>
      </c>
      <c r="V238" t="str">
        <f t="shared" si="71"/>
        <v/>
      </c>
      <c r="W238" t="str">
        <f t="shared" si="72"/>
        <v/>
      </c>
      <c r="X238" t="str">
        <f t="shared" si="73"/>
        <v>Capacitance</v>
      </c>
      <c r="Y238" t="str">
        <f t="shared" si="74"/>
        <v/>
      </c>
      <c r="Z238" t="str">
        <f t="shared" si="75"/>
        <v/>
      </c>
      <c r="AA238" t="str">
        <f t="shared" si="76"/>
        <v/>
      </c>
      <c r="AB238" t="str">
        <f t="shared" si="77"/>
        <v/>
      </c>
      <c r="AC238" t="str">
        <f t="shared" si="78"/>
        <v>Electrical Properties</v>
      </c>
      <c r="AD238" t="str">
        <f t="shared" si="79"/>
        <v/>
      </c>
      <c r="AE238" t="s">
        <v>4341</v>
      </c>
      <c r="AG238" t="str">
        <f t="shared" si="80"/>
        <v>Nickel</v>
      </c>
    </row>
    <row r="239" spans="1:33" x14ac:dyDescent="0.35">
      <c r="A239">
        <v>237</v>
      </c>
      <c r="B239" t="s">
        <v>592</v>
      </c>
      <c r="C239">
        <v>35</v>
      </c>
      <c r="D239">
        <v>2008</v>
      </c>
      <c r="E239" t="s">
        <v>593</v>
      </c>
      <c r="F239" t="s">
        <v>2150</v>
      </c>
      <c r="G239" t="s">
        <v>2665</v>
      </c>
      <c r="H239" s="1" t="s">
        <v>2666</v>
      </c>
      <c r="I239" t="s">
        <v>594</v>
      </c>
      <c r="J239" t="s">
        <v>2150</v>
      </c>
      <c r="K239" t="s">
        <v>2667</v>
      </c>
      <c r="L239" t="str">
        <f t="shared" si="61"/>
        <v/>
      </c>
      <c r="M239" t="str">
        <f t="shared" si="62"/>
        <v/>
      </c>
      <c r="N239" t="str">
        <f t="shared" si="63"/>
        <v/>
      </c>
      <c r="O239" t="str">
        <f t="shared" si="64"/>
        <v/>
      </c>
      <c r="P239" t="str">
        <f t="shared" si="65"/>
        <v/>
      </c>
      <c r="Q239" t="str">
        <f t="shared" si="66"/>
        <v/>
      </c>
      <c r="R239" t="str">
        <f t="shared" si="67"/>
        <v/>
      </c>
      <c r="S239" t="str">
        <f t="shared" si="68"/>
        <v/>
      </c>
      <c r="T239" t="str">
        <f t="shared" si="69"/>
        <v/>
      </c>
      <c r="U239" t="str">
        <f t="shared" si="70"/>
        <v/>
      </c>
      <c r="V239" t="str">
        <f t="shared" si="71"/>
        <v/>
      </c>
      <c r="W239" t="str">
        <f t="shared" si="72"/>
        <v/>
      </c>
      <c r="X239" t="str">
        <f t="shared" si="73"/>
        <v/>
      </c>
      <c r="Y239" t="str">
        <f t="shared" si="74"/>
        <v/>
      </c>
      <c r="Z239" t="str">
        <f t="shared" si="75"/>
        <v/>
      </c>
      <c r="AA239" t="str">
        <f t="shared" si="76"/>
        <v/>
      </c>
      <c r="AB239" t="str">
        <f t="shared" si="77"/>
        <v/>
      </c>
      <c r="AC239" t="str">
        <f t="shared" si="78"/>
        <v/>
      </c>
      <c r="AD239" t="str">
        <f t="shared" si="79"/>
        <v/>
      </c>
      <c r="AE239" t="s">
        <v>4338</v>
      </c>
      <c r="AG239" t="str">
        <f t="shared" si="80"/>
        <v>Aluminum</v>
      </c>
    </row>
    <row r="240" spans="1:33" x14ac:dyDescent="0.35">
      <c r="A240">
        <v>238</v>
      </c>
      <c r="B240" t="s">
        <v>595</v>
      </c>
      <c r="C240">
        <v>24</v>
      </c>
      <c r="D240">
        <v>2016</v>
      </c>
      <c r="E240" t="s">
        <v>27</v>
      </c>
      <c r="F240" t="s">
        <v>2668</v>
      </c>
      <c r="G240" t="s">
        <v>2669</v>
      </c>
      <c r="H240" s="1" t="s">
        <v>2670</v>
      </c>
      <c r="I240" t="s">
        <v>596</v>
      </c>
      <c r="J240" t="s">
        <v>2668</v>
      </c>
      <c r="K240" t="s">
        <v>2671</v>
      </c>
      <c r="L240" t="str">
        <f t="shared" si="61"/>
        <v/>
      </c>
      <c r="M240" t="str">
        <f t="shared" si="62"/>
        <v/>
      </c>
      <c r="N240" t="str">
        <f t="shared" si="63"/>
        <v/>
      </c>
      <c r="O240" t="str">
        <f t="shared" si="64"/>
        <v/>
      </c>
      <c r="P240" t="str">
        <f t="shared" si="65"/>
        <v/>
      </c>
      <c r="Q240" t="str">
        <f t="shared" si="66"/>
        <v/>
      </c>
      <c r="R240" t="str">
        <f t="shared" si="67"/>
        <v/>
      </c>
      <c r="S240" t="str">
        <f t="shared" si="68"/>
        <v/>
      </c>
      <c r="T240" t="str">
        <f t="shared" si="69"/>
        <v/>
      </c>
      <c r="U240" t="str">
        <f t="shared" si="70"/>
        <v/>
      </c>
      <c r="V240" t="str">
        <f t="shared" si="71"/>
        <v/>
      </c>
      <c r="W240" t="str">
        <f t="shared" si="72"/>
        <v/>
      </c>
      <c r="X240" t="str">
        <f t="shared" si="73"/>
        <v/>
      </c>
      <c r="Y240" t="str">
        <f t="shared" si="74"/>
        <v/>
      </c>
      <c r="Z240" t="str">
        <f t="shared" si="75"/>
        <v/>
      </c>
      <c r="AA240" t="str">
        <f t="shared" si="76"/>
        <v/>
      </c>
      <c r="AB240" t="str">
        <f t="shared" si="77"/>
        <v/>
      </c>
      <c r="AC240" t="str">
        <f t="shared" si="78"/>
        <v/>
      </c>
      <c r="AD240" t="str">
        <f t="shared" si="79"/>
        <v/>
      </c>
      <c r="AF240" t="s">
        <v>4338</v>
      </c>
      <c r="AG240" t="str">
        <f t="shared" si="80"/>
        <v>Aluminum</v>
      </c>
    </row>
    <row r="241" spans="1:33" x14ac:dyDescent="0.35">
      <c r="A241">
        <v>239</v>
      </c>
      <c r="B241" t="s">
        <v>597</v>
      </c>
      <c r="C241">
        <v>110</v>
      </c>
      <c r="D241">
        <v>2009</v>
      </c>
      <c r="E241" t="s">
        <v>129</v>
      </c>
      <c r="F241" t="s">
        <v>87</v>
      </c>
      <c r="G241" t="s">
        <v>2672</v>
      </c>
      <c r="H241" s="1" t="s">
        <v>2673</v>
      </c>
      <c r="I241" t="s">
        <v>598</v>
      </c>
      <c r="J241" t="s">
        <v>87</v>
      </c>
      <c r="K241" t="s">
        <v>1896</v>
      </c>
      <c r="L241" t="str">
        <f t="shared" si="61"/>
        <v/>
      </c>
      <c r="M241" t="str">
        <f t="shared" si="62"/>
        <v/>
      </c>
      <c r="N241" t="str">
        <f t="shared" si="63"/>
        <v/>
      </c>
      <c r="O241" t="str">
        <f t="shared" si="64"/>
        <v/>
      </c>
      <c r="P241" t="str">
        <f t="shared" si="65"/>
        <v/>
      </c>
      <c r="Q241" t="str">
        <f t="shared" si="66"/>
        <v/>
      </c>
      <c r="R241" t="str">
        <f t="shared" si="67"/>
        <v/>
      </c>
      <c r="S241" t="str">
        <f t="shared" si="68"/>
        <v/>
      </c>
      <c r="T241" t="str">
        <f t="shared" si="69"/>
        <v/>
      </c>
      <c r="U241" t="str">
        <f t="shared" si="70"/>
        <v/>
      </c>
      <c r="V241" t="str">
        <f t="shared" si="71"/>
        <v/>
      </c>
      <c r="W241" t="str">
        <f t="shared" si="72"/>
        <v/>
      </c>
      <c r="X241" t="str">
        <f t="shared" si="73"/>
        <v/>
      </c>
      <c r="Y241" t="str">
        <f t="shared" si="74"/>
        <v/>
      </c>
      <c r="Z241" t="str">
        <f t="shared" si="75"/>
        <v/>
      </c>
      <c r="AA241" t="str">
        <f t="shared" si="76"/>
        <v/>
      </c>
      <c r="AB241" t="str">
        <f t="shared" si="77"/>
        <v/>
      </c>
      <c r="AC241" t="str">
        <f t="shared" si="78"/>
        <v/>
      </c>
      <c r="AD241" t="str">
        <f t="shared" si="79"/>
        <v/>
      </c>
      <c r="AE241" t="s">
        <v>4338</v>
      </c>
      <c r="AG241" t="str">
        <f t="shared" si="80"/>
        <v>Aluminum</v>
      </c>
    </row>
    <row r="242" spans="1:33" x14ac:dyDescent="0.35">
      <c r="A242">
        <v>240</v>
      </c>
      <c r="B242" t="s">
        <v>599</v>
      </c>
      <c r="C242">
        <v>79</v>
      </c>
      <c r="D242">
        <v>2005</v>
      </c>
      <c r="E242" t="s">
        <v>27</v>
      </c>
      <c r="F242" t="s">
        <v>472</v>
      </c>
      <c r="G242" t="s">
        <v>2674</v>
      </c>
      <c r="H242" s="1" t="s">
        <v>2675</v>
      </c>
      <c r="I242" t="s">
        <v>600</v>
      </c>
      <c r="J242" t="s">
        <v>472</v>
      </c>
      <c r="L242" t="str">
        <f t="shared" si="61"/>
        <v/>
      </c>
      <c r="M242" t="str">
        <f t="shared" si="62"/>
        <v/>
      </c>
      <c r="N242" t="str">
        <f t="shared" si="63"/>
        <v/>
      </c>
      <c r="O242" t="str">
        <f t="shared" si="64"/>
        <v/>
      </c>
      <c r="P242" t="str">
        <f t="shared" si="65"/>
        <v/>
      </c>
      <c r="Q242" t="str">
        <f t="shared" si="66"/>
        <v/>
      </c>
      <c r="R242" t="str">
        <f t="shared" si="67"/>
        <v/>
      </c>
      <c r="S242" t="str">
        <f t="shared" si="68"/>
        <v/>
      </c>
      <c r="T242" t="str">
        <f t="shared" si="69"/>
        <v/>
      </c>
      <c r="U242" t="str">
        <f t="shared" si="70"/>
        <v/>
      </c>
      <c r="V242" t="str">
        <f t="shared" si="71"/>
        <v/>
      </c>
      <c r="W242" t="str">
        <f t="shared" si="72"/>
        <v/>
      </c>
      <c r="X242" t="str">
        <f t="shared" si="73"/>
        <v/>
      </c>
      <c r="Y242" t="str">
        <f t="shared" si="74"/>
        <v/>
      </c>
      <c r="Z242" t="str">
        <f t="shared" si="75"/>
        <v/>
      </c>
      <c r="AA242" t="str">
        <f t="shared" si="76"/>
        <v/>
      </c>
      <c r="AB242" t="str">
        <f t="shared" si="77"/>
        <v/>
      </c>
      <c r="AC242" t="str">
        <f t="shared" si="78"/>
        <v/>
      </c>
      <c r="AD242" t="str">
        <f t="shared" si="79"/>
        <v/>
      </c>
      <c r="AG242" t="str">
        <f t="shared" si="80"/>
        <v/>
      </c>
    </row>
    <row r="243" spans="1:33" x14ac:dyDescent="0.35">
      <c r="A243">
        <v>241</v>
      </c>
      <c r="B243" t="s">
        <v>601</v>
      </c>
      <c r="C243">
        <v>42</v>
      </c>
      <c r="D243">
        <v>2008</v>
      </c>
      <c r="E243" t="s">
        <v>129</v>
      </c>
      <c r="F243" t="s">
        <v>602</v>
      </c>
      <c r="G243" t="s">
        <v>2676</v>
      </c>
      <c r="H243" s="1" t="s">
        <v>2677</v>
      </c>
      <c r="I243" t="s">
        <v>603</v>
      </c>
      <c r="J243" t="s">
        <v>602</v>
      </c>
      <c r="K243" t="s">
        <v>1897</v>
      </c>
      <c r="L243" t="str">
        <f t="shared" si="61"/>
        <v/>
      </c>
      <c r="M243" t="str">
        <f t="shared" si="62"/>
        <v/>
      </c>
      <c r="N243" t="str">
        <f t="shared" si="63"/>
        <v/>
      </c>
      <c r="O243" t="str">
        <f t="shared" si="64"/>
        <v/>
      </c>
      <c r="P243" t="str">
        <f t="shared" si="65"/>
        <v/>
      </c>
      <c r="Q243" t="str">
        <f t="shared" si="66"/>
        <v/>
      </c>
      <c r="R243" t="str">
        <f t="shared" si="67"/>
        <v/>
      </c>
      <c r="S243" t="str">
        <f t="shared" si="68"/>
        <v/>
      </c>
      <c r="T243" t="str">
        <f t="shared" si="69"/>
        <v/>
      </c>
      <c r="U243" t="str">
        <f t="shared" si="70"/>
        <v/>
      </c>
      <c r="V243" t="str">
        <f t="shared" si="71"/>
        <v/>
      </c>
      <c r="W243" t="str">
        <f t="shared" si="72"/>
        <v/>
      </c>
      <c r="X243" t="str">
        <f t="shared" si="73"/>
        <v/>
      </c>
      <c r="Y243" t="str">
        <f t="shared" si="74"/>
        <v/>
      </c>
      <c r="Z243" t="str">
        <f t="shared" si="75"/>
        <v/>
      </c>
      <c r="AA243" t="str">
        <f t="shared" si="76"/>
        <v/>
      </c>
      <c r="AB243" t="str">
        <f t="shared" si="77"/>
        <v/>
      </c>
      <c r="AC243" t="str">
        <f t="shared" si="78"/>
        <v/>
      </c>
      <c r="AD243" t="str">
        <f t="shared" si="79"/>
        <v/>
      </c>
      <c r="AE243" t="s">
        <v>493</v>
      </c>
      <c r="AG243" t="str">
        <f t="shared" si="80"/>
        <v>Carbon</v>
      </c>
    </row>
    <row r="244" spans="1:33" x14ac:dyDescent="0.35">
      <c r="A244">
        <v>242</v>
      </c>
      <c r="B244" t="s">
        <v>604</v>
      </c>
      <c r="C244">
        <v>84</v>
      </c>
      <c r="D244">
        <v>2003</v>
      </c>
      <c r="E244" t="s">
        <v>409</v>
      </c>
      <c r="F244" t="s">
        <v>605</v>
      </c>
      <c r="G244" t="s">
        <v>2678</v>
      </c>
      <c r="H244" s="1" t="s">
        <v>2679</v>
      </c>
      <c r="I244" t="s">
        <v>606</v>
      </c>
      <c r="J244" t="s">
        <v>605</v>
      </c>
      <c r="L244" t="str">
        <f t="shared" si="61"/>
        <v/>
      </c>
      <c r="M244" t="str">
        <f t="shared" si="62"/>
        <v/>
      </c>
      <c r="N244" t="str">
        <f t="shared" si="63"/>
        <v/>
      </c>
      <c r="O244" t="str">
        <f t="shared" si="64"/>
        <v/>
      </c>
      <c r="P244" t="str">
        <f t="shared" si="65"/>
        <v/>
      </c>
      <c r="Q244" t="str">
        <f t="shared" si="66"/>
        <v/>
      </c>
      <c r="R244" t="str">
        <f t="shared" si="67"/>
        <v/>
      </c>
      <c r="S244" t="str">
        <f t="shared" si="68"/>
        <v/>
      </c>
      <c r="T244" t="str">
        <f t="shared" si="69"/>
        <v/>
      </c>
      <c r="U244" t="str">
        <f t="shared" si="70"/>
        <v/>
      </c>
      <c r="V244" t="str">
        <f t="shared" si="71"/>
        <v/>
      </c>
      <c r="W244" t="str">
        <f t="shared" si="72"/>
        <v/>
      </c>
      <c r="X244" t="str">
        <f t="shared" si="73"/>
        <v/>
      </c>
      <c r="Y244" t="str">
        <f t="shared" si="74"/>
        <v/>
      </c>
      <c r="Z244" t="str">
        <f t="shared" si="75"/>
        <v/>
      </c>
      <c r="AA244" t="str">
        <f t="shared" si="76"/>
        <v/>
      </c>
      <c r="AB244" t="str">
        <f t="shared" si="77"/>
        <v/>
      </c>
      <c r="AC244" t="str">
        <f t="shared" si="78"/>
        <v/>
      </c>
      <c r="AD244" t="str">
        <f t="shared" si="79"/>
        <v/>
      </c>
      <c r="AG244" t="str">
        <f t="shared" si="80"/>
        <v/>
      </c>
    </row>
    <row r="245" spans="1:33" x14ac:dyDescent="0.35">
      <c r="A245">
        <v>243</v>
      </c>
      <c r="B245" t="s">
        <v>607</v>
      </c>
      <c r="C245">
        <v>35</v>
      </c>
      <c r="D245">
        <v>2011</v>
      </c>
      <c r="E245" t="s">
        <v>129</v>
      </c>
      <c r="F245" t="s">
        <v>2006</v>
      </c>
      <c r="G245" t="s">
        <v>2680</v>
      </c>
      <c r="H245" s="1">
        <v>2</v>
      </c>
      <c r="I245" t="s">
        <v>608</v>
      </c>
      <c r="J245" t="s">
        <v>2006</v>
      </c>
      <c r="K245" t="s">
        <v>1898</v>
      </c>
      <c r="L245" t="str">
        <f t="shared" si="61"/>
        <v/>
      </c>
      <c r="M245" t="str">
        <f t="shared" si="62"/>
        <v/>
      </c>
      <c r="N245" t="str">
        <f t="shared" si="63"/>
        <v/>
      </c>
      <c r="O245" t="str">
        <f t="shared" si="64"/>
        <v/>
      </c>
      <c r="P245" t="str">
        <f t="shared" si="65"/>
        <v/>
      </c>
      <c r="Q245" t="str">
        <f t="shared" si="66"/>
        <v/>
      </c>
      <c r="R245" t="str">
        <f t="shared" si="67"/>
        <v/>
      </c>
      <c r="S245" t="str">
        <f t="shared" si="68"/>
        <v/>
      </c>
      <c r="T245" t="str">
        <f t="shared" si="69"/>
        <v/>
      </c>
      <c r="U245" t="str">
        <f t="shared" si="70"/>
        <v/>
      </c>
      <c r="V245" t="str">
        <f t="shared" si="71"/>
        <v/>
      </c>
      <c r="W245" t="str">
        <f t="shared" si="72"/>
        <v/>
      </c>
      <c r="X245" t="str">
        <f t="shared" si="73"/>
        <v/>
      </c>
      <c r="Y245" t="str">
        <f t="shared" si="74"/>
        <v/>
      </c>
      <c r="Z245" t="str">
        <f t="shared" si="75"/>
        <v/>
      </c>
      <c r="AA245" t="str">
        <f t="shared" si="76"/>
        <v/>
      </c>
      <c r="AB245" t="str">
        <f t="shared" si="77"/>
        <v/>
      </c>
      <c r="AC245" t="str">
        <f t="shared" si="78"/>
        <v/>
      </c>
      <c r="AD245" t="str">
        <f t="shared" si="79"/>
        <v/>
      </c>
      <c r="AG245" t="str">
        <f t="shared" si="80"/>
        <v/>
      </c>
    </row>
    <row r="246" spans="1:33" x14ac:dyDescent="0.35">
      <c r="A246">
        <v>244</v>
      </c>
      <c r="B246" t="s">
        <v>604</v>
      </c>
      <c r="C246">
        <v>373</v>
      </c>
      <c r="D246">
        <v>2001</v>
      </c>
      <c r="E246" t="s">
        <v>609</v>
      </c>
      <c r="F246" t="s">
        <v>257</v>
      </c>
      <c r="G246" t="s">
        <v>2681</v>
      </c>
      <c r="H246" s="1" t="s">
        <v>2682</v>
      </c>
      <c r="I246" t="s">
        <v>610</v>
      </c>
      <c r="J246" t="s">
        <v>257</v>
      </c>
      <c r="L246" t="str">
        <f t="shared" si="61"/>
        <v/>
      </c>
      <c r="M246" t="str">
        <f t="shared" si="62"/>
        <v/>
      </c>
      <c r="N246" t="str">
        <f t="shared" si="63"/>
        <v/>
      </c>
      <c r="O246" t="str">
        <f t="shared" si="64"/>
        <v/>
      </c>
      <c r="P246" t="str">
        <f t="shared" si="65"/>
        <v/>
      </c>
      <c r="Q246" t="str">
        <f t="shared" si="66"/>
        <v/>
      </c>
      <c r="R246" t="str">
        <f t="shared" si="67"/>
        <v/>
      </c>
      <c r="S246" t="str">
        <f t="shared" si="68"/>
        <v/>
      </c>
      <c r="T246" t="str">
        <f t="shared" si="69"/>
        <v/>
      </c>
      <c r="U246" t="str">
        <f t="shared" si="70"/>
        <v/>
      </c>
      <c r="V246" t="str">
        <f t="shared" si="71"/>
        <v/>
      </c>
      <c r="W246" t="str">
        <f t="shared" si="72"/>
        <v/>
      </c>
      <c r="X246" t="str">
        <f t="shared" si="73"/>
        <v/>
      </c>
      <c r="Y246" t="str">
        <f t="shared" si="74"/>
        <v/>
      </c>
      <c r="Z246" t="str">
        <f t="shared" si="75"/>
        <v/>
      </c>
      <c r="AA246" t="str">
        <f t="shared" si="76"/>
        <v/>
      </c>
      <c r="AB246" t="str">
        <f t="shared" si="77"/>
        <v/>
      </c>
      <c r="AC246" t="str">
        <f t="shared" si="78"/>
        <v/>
      </c>
      <c r="AD246" t="str">
        <f t="shared" si="79"/>
        <v/>
      </c>
      <c r="AG246" t="str">
        <f t="shared" si="80"/>
        <v/>
      </c>
    </row>
    <row r="247" spans="1:33" x14ac:dyDescent="0.35">
      <c r="A247">
        <v>245</v>
      </c>
      <c r="B247" t="s">
        <v>611</v>
      </c>
      <c r="C247">
        <v>77</v>
      </c>
      <c r="D247">
        <v>1967</v>
      </c>
      <c r="E247" t="s">
        <v>27</v>
      </c>
      <c r="F247" t="s">
        <v>315</v>
      </c>
      <c r="G247" t="s">
        <v>2683</v>
      </c>
      <c r="H247" s="1" t="s">
        <v>2684</v>
      </c>
      <c r="I247" t="s">
        <v>612</v>
      </c>
      <c r="J247" t="s">
        <v>1794</v>
      </c>
      <c r="K247" t="s">
        <v>2685</v>
      </c>
      <c r="L247" t="str">
        <f t="shared" si="61"/>
        <v/>
      </c>
      <c r="M247" t="str">
        <f t="shared" si="62"/>
        <v/>
      </c>
      <c r="N247" t="str">
        <f t="shared" si="63"/>
        <v/>
      </c>
      <c r="O247" t="str">
        <f t="shared" si="64"/>
        <v/>
      </c>
      <c r="P247" t="str">
        <f t="shared" si="65"/>
        <v/>
      </c>
      <c r="Q247" t="str">
        <f t="shared" si="66"/>
        <v/>
      </c>
      <c r="R247" t="str">
        <f t="shared" si="67"/>
        <v/>
      </c>
      <c r="S247" t="str">
        <f t="shared" si="68"/>
        <v/>
      </c>
      <c r="T247" t="str">
        <f t="shared" si="69"/>
        <v/>
      </c>
      <c r="U247" t="str">
        <f t="shared" si="70"/>
        <v/>
      </c>
      <c r="V247" t="str">
        <f t="shared" si="71"/>
        <v/>
      </c>
      <c r="W247" t="str">
        <f t="shared" si="72"/>
        <v/>
      </c>
      <c r="X247" t="str">
        <f t="shared" si="73"/>
        <v/>
      </c>
      <c r="Y247" t="str">
        <f t="shared" si="74"/>
        <v/>
      </c>
      <c r="Z247" t="str">
        <f t="shared" si="75"/>
        <v/>
      </c>
      <c r="AA247" t="str">
        <f t="shared" si="76"/>
        <v/>
      </c>
      <c r="AB247" t="str">
        <f t="shared" si="77"/>
        <v/>
      </c>
      <c r="AC247" t="str">
        <f t="shared" si="78"/>
        <v/>
      </c>
      <c r="AD247" t="str">
        <f t="shared" si="79"/>
        <v/>
      </c>
      <c r="AE247" t="s">
        <v>493</v>
      </c>
      <c r="AG247" t="str">
        <f t="shared" si="80"/>
        <v>Carbon</v>
      </c>
    </row>
    <row r="248" spans="1:33" x14ac:dyDescent="0.35">
      <c r="A248">
        <v>246</v>
      </c>
      <c r="B248" t="s">
        <v>444</v>
      </c>
      <c r="C248">
        <v>15</v>
      </c>
      <c r="D248">
        <v>2010</v>
      </c>
      <c r="E248" t="s">
        <v>27</v>
      </c>
      <c r="F248" t="s">
        <v>167</v>
      </c>
      <c r="G248" t="s">
        <v>2686</v>
      </c>
      <c r="H248" s="1" t="s">
        <v>2687</v>
      </c>
      <c r="I248" t="s">
        <v>613</v>
      </c>
      <c r="J248" t="s">
        <v>167</v>
      </c>
      <c r="L248" t="str">
        <f t="shared" si="61"/>
        <v/>
      </c>
      <c r="M248" t="str">
        <f t="shared" si="62"/>
        <v/>
      </c>
      <c r="N248" t="str">
        <f t="shared" si="63"/>
        <v/>
      </c>
      <c r="O248" t="str">
        <f t="shared" si="64"/>
        <v/>
      </c>
      <c r="P248" t="str">
        <f t="shared" si="65"/>
        <v/>
      </c>
      <c r="Q248" t="str">
        <f t="shared" si="66"/>
        <v/>
      </c>
      <c r="R248" t="str">
        <f t="shared" si="67"/>
        <v/>
      </c>
      <c r="S248" t="str">
        <f t="shared" si="68"/>
        <v/>
      </c>
      <c r="T248" t="str">
        <f t="shared" si="69"/>
        <v/>
      </c>
      <c r="U248" t="str">
        <f t="shared" si="70"/>
        <v/>
      </c>
      <c r="V248" t="str">
        <f t="shared" si="71"/>
        <v/>
      </c>
      <c r="W248" t="str">
        <f t="shared" si="72"/>
        <v/>
      </c>
      <c r="X248" t="str">
        <f t="shared" si="73"/>
        <v/>
      </c>
      <c r="Y248" t="str">
        <f t="shared" si="74"/>
        <v/>
      </c>
      <c r="Z248" t="str">
        <f t="shared" si="75"/>
        <v/>
      </c>
      <c r="AA248" t="str">
        <f t="shared" si="76"/>
        <v/>
      </c>
      <c r="AB248" t="str">
        <f t="shared" si="77"/>
        <v/>
      </c>
      <c r="AC248" t="str">
        <f t="shared" si="78"/>
        <v/>
      </c>
      <c r="AD248" t="str">
        <f t="shared" si="79"/>
        <v/>
      </c>
      <c r="AE248" t="s">
        <v>4341</v>
      </c>
      <c r="AG248" t="str">
        <f t="shared" si="80"/>
        <v>Nickel</v>
      </c>
    </row>
    <row r="249" spans="1:33" x14ac:dyDescent="0.35">
      <c r="A249">
        <v>247</v>
      </c>
      <c r="B249" t="s">
        <v>614</v>
      </c>
      <c r="C249">
        <v>41</v>
      </c>
      <c r="D249">
        <v>2015</v>
      </c>
      <c r="E249" t="s">
        <v>27</v>
      </c>
      <c r="F249" t="s">
        <v>87</v>
      </c>
      <c r="G249" t="s">
        <v>2688</v>
      </c>
      <c r="H249" s="1" t="s">
        <v>2689</v>
      </c>
      <c r="I249" t="s">
        <v>615</v>
      </c>
      <c r="J249" t="s">
        <v>87</v>
      </c>
      <c r="K249" t="s">
        <v>2690</v>
      </c>
      <c r="L249" t="str">
        <f t="shared" si="61"/>
        <v/>
      </c>
      <c r="M249" t="str">
        <f t="shared" si="62"/>
        <v/>
      </c>
      <c r="N249" t="str">
        <f t="shared" si="63"/>
        <v/>
      </c>
      <c r="O249" t="str">
        <f t="shared" si="64"/>
        <v/>
      </c>
      <c r="P249" t="str">
        <f t="shared" si="65"/>
        <v/>
      </c>
      <c r="Q249" t="str">
        <f t="shared" si="66"/>
        <v/>
      </c>
      <c r="R249" t="str">
        <f t="shared" si="67"/>
        <v/>
      </c>
      <c r="S249" t="str">
        <f t="shared" si="68"/>
        <v/>
      </c>
      <c r="T249" t="str">
        <f t="shared" si="69"/>
        <v/>
      </c>
      <c r="U249" t="str">
        <f t="shared" si="70"/>
        <v/>
      </c>
      <c r="V249" t="str">
        <f t="shared" si="71"/>
        <v/>
      </c>
      <c r="W249" t="str">
        <f t="shared" si="72"/>
        <v/>
      </c>
      <c r="X249" t="str">
        <f t="shared" si="73"/>
        <v/>
      </c>
      <c r="Y249" t="str">
        <f t="shared" si="74"/>
        <v/>
      </c>
      <c r="Z249" t="str">
        <f t="shared" si="75"/>
        <v/>
      </c>
      <c r="AA249" t="str">
        <f t="shared" si="76"/>
        <v/>
      </c>
      <c r="AB249" t="str">
        <f t="shared" si="77"/>
        <v/>
      </c>
      <c r="AC249" t="str">
        <f t="shared" si="78"/>
        <v/>
      </c>
      <c r="AD249" t="str">
        <f t="shared" si="79"/>
        <v/>
      </c>
      <c r="AE249" t="s">
        <v>4338</v>
      </c>
      <c r="AG249" t="str">
        <f t="shared" si="80"/>
        <v>Aluminum</v>
      </c>
    </row>
    <row r="250" spans="1:33" x14ac:dyDescent="0.35">
      <c r="A250">
        <v>248</v>
      </c>
      <c r="B250" t="s">
        <v>616</v>
      </c>
      <c r="C250">
        <v>17</v>
      </c>
      <c r="D250">
        <v>2012</v>
      </c>
      <c r="E250" t="s">
        <v>27</v>
      </c>
      <c r="F250" t="s">
        <v>80</v>
      </c>
      <c r="G250" t="s">
        <v>2691</v>
      </c>
      <c r="H250" s="1" t="s">
        <v>2692</v>
      </c>
      <c r="I250" t="s">
        <v>2693</v>
      </c>
      <c r="J250" t="s">
        <v>80</v>
      </c>
      <c r="K250" t="s">
        <v>2694</v>
      </c>
      <c r="L250" t="str">
        <f t="shared" si="61"/>
        <v/>
      </c>
      <c r="M250" t="str">
        <f t="shared" si="62"/>
        <v/>
      </c>
      <c r="N250" t="str">
        <f t="shared" si="63"/>
        <v/>
      </c>
      <c r="O250" t="str">
        <f t="shared" si="64"/>
        <v/>
      </c>
      <c r="P250" t="str">
        <f t="shared" si="65"/>
        <v/>
      </c>
      <c r="Q250" t="str">
        <f t="shared" si="66"/>
        <v/>
      </c>
      <c r="R250" t="str">
        <f t="shared" si="67"/>
        <v/>
      </c>
      <c r="S250" t="str">
        <f t="shared" si="68"/>
        <v/>
      </c>
      <c r="T250" t="str">
        <f t="shared" si="69"/>
        <v/>
      </c>
      <c r="U250" t="str">
        <f t="shared" si="70"/>
        <v/>
      </c>
      <c r="V250" t="str">
        <f t="shared" si="71"/>
        <v/>
      </c>
      <c r="W250" t="str">
        <f t="shared" si="72"/>
        <v/>
      </c>
      <c r="X250" t="str">
        <f t="shared" si="73"/>
        <v/>
      </c>
      <c r="Y250" t="str">
        <f t="shared" si="74"/>
        <v/>
      </c>
      <c r="Z250" t="str">
        <f t="shared" si="75"/>
        <v/>
      </c>
      <c r="AA250" t="str">
        <f t="shared" si="76"/>
        <v/>
      </c>
      <c r="AB250" t="str">
        <f t="shared" si="77"/>
        <v/>
      </c>
      <c r="AC250" t="str">
        <f t="shared" si="78"/>
        <v/>
      </c>
      <c r="AD250" t="str">
        <f t="shared" si="79"/>
        <v/>
      </c>
      <c r="AG250" t="str">
        <f t="shared" si="80"/>
        <v/>
      </c>
    </row>
    <row r="251" spans="1:33" x14ac:dyDescent="0.35">
      <c r="A251">
        <v>249</v>
      </c>
      <c r="B251" t="s">
        <v>617</v>
      </c>
      <c r="C251">
        <v>11</v>
      </c>
      <c r="D251">
        <v>2017</v>
      </c>
      <c r="E251" t="s">
        <v>27</v>
      </c>
      <c r="F251" t="s">
        <v>2695</v>
      </c>
      <c r="G251" t="s">
        <v>2696</v>
      </c>
      <c r="H251" s="1" t="s">
        <v>618</v>
      </c>
      <c r="I251" t="s">
        <v>619</v>
      </c>
      <c r="J251" t="s">
        <v>2695</v>
      </c>
      <c r="K251" t="s">
        <v>2697</v>
      </c>
      <c r="L251" t="str">
        <f t="shared" si="61"/>
        <v/>
      </c>
      <c r="M251" t="str">
        <f t="shared" si="62"/>
        <v/>
      </c>
      <c r="N251" t="str">
        <f t="shared" si="63"/>
        <v/>
      </c>
      <c r="O251" t="str">
        <f t="shared" si="64"/>
        <v/>
      </c>
      <c r="P251" t="str">
        <f t="shared" si="65"/>
        <v/>
      </c>
      <c r="Q251" t="str">
        <f t="shared" si="66"/>
        <v/>
      </c>
      <c r="R251" t="str">
        <f t="shared" si="67"/>
        <v/>
      </c>
      <c r="S251" t="str">
        <f t="shared" si="68"/>
        <v/>
      </c>
      <c r="T251" t="str">
        <f t="shared" si="69"/>
        <v/>
      </c>
      <c r="U251" t="str">
        <f t="shared" si="70"/>
        <v/>
      </c>
      <c r="V251" t="str">
        <f t="shared" si="71"/>
        <v/>
      </c>
      <c r="W251" t="str">
        <f t="shared" si="72"/>
        <v/>
      </c>
      <c r="X251" t="str">
        <f t="shared" si="73"/>
        <v/>
      </c>
      <c r="Y251" t="str">
        <f t="shared" si="74"/>
        <v/>
      </c>
      <c r="Z251" t="str">
        <f t="shared" si="75"/>
        <v/>
      </c>
      <c r="AA251" t="str">
        <f t="shared" si="76"/>
        <v/>
      </c>
      <c r="AB251" t="str">
        <f t="shared" si="77"/>
        <v/>
      </c>
      <c r="AC251" t="str">
        <f t="shared" si="78"/>
        <v/>
      </c>
      <c r="AD251" t="str">
        <f t="shared" si="79"/>
        <v/>
      </c>
      <c r="AE251" t="s">
        <v>4340</v>
      </c>
      <c r="AG251" t="str">
        <f t="shared" si="80"/>
        <v>Iron</v>
      </c>
    </row>
    <row r="252" spans="1:33" x14ac:dyDescent="0.35">
      <c r="A252">
        <v>250</v>
      </c>
      <c r="B252" t="s">
        <v>283</v>
      </c>
      <c r="C252">
        <v>23</v>
      </c>
      <c r="D252">
        <v>2012</v>
      </c>
      <c r="E252" t="s">
        <v>27</v>
      </c>
      <c r="F252" t="s">
        <v>2275</v>
      </c>
      <c r="G252" t="s">
        <v>2276</v>
      </c>
      <c r="H252" s="1" t="s">
        <v>2698</v>
      </c>
      <c r="I252" t="s">
        <v>620</v>
      </c>
      <c r="J252" t="s">
        <v>2275</v>
      </c>
      <c r="K252" t="s">
        <v>291</v>
      </c>
      <c r="L252" t="str">
        <f t="shared" si="61"/>
        <v/>
      </c>
      <c r="M252" t="str">
        <f t="shared" si="62"/>
        <v/>
      </c>
      <c r="N252" t="str">
        <f t="shared" si="63"/>
        <v/>
      </c>
      <c r="O252" t="str">
        <f t="shared" si="64"/>
        <v/>
      </c>
      <c r="P252" t="str">
        <f t="shared" si="65"/>
        <v/>
      </c>
      <c r="Q252" t="str">
        <f t="shared" si="66"/>
        <v/>
      </c>
      <c r="R252" t="str">
        <f t="shared" si="67"/>
        <v/>
      </c>
      <c r="S252" t="str">
        <f t="shared" si="68"/>
        <v/>
      </c>
      <c r="T252" t="str">
        <f t="shared" si="69"/>
        <v/>
      </c>
      <c r="U252" t="str">
        <f t="shared" si="70"/>
        <v/>
      </c>
      <c r="V252" t="str">
        <f t="shared" si="71"/>
        <v/>
      </c>
      <c r="W252" t="str">
        <f t="shared" si="72"/>
        <v/>
      </c>
      <c r="X252" t="str">
        <f t="shared" si="73"/>
        <v/>
      </c>
      <c r="Y252" t="str">
        <f t="shared" si="74"/>
        <v/>
      </c>
      <c r="Z252" t="str">
        <f t="shared" si="75"/>
        <v/>
      </c>
      <c r="AA252" t="str">
        <f t="shared" si="76"/>
        <v/>
      </c>
      <c r="AB252" t="str">
        <f t="shared" si="77"/>
        <v/>
      </c>
      <c r="AC252" t="str">
        <f t="shared" si="78"/>
        <v/>
      </c>
      <c r="AD252" t="str">
        <f t="shared" si="79"/>
        <v/>
      </c>
      <c r="AF252" t="s">
        <v>4338</v>
      </c>
      <c r="AG252" t="str">
        <f t="shared" si="80"/>
        <v>Aluminum</v>
      </c>
    </row>
    <row r="253" spans="1:33" x14ac:dyDescent="0.35">
      <c r="A253">
        <v>251</v>
      </c>
      <c r="B253" t="s">
        <v>621</v>
      </c>
      <c r="C253">
        <v>10</v>
      </c>
      <c r="D253">
        <v>2017</v>
      </c>
      <c r="E253" t="s">
        <v>27</v>
      </c>
      <c r="F253" t="s">
        <v>87</v>
      </c>
      <c r="G253" t="s">
        <v>2699</v>
      </c>
      <c r="H253" s="1" t="s">
        <v>622</v>
      </c>
      <c r="I253" t="s">
        <v>623</v>
      </c>
      <c r="J253" t="s">
        <v>87</v>
      </c>
      <c r="K253" t="s">
        <v>2700</v>
      </c>
      <c r="L253" t="str">
        <f t="shared" si="61"/>
        <v/>
      </c>
      <c r="M253" t="str">
        <f t="shared" si="62"/>
        <v/>
      </c>
      <c r="N253" t="str">
        <f t="shared" si="63"/>
        <v/>
      </c>
      <c r="O253" t="str">
        <f t="shared" si="64"/>
        <v/>
      </c>
      <c r="P253" t="str">
        <f t="shared" si="65"/>
        <v/>
      </c>
      <c r="Q253" t="str">
        <f t="shared" si="66"/>
        <v/>
      </c>
      <c r="R253" t="str">
        <f t="shared" si="67"/>
        <v/>
      </c>
      <c r="S253" t="str">
        <f t="shared" si="68"/>
        <v/>
      </c>
      <c r="T253" t="str">
        <f t="shared" si="69"/>
        <v/>
      </c>
      <c r="U253" t="str">
        <f t="shared" si="70"/>
        <v/>
      </c>
      <c r="V253" t="str">
        <f t="shared" si="71"/>
        <v/>
      </c>
      <c r="W253" t="str">
        <f t="shared" si="72"/>
        <v/>
      </c>
      <c r="X253" t="str">
        <f t="shared" si="73"/>
        <v/>
      </c>
      <c r="Y253" t="str">
        <f t="shared" si="74"/>
        <v/>
      </c>
      <c r="Z253" t="str">
        <f t="shared" si="75"/>
        <v/>
      </c>
      <c r="AA253" t="str">
        <f t="shared" si="76"/>
        <v/>
      </c>
      <c r="AB253" t="str">
        <f t="shared" si="77"/>
        <v/>
      </c>
      <c r="AC253" t="str">
        <f t="shared" si="78"/>
        <v/>
      </c>
      <c r="AD253" t="str">
        <f t="shared" si="79"/>
        <v/>
      </c>
      <c r="AG253" t="str">
        <f t="shared" si="80"/>
        <v/>
      </c>
    </row>
    <row r="254" spans="1:33" x14ac:dyDescent="0.35">
      <c r="A254">
        <v>252</v>
      </c>
      <c r="B254" t="s">
        <v>624</v>
      </c>
      <c r="C254">
        <v>162</v>
      </c>
      <c r="D254">
        <v>1992</v>
      </c>
      <c r="E254" t="s">
        <v>27</v>
      </c>
      <c r="F254" t="s">
        <v>305</v>
      </c>
      <c r="G254" t="s">
        <v>2701</v>
      </c>
      <c r="H254" s="1" t="s">
        <v>2702</v>
      </c>
      <c r="I254" t="s">
        <v>625</v>
      </c>
      <c r="J254" t="s">
        <v>1795</v>
      </c>
      <c r="K254" t="s">
        <v>1899</v>
      </c>
      <c r="L254" t="str">
        <f t="shared" si="61"/>
        <v/>
      </c>
      <c r="M254" t="str">
        <f t="shared" si="62"/>
        <v/>
      </c>
      <c r="N254" t="str">
        <f t="shared" si="63"/>
        <v/>
      </c>
      <c r="O254" t="str">
        <f t="shared" si="64"/>
        <v/>
      </c>
      <c r="P254" t="str">
        <f t="shared" si="65"/>
        <v/>
      </c>
      <c r="Q254" t="str">
        <f t="shared" si="66"/>
        <v/>
      </c>
      <c r="R254" t="str">
        <f t="shared" si="67"/>
        <v/>
      </c>
      <c r="S254" t="str">
        <f t="shared" si="68"/>
        <v/>
      </c>
      <c r="T254" t="str">
        <f t="shared" si="69"/>
        <v/>
      </c>
      <c r="U254" t="str">
        <f t="shared" si="70"/>
        <v/>
      </c>
      <c r="V254" t="str">
        <f t="shared" si="71"/>
        <v/>
      </c>
      <c r="W254" t="str">
        <f t="shared" si="72"/>
        <v/>
      </c>
      <c r="X254" t="str">
        <f t="shared" si="73"/>
        <v/>
      </c>
      <c r="Y254" t="str">
        <f t="shared" si="74"/>
        <v/>
      </c>
      <c r="Z254" t="str">
        <f t="shared" si="75"/>
        <v/>
      </c>
      <c r="AA254" t="str">
        <f t="shared" si="76"/>
        <v/>
      </c>
      <c r="AB254" t="str">
        <f t="shared" si="77"/>
        <v/>
      </c>
      <c r="AC254" t="str">
        <f t="shared" si="78"/>
        <v/>
      </c>
      <c r="AD254" t="str">
        <f t="shared" si="79"/>
        <v/>
      </c>
      <c r="AE254" t="s">
        <v>4345</v>
      </c>
      <c r="AG254" t="str">
        <f t="shared" si="80"/>
        <v>Tantalum</v>
      </c>
    </row>
    <row r="255" spans="1:33" x14ac:dyDescent="0.35">
      <c r="A255">
        <v>253</v>
      </c>
      <c r="B255" t="s">
        <v>626</v>
      </c>
      <c r="C255">
        <v>28</v>
      </c>
      <c r="D255">
        <v>2016</v>
      </c>
      <c r="E255" t="s">
        <v>27</v>
      </c>
      <c r="F255" t="s">
        <v>2008</v>
      </c>
      <c r="G255" t="s">
        <v>2703</v>
      </c>
      <c r="H255" s="1" t="s">
        <v>2704</v>
      </c>
      <c r="I255" t="s">
        <v>627</v>
      </c>
      <c r="J255" t="s">
        <v>2008</v>
      </c>
      <c r="K255" t="s">
        <v>2705</v>
      </c>
      <c r="L255" t="str">
        <f t="shared" si="61"/>
        <v/>
      </c>
      <c r="M255" t="str">
        <f t="shared" si="62"/>
        <v/>
      </c>
      <c r="N255" t="str">
        <f t="shared" si="63"/>
        <v/>
      </c>
      <c r="O255" t="str">
        <f t="shared" si="64"/>
        <v/>
      </c>
      <c r="P255" t="str">
        <f t="shared" si="65"/>
        <v/>
      </c>
      <c r="Q255" t="str">
        <f t="shared" si="66"/>
        <v/>
      </c>
      <c r="R255" t="str">
        <f t="shared" si="67"/>
        <v/>
      </c>
      <c r="S255" t="str">
        <f t="shared" si="68"/>
        <v/>
      </c>
      <c r="T255" t="str">
        <f t="shared" si="69"/>
        <v/>
      </c>
      <c r="U255" t="str">
        <f t="shared" si="70"/>
        <v/>
      </c>
      <c r="V255" t="str">
        <f t="shared" si="71"/>
        <v/>
      </c>
      <c r="W255" t="str">
        <f t="shared" si="72"/>
        <v/>
      </c>
      <c r="X255" t="str">
        <f t="shared" si="73"/>
        <v/>
      </c>
      <c r="Y255" t="str">
        <f t="shared" si="74"/>
        <v/>
      </c>
      <c r="Z255" t="str">
        <f t="shared" si="75"/>
        <v/>
      </c>
      <c r="AA255" t="str">
        <f t="shared" si="76"/>
        <v/>
      </c>
      <c r="AB255" t="str">
        <f t="shared" si="77"/>
        <v/>
      </c>
      <c r="AC255" t="str">
        <f t="shared" si="78"/>
        <v/>
      </c>
      <c r="AD255" t="str">
        <f t="shared" si="79"/>
        <v/>
      </c>
      <c r="AE255" t="s">
        <v>493</v>
      </c>
      <c r="AG255" t="str">
        <f t="shared" si="80"/>
        <v>Carbon</v>
      </c>
    </row>
    <row r="256" spans="1:33" x14ac:dyDescent="0.35">
      <c r="A256">
        <v>254</v>
      </c>
      <c r="B256" t="s">
        <v>628</v>
      </c>
      <c r="C256">
        <v>34</v>
      </c>
      <c r="D256">
        <v>1991</v>
      </c>
      <c r="E256" t="s">
        <v>27</v>
      </c>
      <c r="F256" t="s">
        <v>305</v>
      </c>
      <c r="G256" t="s">
        <v>2706</v>
      </c>
      <c r="H256" s="1" t="s">
        <v>2707</v>
      </c>
      <c r="I256" t="s">
        <v>629</v>
      </c>
      <c r="J256" t="s">
        <v>1796</v>
      </c>
      <c r="L256" t="str">
        <f t="shared" si="61"/>
        <v/>
      </c>
      <c r="M256" t="str">
        <f t="shared" si="62"/>
        <v/>
      </c>
      <c r="N256" t="str">
        <f t="shared" si="63"/>
        <v/>
      </c>
      <c r="O256" t="str">
        <f t="shared" si="64"/>
        <v/>
      </c>
      <c r="P256" t="str">
        <f t="shared" si="65"/>
        <v/>
      </c>
      <c r="Q256" t="str">
        <f t="shared" si="66"/>
        <v/>
      </c>
      <c r="R256" t="str">
        <f t="shared" si="67"/>
        <v/>
      </c>
      <c r="S256" t="str">
        <f t="shared" si="68"/>
        <v/>
      </c>
      <c r="T256" t="str">
        <f t="shared" si="69"/>
        <v/>
      </c>
      <c r="U256" t="str">
        <f t="shared" si="70"/>
        <v/>
      </c>
      <c r="V256" t="str">
        <f t="shared" si="71"/>
        <v/>
      </c>
      <c r="W256" t="str">
        <f t="shared" si="72"/>
        <v/>
      </c>
      <c r="X256" t="str">
        <f t="shared" si="73"/>
        <v/>
      </c>
      <c r="Y256" t="str">
        <f t="shared" si="74"/>
        <v/>
      </c>
      <c r="Z256" t="str">
        <f t="shared" si="75"/>
        <v/>
      </c>
      <c r="AA256" t="str">
        <f t="shared" si="76"/>
        <v/>
      </c>
      <c r="AB256" t="str">
        <f t="shared" si="77"/>
        <v/>
      </c>
      <c r="AC256" t="str">
        <f t="shared" si="78"/>
        <v/>
      </c>
      <c r="AD256" t="str">
        <f t="shared" si="79"/>
        <v/>
      </c>
      <c r="AG256" t="str">
        <f t="shared" si="80"/>
        <v/>
      </c>
    </row>
    <row r="257" spans="1:33" x14ac:dyDescent="0.35">
      <c r="A257">
        <v>255</v>
      </c>
      <c r="B257" t="s">
        <v>630</v>
      </c>
      <c r="C257">
        <v>20</v>
      </c>
      <c r="D257">
        <v>2015</v>
      </c>
      <c r="E257" t="s">
        <v>27</v>
      </c>
      <c r="F257" t="s">
        <v>87</v>
      </c>
      <c r="G257" t="s">
        <v>2708</v>
      </c>
      <c r="H257" s="1" t="s">
        <v>2709</v>
      </c>
      <c r="I257" t="s">
        <v>631</v>
      </c>
      <c r="J257" t="s">
        <v>87</v>
      </c>
      <c r="K257" t="s">
        <v>2710</v>
      </c>
      <c r="L257" t="str">
        <f t="shared" si="61"/>
        <v/>
      </c>
      <c r="M257" t="str">
        <f t="shared" si="62"/>
        <v/>
      </c>
      <c r="N257" t="str">
        <f t="shared" si="63"/>
        <v/>
      </c>
      <c r="O257" t="str">
        <f t="shared" si="64"/>
        <v/>
      </c>
      <c r="P257" t="str">
        <f t="shared" si="65"/>
        <v/>
      </c>
      <c r="Q257" t="str">
        <f t="shared" si="66"/>
        <v/>
      </c>
      <c r="R257" t="str">
        <f t="shared" si="67"/>
        <v/>
      </c>
      <c r="S257" t="str">
        <f t="shared" si="68"/>
        <v/>
      </c>
      <c r="T257" t="str">
        <f t="shared" si="69"/>
        <v/>
      </c>
      <c r="U257" t="str">
        <f t="shared" si="70"/>
        <v/>
      </c>
      <c r="V257" t="str">
        <f t="shared" si="71"/>
        <v/>
      </c>
      <c r="W257" t="str">
        <f t="shared" si="72"/>
        <v/>
      </c>
      <c r="X257" t="str">
        <f t="shared" si="73"/>
        <v/>
      </c>
      <c r="Y257" t="str">
        <f t="shared" si="74"/>
        <v>Permeability</v>
      </c>
      <c r="Z257" t="str">
        <f t="shared" si="75"/>
        <v/>
      </c>
      <c r="AA257" t="str">
        <f t="shared" si="76"/>
        <v/>
      </c>
      <c r="AB257" t="str">
        <f t="shared" si="77"/>
        <v/>
      </c>
      <c r="AC257" t="str">
        <f t="shared" si="78"/>
        <v/>
      </c>
      <c r="AD257" t="str">
        <f t="shared" si="79"/>
        <v>Fluid Properties</v>
      </c>
      <c r="AE257" t="s">
        <v>4338</v>
      </c>
      <c r="AG257" t="str">
        <f t="shared" si="80"/>
        <v>Aluminum</v>
      </c>
    </row>
    <row r="258" spans="1:33" x14ac:dyDescent="0.35">
      <c r="A258">
        <v>256</v>
      </c>
      <c r="B258" t="s">
        <v>604</v>
      </c>
      <c r="C258">
        <v>211</v>
      </c>
      <c r="D258">
        <v>2005</v>
      </c>
      <c r="E258" t="s">
        <v>129</v>
      </c>
      <c r="F258" t="s">
        <v>632</v>
      </c>
      <c r="G258" t="s">
        <v>2711</v>
      </c>
      <c r="H258" s="1" t="s">
        <v>2712</v>
      </c>
      <c r="I258" t="s">
        <v>633</v>
      </c>
      <c r="J258" t="s">
        <v>632</v>
      </c>
      <c r="L258" t="str">
        <f t="shared" ref="L258:L321" si="81">IF(OR(IFERROR(FIND("compression",$I258),0)&gt;0,IFERROR(FIND("compressive",$H258),0)&gt;0,IFERROR(FIND("compression",$H258),0)&gt;0,IFERROR(FIND("compressive",$I258),0)&gt;0),"Compression Strength","")</f>
        <v/>
      </c>
      <c r="M258" t="str">
        <f t="shared" ref="M258:M321" si="82">IF(OR(IFERROR(FIND("tensile",$I258),0)&gt;0,IFERROR(FIND("tensile",$H258),0)&gt;0),"Tensile Strength","")</f>
        <v/>
      </c>
      <c r="N258" t="str">
        <f t="shared" ref="N258:N321" si="83">IF(OR(IFERROR(FIND("energy absorbtion",$I258),0)&gt;0,IFERROR(FIND("energy absorbtion",$H258),0)&gt;0),"Energy Absorbtion","")</f>
        <v/>
      </c>
      <c r="O258" t="str">
        <f t="shared" ref="O258:O321" si="84">IF(OR(IFERROR(FIND("elastic",$I258),0)&gt;0,IFERROR(FIND("elasticity",$H258),0)&gt;0,IFERROR(FIND("elastic",$H258),0)&gt;0,IFERROR(FIND("elasticity",$I258),0)&gt;0),"Elastic Modulus","")</f>
        <v/>
      </c>
      <c r="P258" t="str">
        <f t="shared" ref="P258:P321" si="85">IF(OR(IFERROR(FIND("shear",$I258),0)&gt;0,IFERROR(FIND("shear",$H258),0)&gt;0),"Shear Strength","")</f>
        <v/>
      </c>
      <c r="Q258" t="str">
        <f t="shared" ref="Q258:Q321" si="86">IF(OR(IFERROR(FIND("plasticity",$I258),0)&gt;0,IFERROR(FIND("plastic",$H258),0)&gt;0,IFERROR(FIND("plasticity",$H258),0)&gt;0,IFERROR(FIND("plastic",$I258),0)&gt;0),"Plasticity","")</f>
        <v/>
      </c>
      <c r="R258" t="str">
        <f t="shared" ref="R258:R321" si="87">IF(OR(IFERROR(FIND("surface area",$I258),0)&gt;0,IFERROR(FIND("surface area",$H258),0)&gt;0),"Surface Area","")</f>
        <v/>
      </c>
      <c r="S258" t="str">
        <f t="shared" ref="S258:S321" si="88">IF(OR(IFERROR(FIND("thermally conductive",$I258),0)&gt;0,IFERROR(FIND("thermal conductivity",$H258),0)&gt;0,IFERROR(FIND("thermally conductive",$H258),0)&gt;0,IFERROR(FIND("themal conductivity",$I258),0)&gt;0),"Thermal Conductivity","")</f>
        <v/>
      </c>
      <c r="T258" t="str">
        <f t="shared" ref="T258:T321" si="89">IF(OR(IFERROR(FIND("thermal resistance",$I258),0)&gt;0,IFERROR(FIND("thermal resistivity",$H258),0)&gt;0,IFERROR(FIND("thermal resistance",$H258),0)&gt;0,IFERROR(FIND("thermal resistivity",$I258),0)&gt;0),"Thermal Resistivity","")</f>
        <v/>
      </c>
      <c r="U258" t="str">
        <f t="shared" ref="U258:U321" si="90">IF(OR(IFERROR(FIND("thermal expansion",$I258),0)&gt;0,IFERROR(FIND("thermal expansion",$H258),0)&gt;0),"Thermal Expansion","")</f>
        <v/>
      </c>
      <c r="V258" t="str">
        <f t="shared" ref="V258:V321" si="91">IF(OR(IFERROR(FIND("electrical resistance",$I258),0)&gt;0,IFERROR(FIND("electrical resistivity",$H258),0)&gt;0,IFERROR(FIND("electrical resistance",$H258),0)&gt;0,IFERROR(FIND("electrical resistivity",$I258),0)&gt;0),"Electrical Resistivity","")</f>
        <v/>
      </c>
      <c r="W258" t="str">
        <f t="shared" ref="W258:W321" si="92">IF(OR(IFERROR(FIND("electrically conductive",$I258),0)&gt;0,IFERROR(FIND("electrical conductivity",$H258),0)&gt;0,IFERROR(FIND("electrically conductive",$H258),0)&gt;0,IFERROR(FIND("electrical conductivity",$I258),0)&gt;0),"Electrical Conductivity","")</f>
        <v/>
      </c>
      <c r="X258" t="str">
        <f t="shared" ref="X258:X321" si="93">IF(OR(IFERROR(FIND("capacity",$I258),0)&gt;0,IFERROR(FIND("capacitance",$H258),0)&gt;0,IFERROR(FIND("capacity",$H258),0)&gt;0,IFERROR(FIND("capacitance",$I258),0)&gt;0),"Capacitance","")</f>
        <v/>
      </c>
      <c r="Y258" t="str">
        <f t="shared" ref="Y258:Y321" si="94">IF(OR(IFERROR(FIND("permeability",$I258),0)&gt;0,IFERROR(FIND("permeability",$H258),0)&gt;0),"Permeability","")</f>
        <v/>
      </c>
      <c r="Z258" t="str">
        <f t="shared" ref="Z258:Z321" si="95">IF(OR(IFERROR(FIND("pressure drop",$I258),0)&gt;0,IFERROR(FIND("pressure drop",$H258),0)&gt;0),"Pressure Drop","")</f>
        <v/>
      </c>
      <c r="AA258" t="str">
        <f t="shared" si="76"/>
        <v/>
      </c>
      <c r="AB258" t="str">
        <f t="shared" si="77"/>
        <v/>
      </c>
      <c r="AC258" t="str">
        <f t="shared" si="78"/>
        <v/>
      </c>
      <c r="AD258" t="str">
        <f t="shared" si="79"/>
        <v/>
      </c>
      <c r="AE258" t="s">
        <v>4341</v>
      </c>
      <c r="AG258" t="str">
        <f t="shared" si="80"/>
        <v>Nickel</v>
      </c>
    </row>
    <row r="259" spans="1:33" x14ac:dyDescent="0.35">
      <c r="A259">
        <v>257</v>
      </c>
      <c r="B259" t="s">
        <v>634</v>
      </c>
      <c r="C259">
        <v>86</v>
      </c>
      <c r="D259">
        <v>2009</v>
      </c>
      <c r="E259" t="s">
        <v>27</v>
      </c>
      <c r="F259" t="s">
        <v>167</v>
      </c>
      <c r="G259" t="s">
        <v>2713</v>
      </c>
      <c r="H259" s="1" t="s">
        <v>2714</v>
      </c>
      <c r="I259" t="s">
        <v>635</v>
      </c>
      <c r="J259" t="s">
        <v>167</v>
      </c>
      <c r="K259" t="s">
        <v>2715</v>
      </c>
      <c r="L259" t="str">
        <f t="shared" si="81"/>
        <v/>
      </c>
      <c r="M259" t="str">
        <f t="shared" si="82"/>
        <v/>
      </c>
      <c r="N259" t="str">
        <f t="shared" si="83"/>
        <v/>
      </c>
      <c r="O259" t="str">
        <f t="shared" si="84"/>
        <v/>
      </c>
      <c r="P259" t="str">
        <f t="shared" si="85"/>
        <v/>
      </c>
      <c r="Q259" t="str">
        <f t="shared" si="86"/>
        <v/>
      </c>
      <c r="R259" t="str">
        <f t="shared" si="87"/>
        <v/>
      </c>
      <c r="S259" t="str">
        <f t="shared" si="88"/>
        <v/>
      </c>
      <c r="T259" t="str">
        <f t="shared" si="89"/>
        <v/>
      </c>
      <c r="U259" t="str">
        <f t="shared" si="90"/>
        <v/>
      </c>
      <c r="V259" t="str">
        <f t="shared" si="91"/>
        <v/>
      </c>
      <c r="W259" t="str">
        <f t="shared" si="92"/>
        <v/>
      </c>
      <c r="X259" t="str">
        <f t="shared" si="93"/>
        <v/>
      </c>
      <c r="Y259" t="str">
        <f t="shared" si="94"/>
        <v/>
      </c>
      <c r="Z259" t="str">
        <f t="shared" si="95"/>
        <v/>
      </c>
      <c r="AA259" t="str">
        <f t="shared" ref="AA259:AA322" si="96">IF(OR(L259&lt;&gt;"",M259&lt;&gt;"",N259&lt;&gt;"",O259&lt;&gt;"",P259&lt;&gt;"",Q259&lt;&gt;""),"Mechanical Properties","")</f>
        <v/>
      </c>
      <c r="AB259" t="str">
        <f t="shared" ref="AB259:AB322" si="97">IF(OR(S259&lt;&gt;"",T259&lt;&gt;"",U259&lt;&gt;""),"Thermal Properties","")</f>
        <v/>
      </c>
      <c r="AC259" t="str">
        <f t="shared" ref="AC259:AC322" si="98">IF(OR(V259&lt;&gt;"",W259&lt;&gt;"",X259&lt;&gt;""),"Electrical Properties","")</f>
        <v/>
      </c>
      <c r="AD259" t="str">
        <f t="shared" ref="AD259:AD322" si="99">IF(OR(Y259&lt;&gt;"",Z259&lt;&gt;""),"Fluid Properties","")</f>
        <v/>
      </c>
      <c r="AG259" t="str">
        <f t="shared" si="80"/>
        <v/>
      </c>
    </row>
    <row r="260" spans="1:33" x14ac:dyDescent="0.35">
      <c r="A260">
        <v>258</v>
      </c>
      <c r="B260" t="s">
        <v>636</v>
      </c>
      <c r="C260">
        <v>65</v>
      </c>
      <c r="D260">
        <v>2014</v>
      </c>
      <c r="E260" t="s">
        <v>406</v>
      </c>
      <c r="F260" t="s">
        <v>486</v>
      </c>
      <c r="G260" t="s">
        <v>2716</v>
      </c>
      <c r="H260" s="1" t="s">
        <v>2717</v>
      </c>
      <c r="I260" t="s">
        <v>637</v>
      </c>
      <c r="J260" t="s">
        <v>486</v>
      </c>
      <c r="K260" t="s">
        <v>2718</v>
      </c>
      <c r="L260" t="str">
        <f t="shared" si="81"/>
        <v/>
      </c>
      <c r="M260" t="str">
        <f t="shared" si="82"/>
        <v/>
      </c>
      <c r="N260" t="str">
        <f t="shared" si="83"/>
        <v/>
      </c>
      <c r="O260" t="str">
        <f t="shared" si="84"/>
        <v/>
      </c>
      <c r="P260" t="str">
        <f t="shared" si="85"/>
        <v/>
      </c>
      <c r="Q260" t="str">
        <f t="shared" si="86"/>
        <v/>
      </c>
      <c r="R260" t="str">
        <f t="shared" si="87"/>
        <v/>
      </c>
      <c r="S260" t="str">
        <f t="shared" si="88"/>
        <v/>
      </c>
      <c r="T260" t="str">
        <f t="shared" si="89"/>
        <v/>
      </c>
      <c r="U260" t="str">
        <f t="shared" si="90"/>
        <v/>
      </c>
      <c r="V260" t="str">
        <f t="shared" si="91"/>
        <v/>
      </c>
      <c r="W260" t="str">
        <f t="shared" si="92"/>
        <v/>
      </c>
      <c r="X260" t="str">
        <f t="shared" si="93"/>
        <v/>
      </c>
      <c r="Y260" t="str">
        <f t="shared" si="94"/>
        <v/>
      </c>
      <c r="Z260" t="str">
        <f t="shared" si="95"/>
        <v/>
      </c>
      <c r="AA260" t="str">
        <f t="shared" si="96"/>
        <v/>
      </c>
      <c r="AB260" t="str">
        <f t="shared" si="97"/>
        <v/>
      </c>
      <c r="AC260" t="str">
        <f t="shared" si="98"/>
        <v/>
      </c>
      <c r="AD260" t="str">
        <f t="shared" si="99"/>
        <v/>
      </c>
      <c r="AG260" t="str">
        <f t="shared" si="80"/>
        <v/>
      </c>
    </row>
    <row r="261" spans="1:33" x14ac:dyDescent="0.35">
      <c r="A261">
        <v>259</v>
      </c>
      <c r="B261" t="s">
        <v>638</v>
      </c>
      <c r="C261">
        <v>11</v>
      </c>
      <c r="D261">
        <v>2014</v>
      </c>
      <c r="E261" t="s">
        <v>27</v>
      </c>
      <c r="F261" t="s">
        <v>28</v>
      </c>
      <c r="G261" t="s">
        <v>2719</v>
      </c>
      <c r="H261" s="1" t="s">
        <v>639</v>
      </c>
      <c r="I261" t="s">
        <v>640</v>
      </c>
      <c r="J261" t="s">
        <v>28</v>
      </c>
      <c r="K261" t="s">
        <v>2720</v>
      </c>
      <c r="L261" t="str">
        <f t="shared" si="81"/>
        <v>Compression Strength</v>
      </c>
      <c r="M261" t="str">
        <f t="shared" si="82"/>
        <v/>
      </c>
      <c r="N261" t="str">
        <f t="shared" si="83"/>
        <v/>
      </c>
      <c r="O261" t="str">
        <f t="shared" si="84"/>
        <v/>
      </c>
      <c r="P261" t="str">
        <f t="shared" si="85"/>
        <v/>
      </c>
      <c r="Q261" t="str">
        <f t="shared" si="86"/>
        <v/>
      </c>
      <c r="R261" t="str">
        <f t="shared" si="87"/>
        <v/>
      </c>
      <c r="S261" t="str">
        <f t="shared" si="88"/>
        <v/>
      </c>
      <c r="T261" t="str">
        <f t="shared" si="89"/>
        <v/>
      </c>
      <c r="U261" t="str">
        <f t="shared" si="90"/>
        <v/>
      </c>
      <c r="V261" t="str">
        <f t="shared" si="91"/>
        <v/>
      </c>
      <c r="W261" t="str">
        <f t="shared" si="92"/>
        <v/>
      </c>
      <c r="X261" t="str">
        <f t="shared" si="93"/>
        <v/>
      </c>
      <c r="Y261" t="str">
        <f t="shared" si="94"/>
        <v/>
      </c>
      <c r="Z261" t="str">
        <f t="shared" si="95"/>
        <v/>
      </c>
      <c r="AA261" t="str">
        <f t="shared" si="96"/>
        <v>Mechanical Properties</v>
      </c>
      <c r="AB261" t="str">
        <f t="shared" si="97"/>
        <v/>
      </c>
      <c r="AC261" t="str">
        <f t="shared" si="98"/>
        <v/>
      </c>
      <c r="AD261" t="str">
        <f t="shared" si="99"/>
        <v/>
      </c>
      <c r="AE261" t="s">
        <v>4338</v>
      </c>
      <c r="AG261" t="str">
        <f t="shared" si="80"/>
        <v>Aluminum</v>
      </c>
    </row>
    <row r="262" spans="1:33" x14ac:dyDescent="0.35">
      <c r="A262">
        <v>260</v>
      </c>
      <c r="B262" t="s">
        <v>641</v>
      </c>
      <c r="C262">
        <v>42</v>
      </c>
      <c r="D262">
        <v>2008</v>
      </c>
      <c r="E262" t="s">
        <v>27</v>
      </c>
      <c r="F262" t="s">
        <v>642</v>
      </c>
      <c r="G262" t="s">
        <v>2721</v>
      </c>
      <c r="H262" s="1" t="s">
        <v>2722</v>
      </c>
      <c r="I262" t="s">
        <v>643</v>
      </c>
      <c r="J262" t="s">
        <v>1797</v>
      </c>
      <c r="L262" t="str">
        <f t="shared" si="81"/>
        <v/>
      </c>
      <c r="M262" t="str">
        <f t="shared" si="82"/>
        <v/>
      </c>
      <c r="N262" t="str">
        <f t="shared" si="83"/>
        <v/>
      </c>
      <c r="O262" t="str">
        <f t="shared" si="84"/>
        <v/>
      </c>
      <c r="P262" t="str">
        <f t="shared" si="85"/>
        <v/>
      </c>
      <c r="Q262" t="str">
        <f t="shared" si="86"/>
        <v/>
      </c>
      <c r="R262" t="str">
        <f t="shared" si="87"/>
        <v/>
      </c>
      <c r="S262" t="str">
        <f t="shared" si="88"/>
        <v/>
      </c>
      <c r="T262" t="str">
        <f t="shared" si="89"/>
        <v/>
      </c>
      <c r="U262" t="str">
        <f t="shared" si="90"/>
        <v/>
      </c>
      <c r="V262" t="str">
        <f t="shared" si="91"/>
        <v/>
      </c>
      <c r="W262" t="str">
        <f t="shared" si="92"/>
        <v/>
      </c>
      <c r="X262" t="str">
        <f t="shared" si="93"/>
        <v/>
      </c>
      <c r="Y262" t="str">
        <f t="shared" si="94"/>
        <v/>
      </c>
      <c r="Z262" t="str">
        <f t="shared" si="95"/>
        <v/>
      </c>
      <c r="AA262" t="str">
        <f t="shared" si="96"/>
        <v/>
      </c>
      <c r="AB262" t="str">
        <f t="shared" si="97"/>
        <v/>
      </c>
      <c r="AC262" t="str">
        <f t="shared" si="98"/>
        <v/>
      </c>
      <c r="AD262" t="str">
        <f t="shared" si="99"/>
        <v/>
      </c>
      <c r="AG262" t="str">
        <f t="shared" si="80"/>
        <v/>
      </c>
    </row>
    <row r="263" spans="1:33" x14ac:dyDescent="0.35">
      <c r="A263">
        <v>261</v>
      </c>
      <c r="B263" t="s">
        <v>644</v>
      </c>
      <c r="C263">
        <v>70</v>
      </c>
      <c r="D263">
        <v>2014</v>
      </c>
      <c r="E263" t="s">
        <v>27</v>
      </c>
      <c r="F263" t="s">
        <v>515</v>
      </c>
      <c r="G263" t="s">
        <v>2723</v>
      </c>
      <c r="H263" s="1" t="s">
        <v>2724</v>
      </c>
      <c r="I263" t="s">
        <v>645</v>
      </c>
      <c r="J263" t="s">
        <v>515</v>
      </c>
      <c r="K263" t="s">
        <v>1901</v>
      </c>
      <c r="L263" t="str">
        <f t="shared" si="81"/>
        <v/>
      </c>
      <c r="M263" t="str">
        <f t="shared" si="82"/>
        <v/>
      </c>
      <c r="N263" t="str">
        <f t="shared" si="83"/>
        <v/>
      </c>
      <c r="O263" t="str">
        <f t="shared" si="84"/>
        <v/>
      </c>
      <c r="P263" t="str">
        <f t="shared" si="85"/>
        <v/>
      </c>
      <c r="Q263" t="str">
        <f t="shared" si="86"/>
        <v/>
      </c>
      <c r="R263" t="str">
        <f t="shared" si="87"/>
        <v/>
      </c>
      <c r="S263" t="str">
        <f t="shared" si="88"/>
        <v/>
      </c>
      <c r="T263" t="str">
        <f t="shared" si="89"/>
        <v/>
      </c>
      <c r="U263" t="str">
        <f t="shared" si="90"/>
        <v/>
      </c>
      <c r="V263" t="str">
        <f t="shared" si="91"/>
        <v/>
      </c>
      <c r="W263" t="str">
        <f t="shared" si="92"/>
        <v/>
      </c>
      <c r="X263" t="str">
        <f t="shared" si="93"/>
        <v/>
      </c>
      <c r="Y263" t="str">
        <f t="shared" si="94"/>
        <v/>
      </c>
      <c r="Z263" t="str">
        <f t="shared" si="95"/>
        <v/>
      </c>
      <c r="AA263" t="str">
        <f t="shared" si="96"/>
        <v/>
      </c>
      <c r="AB263" t="str">
        <f t="shared" si="97"/>
        <v/>
      </c>
      <c r="AC263" t="str">
        <f t="shared" si="98"/>
        <v/>
      </c>
      <c r="AD263" t="str">
        <f t="shared" si="99"/>
        <v/>
      </c>
      <c r="AG263" t="str">
        <f t="shared" si="80"/>
        <v/>
      </c>
    </row>
    <row r="264" spans="1:33" x14ac:dyDescent="0.35">
      <c r="A264">
        <v>262</v>
      </c>
      <c r="B264" t="s">
        <v>646</v>
      </c>
      <c r="C264">
        <v>19</v>
      </c>
      <c r="D264">
        <v>2016</v>
      </c>
      <c r="E264" t="s">
        <v>129</v>
      </c>
      <c r="F264" t="s">
        <v>2587</v>
      </c>
      <c r="G264" t="s">
        <v>2725</v>
      </c>
      <c r="H264" s="1" t="s">
        <v>2726</v>
      </c>
      <c r="I264" t="s">
        <v>647</v>
      </c>
      <c r="J264" t="s">
        <v>2587</v>
      </c>
      <c r="K264" t="s">
        <v>2727</v>
      </c>
      <c r="L264" t="str">
        <f t="shared" si="81"/>
        <v/>
      </c>
      <c r="M264" t="str">
        <f t="shared" si="82"/>
        <v/>
      </c>
      <c r="N264" t="str">
        <f t="shared" si="83"/>
        <v/>
      </c>
      <c r="O264" t="str">
        <f t="shared" si="84"/>
        <v/>
      </c>
      <c r="P264" t="str">
        <f t="shared" si="85"/>
        <v/>
      </c>
      <c r="Q264" t="str">
        <f t="shared" si="86"/>
        <v/>
      </c>
      <c r="R264" t="str">
        <f t="shared" si="87"/>
        <v/>
      </c>
      <c r="S264" t="str">
        <f t="shared" si="88"/>
        <v/>
      </c>
      <c r="T264" t="str">
        <f t="shared" si="89"/>
        <v/>
      </c>
      <c r="U264" t="str">
        <f t="shared" si="90"/>
        <v/>
      </c>
      <c r="V264" t="str">
        <f t="shared" si="91"/>
        <v/>
      </c>
      <c r="W264" t="str">
        <f t="shared" si="92"/>
        <v/>
      </c>
      <c r="X264" t="str">
        <f t="shared" si="93"/>
        <v/>
      </c>
      <c r="Y264" t="str">
        <f t="shared" si="94"/>
        <v/>
      </c>
      <c r="Z264" t="str">
        <f t="shared" si="95"/>
        <v/>
      </c>
      <c r="AA264" t="str">
        <f t="shared" si="96"/>
        <v/>
      </c>
      <c r="AB264" t="str">
        <f t="shared" si="97"/>
        <v/>
      </c>
      <c r="AC264" t="str">
        <f t="shared" si="98"/>
        <v/>
      </c>
      <c r="AD264" t="str">
        <f t="shared" si="99"/>
        <v/>
      </c>
      <c r="AG264" t="str">
        <f t="shared" si="80"/>
        <v/>
      </c>
    </row>
    <row r="265" spans="1:33" x14ac:dyDescent="0.35">
      <c r="A265">
        <v>263</v>
      </c>
      <c r="B265" t="s">
        <v>648</v>
      </c>
      <c r="C265">
        <v>40</v>
      </c>
      <c r="D265">
        <v>2015</v>
      </c>
      <c r="E265" t="s">
        <v>27</v>
      </c>
      <c r="F265" t="s">
        <v>2008</v>
      </c>
      <c r="G265" t="s">
        <v>2728</v>
      </c>
      <c r="H265" s="1" t="s">
        <v>2729</v>
      </c>
      <c r="I265" t="s">
        <v>649</v>
      </c>
      <c r="J265" t="s">
        <v>2008</v>
      </c>
      <c r="K265" t="s">
        <v>2730</v>
      </c>
      <c r="L265" t="str">
        <f t="shared" si="81"/>
        <v/>
      </c>
      <c r="M265" t="str">
        <f t="shared" si="82"/>
        <v/>
      </c>
      <c r="N265" t="str">
        <f t="shared" si="83"/>
        <v/>
      </c>
      <c r="O265" t="str">
        <f t="shared" si="84"/>
        <v/>
      </c>
      <c r="P265" t="str">
        <f t="shared" si="85"/>
        <v/>
      </c>
      <c r="Q265" t="str">
        <f t="shared" si="86"/>
        <v/>
      </c>
      <c r="R265" t="str">
        <f t="shared" si="87"/>
        <v/>
      </c>
      <c r="S265" t="str">
        <f t="shared" si="88"/>
        <v/>
      </c>
      <c r="T265" t="str">
        <f t="shared" si="89"/>
        <v/>
      </c>
      <c r="U265" t="str">
        <f t="shared" si="90"/>
        <v/>
      </c>
      <c r="V265" t="str">
        <f t="shared" si="91"/>
        <v/>
      </c>
      <c r="W265" t="str">
        <f t="shared" si="92"/>
        <v/>
      </c>
      <c r="X265" t="str">
        <f t="shared" si="93"/>
        <v/>
      </c>
      <c r="Y265" t="str">
        <f t="shared" si="94"/>
        <v/>
      </c>
      <c r="Z265" t="str">
        <f t="shared" si="95"/>
        <v/>
      </c>
      <c r="AA265" t="str">
        <f t="shared" si="96"/>
        <v/>
      </c>
      <c r="AB265" t="str">
        <f t="shared" si="97"/>
        <v/>
      </c>
      <c r="AC265" t="str">
        <f t="shared" si="98"/>
        <v/>
      </c>
      <c r="AD265" t="str">
        <f t="shared" si="99"/>
        <v/>
      </c>
      <c r="AE265" t="s">
        <v>4341</v>
      </c>
      <c r="AG265" t="str">
        <f t="shared" ref="AG265:AG328" si="100">IF(AE265=0,IF(AF265=0,"",AF265),IF(AF265=0,AE265,"X"))</f>
        <v>Nickel</v>
      </c>
    </row>
    <row r="266" spans="1:33" x14ac:dyDescent="0.35">
      <c r="A266">
        <v>264</v>
      </c>
      <c r="B266" t="s">
        <v>650</v>
      </c>
      <c r="C266">
        <v>50</v>
      </c>
      <c r="D266">
        <v>2015</v>
      </c>
      <c r="E266" t="s">
        <v>27</v>
      </c>
      <c r="F266" t="s">
        <v>651</v>
      </c>
      <c r="G266" t="s">
        <v>2731</v>
      </c>
      <c r="H266" s="1" t="s">
        <v>2732</v>
      </c>
      <c r="I266" t="s">
        <v>652</v>
      </c>
      <c r="J266" t="s">
        <v>2733</v>
      </c>
      <c r="K266" t="s">
        <v>1902</v>
      </c>
      <c r="L266" t="str">
        <f t="shared" si="81"/>
        <v/>
      </c>
      <c r="M266" t="str">
        <f t="shared" si="82"/>
        <v/>
      </c>
      <c r="N266" t="str">
        <f t="shared" si="83"/>
        <v/>
      </c>
      <c r="O266" t="str">
        <f t="shared" si="84"/>
        <v/>
      </c>
      <c r="P266" t="str">
        <f t="shared" si="85"/>
        <v/>
      </c>
      <c r="Q266" t="str">
        <f t="shared" si="86"/>
        <v/>
      </c>
      <c r="R266" t="str">
        <f t="shared" si="87"/>
        <v/>
      </c>
      <c r="S266" t="str">
        <f t="shared" si="88"/>
        <v/>
      </c>
      <c r="T266" t="str">
        <f t="shared" si="89"/>
        <v/>
      </c>
      <c r="U266" t="str">
        <f t="shared" si="90"/>
        <v/>
      </c>
      <c r="V266" t="str">
        <f t="shared" si="91"/>
        <v/>
      </c>
      <c r="W266" t="str">
        <f t="shared" si="92"/>
        <v/>
      </c>
      <c r="X266" t="str">
        <f t="shared" si="93"/>
        <v/>
      </c>
      <c r="Y266" t="str">
        <f t="shared" si="94"/>
        <v/>
      </c>
      <c r="Z266" t="str">
        <f t="shared" si="95"/>
        <v/>
      </c>
      <c r="AA266" t="str">
        <f t="shared" si="96"/>
        <v/>
      </c>
      <c r="AB266" t="str">
        <f t="shared" si="97"/>
        <v/>
      </c>
      <c r="AC266" t="str">
        <f t="shared" si="98"/>
        <v/>
      </c>
      <c r="AD266" t="str">
        <f t="shared" si="99"/>
        <v/>
      </c>
      <c r="AG266" t="str">
        <f t="shared" si="100"/>
        <v/>
      </c>
    </row>
    <row r="267" spans="1:33" x14ac:dyDescent="0.35">
      <c r="A267">
        <v>265</v>
      </c>
      <c r="B267" t="s">
        <v>653</v>
      </c>
      <c r="C267">
        <v>47</v>
      </c>
      <c r="D267">
        <v>2013</v>
      </c>
      <c r="E267" t="s">
        <v>91</v>
      </c>
      <c r="F267" t="s">
        <v>2264</v>
      </c>
      <c r="G267" t="s">
        <v>2734</v>
      </c>
      <c r="H267" s="1" t="s">
        <v>2735</v>
      </c>
      <c r="I267" t="s">
        <v>654</v>
      </c>
      <c r="J267" t="s">
        <v>2264</v>
      </c>
      <c r="K267" t="s">
        <v>2736</v>
      </c>
      <c r="L267" t="str">
        <f t="shared" si="81"/>
        <v/>
      </c>
      <c r="M267" t="str">
        <f t="shared" si="82"/>
        <v/>
      </c>
      <c r="N267" t="str">
        <f t="shared" si="83"/>
        <v/>
      </c>
      <c r="O267" t="str">
        <f t="shared" si="84"/>
        <v/>
      </c>
      <c r="P267" t="str">
        <f t="shared" si="85"/>
        <v/>
      </c>
      <c r="Q267" t="str">
        <f t="shared" si="86"/>
        <v/>
      </c>
      <c r="R267" t="str">
        <f t="shared" si="87"/>
        <v/>
      </c>
      <c r="S267" t="str">
        <f t="shared" si="88"/>
        <v/>
      </c>
      <c r="T267" t="str">
        <f t="shared" si="89"/>
        <v/>
      </c>
      <c r="U267" t="str">
        <f t="shared" si="90"/>
        <v/>
      </c>
      <c r="V267" t="str">
        <f t="shared" si="91"/>
        <v/>
      </c>
      <c r="W267" t="str">
        <f t="shared" si="92"/>
        <v/>
      </c>
      <c r="X267" t="str">
        <f t="shared" si="93"/>
        <v/>
      </c>
      <c r="Y267" t="str">
        <f t="shared" si="94"/>
        <v/>
      </c>
      <c r="Z267" t="str">
        <f t="shared" si="95"/>
        <v/>
      </c>
      <c r="AA267" t="str">
        <f t="shared" si="96"/>
        <v/>
      </c>
      <c r="AB267" t="str">
        <f t="shared" si="97"/>
        <v/>
      </c>
      <c r="AC267" t="str">
        <f t="shared" si="98"/>
        <v/>
      </c>
      <c r="AD267" t="str">
        <f t="shared" si="99"/>
        <v/>
      </c>
      <c r="AG267" t="str">
        <f t="shared" si="100"/>
        <v/>
      </c>
    </row>
    <row r="268" spans="1:33" x14ac:dyDescent="0.35">
      <c r="A268">
        <v>266</v>
      </c>
      <c r="B268" t="s">
        <v>655</v>
      </c>
      <c r="C268">
        <v>19</v>
      </c>
      <c r="D268">
        <v>2006</v>
      </c>
      <c r="E268" t="s">
        <v>656</v>
      </c>
      <c r="F268" t="s">
        <v>2737</v>
      </c>
      <c r="G268" t="s">
        <v>2738</v>
      </c>
      <c r="H268" s="1" t="s">
        <v>2739</v>
      </c>
      <c r="I268" t="s">
        <v>657</v>
      </c>
      <c r="J268" t="s">
        <v>2737</v>
      </c>
      <c r="K268" t="s">
        <v>2740</v>
      </c>
      <c r="L268" t="str">
        <f t="shared" si="81"/>
        <v/>
      </c>
      <c r="M268" t="str">
        <f t="shared" si="82"/>
        <v/>
      </c>
      <c r="N268" t="str">
        <f t="shared" si="83"/>
        <v/>
      </c>
      <c r="O268" t="str">
        <f t="shared" si="84"/>
        <v/>
      </c>
      <c r="P268" t="str">
        <f t="shared" si="85"/>
        <v/>
      </c>
      <c r="Q268" t="str">
        <f t="shared" si="86"/>
        <v/>
      </c>
      <c r="R268" t="str">
        <f t="shared" si="87"/>
        <v/>
      </c>
      <c r="S268" t="str">
        <f t="shared" si="88"/>
        <v>Thermal Conductivity</v>
      </c>
      <c r="T268" t="str">
        <f t="shared" si="89"/>
        <v/>
      </c>
      <c r="U268" t="str">
        <f t="shared" si="90"/>
        <v/>
      </c>
      <c r="V268" t="str">
        <f t="shared" si="91"/>
        <v/>
      </c>
      <c r="W268" t="str">
        <f t="shared" si="92"/>
        <v/>
      </c>
      <c r="X268" t="str">
        <f t="shared" si="93"/>
        <v/>
      </c>
      <c r="Y268" t="str">
        <f t="shared" si="94"/>
        <v/>
      </c>
      <c r="Z268" t="str">
        <f t="shared" si="95"/>
        <v/>
      </c>
      <c r="AA268" t="str">
        <f t="shared" si="96"/>
        <v/>
      </c>
      <c r="AB268" t="str">
        <f t="shared" si="97"/>
        <v>Thermal Properties</v>
      </c>
      <c r="AC268" t="str">
        <f t="shared" si="98"/>
        <v/>
      </c>
      <c r="AD268" t="str">
        <f t="shared" si="99"/>
        <v/>
      </c>
      <c r="AE268" t="s">
        <v>493</v>
      </c>
      <c r="AG268" t="str">
        <f t="shared" si="100"/>
        <v>Carbon</v>
      </c>
    </row>
    <row r="269" spans="1:33" x14ac:dyDescent="0.35">
      <c r="A269">
        <v>267</v>
      </c>
      <c r="B269" t="s">
        <v>658</v>
      </c>
      <c r="C269">
        <v>18</v>
      </c>
      <c r="D269">
        <v>2012</v>
      </c>
      <c r="E269" t="s">
        <v>27</v>
      </c>
      <c r="F269" t="s">
        <v>2741</v>
      </c>
      <c r="G269" t="s">
        <v>2742</v>
      </c>
      <c r="H269" s="1" t="s">
        <v>2743</v>
      </c>
      <c r="I269" t="s">
        <v>659</v>
      </c>
      <c r="J269" t="s">
        <v>2741</v>
      </c>
      <c r="K269" t="s">
        <v>2744</v>
      </c>
      <c r="L269" t="str">
        <f t="shared" si="81"/>
        <v/>
      </c>
      <c r="M269" t="str">
        <f t="shared" si="82"/>
        <v/>
      </c>
      <c r="N269" t="str">
        <f t="shared" si="83"/>
        <v/>
      </c>
      <c r="O269" t="str">
        <f t="shared" si="84"/>
        <v/>
      </c>
      <c r="P269" t="str">
        <f t="shared" si="85"/>
        <v/>
      </c>
      <c r="Q269" t="str">
        <f t="shared" si="86"/>
        <v/>
      </c>
      <c r="R269" t="str">
        <f t="shared" si="87"/>
        <v/>
      </c>
      <c r="S269" t="str">
        <f t="shared" si="88"/>
        <v/>
      </c>
      <c r="T269" t="str">
        <f t="shared" si="89"/>
        <v/>
      </c>
      <c r="U269" t="str">
        <f t="shared" si="90"/>
        <v/>
      </c>
      <c r="V269" t="str">
        <f t="shared" si="91"/>
        <v/>
      </c>
      <c r="W269" t="str">
        <f t="shared" si="92"/>
        <v/>
      </c>
      <c r="X269" t="str">
        <f t="shared" si="93"/>
        <v/>
      </c>
      <c r="Y269" t="str">
        <f t="shared" si="94"/>
        <v/>
      </c>
      <c r="Z269" t="str">
        <f t="shared" si="95"/>
        <v/>
      </c>
      <c r="AA269" t="str">
        <f t="shared" si="96"/>
        <v/>
      </c>
      <c r="AB269" t="str">
        <f t="shared" si="97"/>
        <v/>
      </c>
      <c r="AC269" t="str">
        <f t="shared" si="98"/>
        <v/>
      </c>
      <c r="AD269" t="str">
        <f t="shared" si="99"/>
        <v/>
      </c>
      <c r="AE269" t="s">
        <v>4338</v>
      </c>
      <c r="AG269" t="str">
        <f t="shared" si="100"/>
        <v>Aluminum</v>
      </c>
    </row>
    <row r="270" spans="1:33" x14ac:dyDescent="0.35">
      <c r="A270">
        <v>268</v>
      </c>
      <c r="B270" t="s">
        <v>660</v>
      </c>
      <c r="C270">
        <v>43</v>
      </c>
      <c r="D270">
        <v>2007</v>
      </c>
      <c r="E270" t="s">
        <v>27</v>
      </c>
      <c r="F270" t="s">
        <v>2745</v>
      </c>
      <c r="G270" t="s">
        <v>2746</v>
      </c>
      <c r="H270" s="1" t="s">
        <v>2747</v>
      </c>
      <c r="I270" t="s">
        <v>661</v>
      </c>
      <c r="J270" t="s">
        <v>2745</v>
      </c>
      <c r="K270" t="s">
        <v>2748</v>
      </c>
      <c r="L270" t="str">
        <f t="shared" si="81"/>
        <v>Compression Strength</v>
      </c>
      <c r="M270" t="str">
        <f t="shared" si="82"/>
        <v/>
      </c>
      <c r="N270" t="str">
        <f t="shared" si="83"/>
        <v/>
      </c>
      <c r="O270" t="str">
        <f t="shared" si="84"/>
        <v/>
      </c>
      <c r="P270" t="str">
        <f t="shared" si="85"/>
        <v/>
      </c>
      <c r="Q270" t="str">
        <f t="shared" si="86"/>
        <v/>
      </c>
      <c r="R270" t="str">
        <f t="shared" si="87"/>
        <v/>
      </c>
      <c r="S270" t="str">
        <f t="shared" si="88"/>
        <v/>
      </c>
      <c r="T270" t="str">
        <f t="shared" si="89"/>
        <v/>
      </c>
      <c r="U270" t="str">
        <f t="shared" si="90"/>
        <v/>
      </c>
      <c r="V270" t="str">
        <f t="shared" si="91"/>
        <v/>
      </c>
      <c r="W270" t="str">
        <f t="shared" si="92"/>
        <v/>
      </c>
      <c r="X270" t="str">
        <f t="shared" si="93"/>
        <v/>
      </c>
      <c r="Y270" t="str">
        <f t="shared" si="94"/>
        <v/>
      </c>
      <c r="Z270" t="str">
        <f t="shared" si="95"/>
        <v/>
      </c>
      <c r="AA270" t="str">
        <f t="shared" si="96"/>
        <v>Mechanical Properties</v>
      </c>
      <c r="AB270" t="str">
        <f t="shared" si="97"/>
        <v/>
      </c>
      <c r="AC270" t="str">
        <f t="shared" si="98"/>
        <v/>
      </c>
      <c r="AD270" t="str">
        <f t="shared" si="99"/>
        <v/>
      </c>
      <c r="AG270" t="str">
        <f t="shared" si="100"/>
        <v/>
      </c>
    </row>
    <row r="271" spans="1:33" x14ac:dyDescent="0.35">
      <c r="A271">
        <v>269</v>
      </c>
      <c r="B271" t="s">
        <v>662</v>
      </c>
      <c r="C271">
        <v>32</v>
      </c>
      <c r="D271">
        <v>2015</v>
      </c>
      <c r="E271" t="s">
        <v>27</v>
      </c>
      <c r="F271" t="s">
        <v>663</v>
      </c>
      <c r="G271" t="s">
        <v>2749</v>
      </c>
      <c r="H271" s="1" t="s">
        <v>2750</v>
      </c>
      <c r="I271" t="s">
        <v>664</v>
      </c>
      <c r="J271" t="s">
        <v>663</v>
      </c>
      <c r="K271" t="s">
        <v>1903</v>
      </c>
      <c r="L271" t="str">
        <f t="shared" si="81"/>
        <v/>
      </c>
      <c r="M271" t="str">
        <f t="shared" si="82"/>
        <v/>
      </c>
      <c r="N271" t="str">
        <f t="shared" si="83"/>
        <v/>
      </c>
      <c r="O271" t="str">
        <f t="shared" si="84"/>
        <v/>
      </c>
      <c r="P271" t="str">
        <f t="shared" si="85"/>
        <v/>
      </c>
      <c r="Q271" t="str">
        <f t="shared" si="86"/>
        <v/>
      </c>
      <c r="R271" t="str">
        <f t="shared" si="87"/>
        <v/>
      </c>
      <c r="S271" t="str">
        <f t="shared" si="88"/>
        <v/>
      </c>
      <c r="T271" t="str">
        <f t="shared" si="89"/>
        <v/>
      </c>
      <c r="U271" t="str">
        <f t="shared" si="90"/>
        <v/>
      </c>
      <c r="V271" t="str">
        <f t="shared" si="91"/>
        <v/>
      </c>
      <c r="W271" t="str">
        <f t="shared" si="92"/>
        <v/>
      </c>
      <c r="X271" t="str">
        <f t="shared" si="93"/>
        <v/>
      </c>
      <c r="Y271" t="str">
        <f t="shared" si="94"/>
        <v/>
      </c>
      <c r="Z271" t="str">
        <f t="shared" si="95"/>
        <v/>
      </c>
      <c r="AA271" t="str">
        <f t="shared" si="96"/>
        <v/>
      </c>
      <c r="AB271" t="str">
        <f t="shared" si="97"/>
        <v/>
      </c>
      <c r="AC271" t="str">
        <f t="shared" si="98"/>
        <v/>
      </c>
      <c r="AD271" t="str">
        <f t="shared" si="99"/>
        <v/>
      </c>
      <c r="AG271" t="str">
        <f t="shared" si="100"/>
        <v/>
      </c>
    </row>
    <row r="272" spans="1:33" x14ac:dyDescent="0.35">
      <c r="A272">
        <v>270</v>
      </c>
      <c r="B272" t="s">
        <v>2751</v>
      </c>
      <c r="C272">
        <v>40</v>
      </c>
      <c r="D272">
        <v>2014</v>
      </c>
      <c r="E272" t="s">
        <v>27</v>
      </c>
      <c r="F272" t="s">
        <v>2063</v>
      </c>
      <c r="G272" t="s">
        <v>2752</v>
      </c>
      <c r="H272" s="1" t="s">
        <v>2753</v>
      </c>
      <c r="I272" t="s">
        <v>665</v>
      </c>
      <c r="J272" t="s">
        <v>2063</v>
      </c>
      <c r="K272" t="s">
        <v>2754</v>
      </c>
      <c r="L272" t="str">
        <f t="shared" si="81"/>
        <v/>
      </c>
      <c r="M272" t="str">
        <f t="shared" si="82"/>
        <v/>
      </c>
      <c r="N272" t="str">
        <f t="shared" si="83"/>
        <v/>
      </c>
      <c r="O272" t="str">
        <f t="shared" si="84"/>
        <v/>
      </c>
      <c r="P272" t="str">
        <f t="shared" si="85"/>
        <v/>
      </c>
      <c r="Q272" t="str">
        <f t="shared" si="86"/>
        <v/>
      </c>
      <c r="R272" t="str">
        <f t="shared" si="87"/>
        <v/>
      </c>
      <c r="S272" t="str">
        <f t="shared" si="88"/>
        <v/>
      </c>
      <c r="T272" t="str">
        <f t="shared" si="89"/>
        <v/>
      </c>
      <c r="U272" t="str">
        <f t="shared" si="90"/>
        <v/>
      </c>
      <c r="V272" t="str">
        <f t="shared" si="91"/>
        <v/>
      </c>
      <c r="W272" t="str">
        <f t="shared" si="92"/>
        <v/>
      </c>
      <c r="X272" t="str">
        <f t="shared" si="93"/>
        <v/>
      </c>
      <c r="Y272" t="str">
        <f t="shared" si="94"/>
        <v/>
      </c>
      <c r="Z272" t="str">
        <f t="shared" si="95"/>
        <v/>
      </c>
      <c r="AA272" t="str">
        <f t="shared" si="96"/>
        <v/>
      </c>
      <c r="AB272" t="str">
        <f t="shared" si="97"/>
        <v/>
      </c>
      <c r="AC272" t="str">
        <f t="shared" si="98"/>
        <v/>
      </c>
      <c r="AD272" t="str">
        <f t="shared" si="99"/>
        <v/>
      </c>
      <c r="AE272" t="s">
        <v>4349</v>
      </c>
      <c r="AG272" t="str">
        <f t="shared" si="100"/>
        <v>Graphite</v>
      </c>
    </row>
    <row r="273" spans="1:33" x14ac:dyDescent="0.35">
      <c r="A273">
        <v>271</v>
      </c>
      <c r="B273" t="s">
        <v>666</v>
      </c>
      <c r="C273">
        <v>136</v>
      </c>
      <c r="D273">
        <v>2007</v>
      </c>
      <c r="E273" t="s">
        <v>27</v>
      </c>
      <c r="F273" t="s">
        <v>663</v>
      </c>
      <c r="G273" t="s">
        <v>2755</v>
      </c>
      <c r="H273" s="1" t="s">
        <v>2756</v>
      </c>
      <c r="I273" t="s">
        <v>667</v>
      </c>
      <c r="J273" t="s">
        <v>663</v>
      </c>
      <c r="K273" t="s">
        <v>1904</v>
      </c>
      <c r="L273" t="str">
        <f t="shared" si="81"/>
        <v/>
      </c>
      <c r="M273" t="str">
        <f t="shared" si="82"/>
        <v/>
      </c>
      <c r="N273" t="str">
        <f t="shared" si="83"/>
        <v/>
      </c>
      <c r="O273" t="str">
        <f t="shared" si="84"/>
        <v/>
      </c>
      <c r="P273" t="str">
        <f t="shared" si="85"/>
        <v>Shear Strength</v>
      </c>
      <c r="Q273" t="str">
        <f t="shared" si="86"/>
        <v/>
      </c>
      <c r="R273" t="str">
        <f t="shared" si="87"/>
        <v/>
      </c>
      <c r="S273" t="str">
        <f t="shared" si="88"/>
        <v/>
      </c>
      <c r="T273" t="str">
        <f t="shared" si="89"/>
        <v/>
      </c>
      <c r="U273" t="str">
        <f t="shared" si="90"/>
        <v/>
      </c>
      <c r="V273" t="str">
        <f t="shared" si="91"/>
        <v/>
      </c>
      <c r="W273" t="str">
        <f t="shared" si="92"/>
        <v/>
      </c>
      <c r="X273" t="str">
        <f t="shared" si="93"/>
        <v/>
      </c>
      <c r="Y273" t="str">
        <f t="shared" si="94"/>
        <v/>
      </c>
      <c r="Z273" t="str">
        <f t="shared" si="95"/>
        <v/>
      </c>
      <c r="AA273" t="str">
        <f t="shared" si="96"/>
        <v>Mechanical Properties</v>
      </c>
      <c r="AB273" t="str">
        <f t="shared" si="97"/>
        <v/>
      </c>
      <c r="AC273" t="str">
        <f t="shared" si="98"/>
        <v/>
      </c>
      <c r="AD273" t="str">
        <f t="shared" si="99"/>
        <v/>
      </c>
      <c r="AG273" t="str">
        <f t="shared" si="100"/>
        <v/>
      </c>
    </row>
    <row r="274" spans="1:33" x14ac:dyDescent="0.35">
      <c r="A274">
        <v>272</v>
      </c>
      <c r="B274" t="s">
        <v>668</v>
      </c>
      <c r="C274">
        <v>159</v>
      </c>
      <c r="D274">
        <v>2003</v>
      </c>
      <c r="E274" t="s">
        <v>27</v>
      </c>
      <c r="F274" t="s">
        <v>2757</v>
      </c>
      <c r="G274" t="s">
        <v>2758</v>
      </c>
      <c r="H274" s="1" t="s">
        <v>2759</v>
      </c>
      <c r="I274" t="s">
        <v>669</v>
      </c>
      <c r="J274" t="s">
        <v>2757</v>
      </c>
      <c r="K274" t="s">
        <v>1905</v>
      </c>
      <c r="L274" t="str">
        <f t="shared" si="81"/>
        <v/>
      </c>
      <c r="M274" t="str">
        <f t="shared" si="82"/>
        <v/>
      </c>
      <c r="N274" t="str">
        <f t="shared" si="83"/>
        <v/>
      </c>
      <c r="O274" t="str">
        <f t="shared" si="84"/>
        <v/>
      </c>
      <c r="P274" t="str">
        <f t="shared" si="85"/>
        <v/>
      </c>
      <c r="Q274" t="str">
        <f t="shared" si="86"/>
        <v/>
      </c>
      <c r="R274" t="str">
        <f t="shared" si="87"/>
        <v/>
      </c>
      <c r="S274" t="str">
        <f t="shared" si="88"/>
        <v/>
      </c>
      <c r="T274" t="str">
        <f t="shared" si="89"/>
        <v/>
      </c>
      <c r="U274" t="str">
        <f t="shared" si="90"/>
        <v/>
      </c>
      <c r="V274" t="str">
        <f t="shared" si="91"/>
        <v/>
      </c>
      <c r="W274" t="str">
        <f t="shared" si="92"/>
        <v/>
      </c>
      <c r="X274" t="str">
        <f t="shared" si="93"/>
        <v/>
      </c>
      <c r="Y274" t="str">
        <f t="shared" si="94"/>
        <v/>
      </c>
      <c r="Z274" t="str">
        <f t="shared" si="95"/>
        <v/>
      </c>
      <c r="AA274" t="str">
        <f t="shared" si="96"/>
        <v/>
      </c>
      <c r="AB274" t="str">
        <f t="shared" si="97"/>
        <v/>
      </c>
      <c r="AC274" t="str">
        <f t="shared" si="98"/>
        <v/>
      </c>
      <c r="AD274" t="str">
        <f t="shared" si="99"/>
        <v/>
      </c>
      <c r="AG274" t="str">
        <f t="shared" si="100"/>
        <v/>
      </c>
    </row>
    <row r="275" spans="1:33" x14ac:dyDescent="0.35">
      <c r="A275">
        <v>273</v>
      </c>
      <c r="B275" t="s">
        <v>670</v>
      </c>
      <c r="C275">
        <v>110</v>
      </c>
      <c r="D275">
        <v>2001</v>
      </c>
      <c r="E275" t="s">
        <v>27</v>
      </c>
      <c r="F275" t="s">
        <v>671</v>
      </c>
      <c r="G275" t="s">
        <v>2760</v>
      </c>
      <c r="H275" s="1" t="s">
        <v>2761</v>
      </c>
      <c r="I275" t="s">
        <v>672</v>
      </c>
      <c r="J275" t="s">
        <v>671</v>
      </c>
      <c r="K275" t="s">
        <v>2762</v>
      </c>
      <c r="L275" t="str">
        <f t="shared" si="81"/>
        <v>Compression Strength</v>
      </c>
      <c r="M275" t="str">
        <f t="shared" si="82"/>
        <v/>
      </c>
      <c r="N275" t="str">
        <f t="shared" si="83"/>
        <v/>
      </c>
      <c r="O275" t="str">
        <f t="shared" si="84"/>
        <v/>
      </c>
      <c r="P275" t="str">
        <f t="shared" si="85"/>
        <v/>
      </c>
      <c r="Q275" t="str">
        <f t="shared" si="86"/>
        <v/>
      </c>
      <c r="R275" t="str">
        <f t="shared" si="87"/>
        <v/>
      </c>
      <c r="S275" t="str">
        <f t="shared" si="88"/>
        <v/>
      </c>
      <c r="T275" t="str">
        <f t="shared" si="89"/>
        <v/>
      </c>
      <c r="U275" t="str">
        <f t="shared" si="90"/>
        <v/>
      </c>
      <c r="V275" t="str">
        <f t="shared" si="91"/>
        <v/>
      </c>
      <c r="W275" t="str">
        <f t="shared" si="92"/>
        <v/>
      </c>
      <c r="X275" t="str">
        <f t="shared" si="93"/>
        <v>Capacitance</v>
      </c>
      <c r="Y275" t="str">
        <f t="shared" si="94"/>
        <v/>
      </c>
      <c r="Z275" t="str">
        <f t="shared" si="95"/>
        <v/>
      </c>
      <c r="AA275" t="str">
        <f t="shared" si="96"/>
        <v>Mechanical Properties</v>
      </c>
      <c r="AB275" t="str">
        <f t="shared" si="97"/>
        <v/>
      </c>
      <c r="AC275" t="str">
        <f t="shared" si="98"/>
        <v>Electrical Properties</v>
      </c>
      <c r="AD275" t="str">
        <f t="shared" si="99"/>
        <v/>
      </c>
      <c r="AE275" t="s">
        <v>4338</v>
      </c>
      <c r="AG275" t="str">
        <f t="shared" si="100"/>
        <v>Aluminum</v>
      </c>
    </row>
    <row r="276" spans="1:33" x14ac:dyDescent="0.35">
      <c r="A276">
        <v>274</v>
      </c>
      <c r="B276" t="s">
        <v>673</v>
      </c>
      <c r="C276">
        <v>12</v>
      </c>
      <c r="D276">
        <v>2017</v>
      </c>
      <c r="E276" t="s">
        <v>674</v>
      </c>
      <c r="F276" t="s">
        <v>2763</v>
      </c>
      <c r="G276" t="s">
        <v>2764</v>
      </c>
      <c r="H276" s="1" t="s">
        <v>675</v>
      </c>
      <c r="I276" t="s">
        <v>676</v>
      </c>
      <c r="J276" t="s">
        <v>2763</v>
      </c>
      <c r="K276" t="s">
        <v>2765</v>
      </c>
      <c r="L276" t="str">
        <f t="shared" si="81"/>
        <v/>
      </c>
      <c r="M276" t="str">
        <f t="shared" si="82"/>
        <v/>
      </c>
      <c r="N276" t="str">
        <f t="shared" si="83"/>
        <v/>
      </c>
      <c r="O276" t="str">
        <f t="shared" si="84"/>
        <v/>
      </c>
      <c r="P276" t="str">
        <f t="shared" si="85"/>
        <v/>
      </c>
      <c r="Q276" t="str">
        <f t="shared" si="86"/>
        <v/>
      </c>
      <c r="R276" t="str">
        <f t="shared" si="87"/>
        <v/>
      </c>
      <c r="S276" t="str">
        <f t="shared" si="88"/>
        <v/>
      </c>
      <c r="T276" t="str">
        <f t="shared" si="89"/>
        <v/>
      </c>
      <c r="U276" t="str">
        <f t="shared" si="90"/>
        <v/>
      </c>
      <c r="V276" t="str">
        <f t="shared" si="91"/>
        <v/>
      </c>
      <c r="W276" t="str">
        <f t="shared" si="92"/>
        <v/>
      </c>
      <c r="X276" t="str">
        <f t="shared" si="93"/>
        <v/>
      </c>
      <c r="Y276" t="str">
        <f t="shared" si="94"/>
        <v/>
      </c>
      <c r="Z276" t="str">
        <f t="shared" si="95"/>
        <v>Pressure Drop</v>
      </c>
      <c r="AA276" t="str">
        <f t="shared" si="96"/>
        <v/>
      </c>
      <c r="AB276" t="str">
        <f t="shared" si="97"/>
        <v/>
      </c>
      <c r="AC276" t="str">
        <f t="shared" si="98"/>
        <v/>
      </c>
      <c r="AD276" t="str">
        <f t="shared" si="99"/>
        <v>Fluid Properties</v>
      </c>
      <c r="AG276" t="str">
        <f t="shared" si="100"/>
        <v/>
      </c>
    </row>
    <row r="277" spans="1:33" x14ac:dyDescent="0.35">
      <c r="A277">
        <v>275</v>
      </c>
      <c r="B277" t="s">
        <v>677</v>
      </c>
      <c r="C277">
        <v>54</v>
      </c>
      <c r="D277">
        <v>2015</v>
      </c>
      <c r="E277" t="s">
        <v>678</v>
      </c>
      <c r="F277" t="s">
        <v>679</v>
      </c>
      <c r="G277" t="s">
        <v>2766</v>
      </c>
      <c r="H277" s="1" t="s">
        <v>2767</v>
      </c>
      <c r="I277" t="s">
        <v>2768</v>
      </c>
      <c r="J277" t="s">
        <v>679</v>
      </c>
      <c r="K277" t="s">
        <v>2769</v>
      </c>
      <c r="L277" t="str">
        <f t="shared" si="81"/>
        <v/>
      </c>
      <c r="M277" t="str">
        <f t="shared" si="82"/>
        <v/>
      </c>
      <c r="N277" t="str">
        <f t="shared" si="83"/>
        <v/>
      </c>
      <c r="O277" t="str">
        <f t="shared" si="84"/>
        <v/>
      </c>
      <c r="P277" t="str">
        <f t="shared" si="85"/>
        <v/>
      </c>
      <c r="Q277" t="str">
        <f t="shared" si="86"/>
        <v/>
      </c>
      <c r="R277" t="str">
        <f t="shared" si="87"/>
        <v/>
      </c>
      <c r="S277" t="str">
        <f t="shared" si="88"/>
        <v/>
      </c>
      <c r="T277" t="str">
        <f t="shared" si="89"/>
        <v/>
      </c>
      <c r="U277" t="str">
        <f t="shared" si="90"/>
        <v/>
      </c>
      <c r="V277" t="str">
        <f t="shared" si="91"/>
        <v/>
      </c>
      <c r="W277" t="str">
        <f t="shared" si="92"/>
        <v/>
      </c>
      <c r="X277" t="str">
        <f t="shared" si="93"/>
        <v/>
      </c>
      <c r="Y277" t="str">
        <f t="shared" si="94"/>
        <v/>
      </c>
      <c r="Z277" t="str">
        <f t="shared" si="95"/>
        <v/>
      </c>
      <c r="AA277" t="str">
        <f t="shared" si="96"/>
        <v/>
      </c>
      <c r="AB277" t="str">
        <f t="shared" si="97"/>
        <v/>
      </c>
      <c r="AC277" t="str">
        <f t="shared" si="98"/>
        <v/>
      </c>
      <c r="AD277" t="str">
        <f t="shared" si="99"/>
        <v/>
      </c>
      <c r="AE277" t="s">
        <v>493</v>
      </c>
      <c r="AG277" t="str">
        <f t="shared" si="100"/>
        <v>Carbon</v>
      </c>
    </row>
    <row r="278" spans="1:33" x14ac:dyDescent="0.35">
      <c r="A278">
        <v>276</v>
      </c>
      <c r="B278" t="s">
        <v>680</v>
      </c>
      <c r="C278">
        <v>56</v>
      </c>
      <c r="D278">
        <v>2011</v>
      </c>
      <c r="E278" t="s">
        <v>27</v>
      </c>
      <c r="F278" t="s">
        <v>2770</v>
      </c>
      <c r="G278" t="s">
        <v>2771</v>
      </c>
      <c r="H278" s="1" t="s">
        <v>2772</v>
      </c>
      <c r="I278" t="s">
        <v>681</v>
      </c>
      <c r="J278" t="s">
        <v>2770</v>
      </c>
      <c r="K278" t="s">
        <v>2773</v>
      </c>
      <c r="L278" t="str">
        <f t="shared" si="81"/>
        <v/>
      </c>
      <c r="M278" t="str">
        <f t="shared" si="82"/>
        <v/>
      </c>
      <c r="N278" t="str">
        <f t="shared" si="83"/>
        <v/>
      </c>
      <c r="O278" t="str">
        <f t="shared" si="84"/>
        <v/>
      </c>
      <c r="P278" t="str">
        <f t="shared" si="85"/>
        <v/>
      </c>
      <c r="Q278" t="str">
        <f t="shared" si="86"/>
        <v/>
      </c>
      <c r="R278" t="str">
        <f t="shared" si="87"/>
        <v/>
      </c>
      <c r="S278" t="str">
        <f t="shared" si="88"/>
        <v/>
      </c>
      <c r="T278" t="str">
        <f t="shared" si="89"/>
        <v/>
      </c>
      <c r="U278" t="str">
        <f t="shared" si="90"/>
        <v/>
      </c>
      <c r="V278" t="str">
        <f t="shared" si="91"/>
        <v/>
      </c>
      <c r="W278" t="str">
        <f t="shared" si="92"/>
        <v/>
      </c>
      <c r="X278" t="str">
        <f t="shared" si="93"/>
        <v/>
      </c>
      <c r="Y278" t="str">
        <f t="shared" si="94"/>
        <v/>
      </c>
      <c r="Z278" t="str">
        <f t="shared" si="95"/>
        <v/>
      </c>
      <c r="AA278" t="str">
        <f t="shared" si="96"/>
        <v/>
      </c>
      <c r="AB278" t="str">
        <f t="shared" si="97"/>
        <v/>
      </c>
      <c r="AC278" t="str">
        <f t="shared" si="98"/>
        <v/>
      </c>
      <c r="AD278" t="str">
        <f t="shared" si="99"/>
        <v/>
      </c>
      <c r="AG278" t="str">
        <f t="shared" si="100"/>
        <v/>
      </c>
    </row>
    <row r="279" spans="1:33" x14ac:dyDescent="0.35">
      <c r="A279">
        <v>277</v>
      </c>
      <c r="B279" t="s">
        <v>2774</v>
      </c>
      <c r="C279">
        <v>46</v>
      </c>
      <c r="D279">
        <v>2006</v>
      </c>
      <c r="E279" t="s">
        <v>263</v>
      </c>
      <c r="F279" t="s">
        <v>682</v>
      </c>
      <c r="G279" t="s">
        <v>2775</v>
      </c>
      <c r="H279" s="1" t="s">
        <v>2776</v>
      </c>
      <c r="I279" t="s">
        <v>683</v>
      </c>
      <c r="J279" t="s">
        <v>682</v>
      </c>
      <c r="K279" t="s">
        <v>1906</v>
      </c>
      <c r="L279" t="str">
        <f t="shared" si="81"/>
        <v>Compression Strength</v>
      </c>
      <c r="M279" t="str">
        <f t="shared" si="82"/>
        <v/>
      </c>
      <c r="N279" t="str">
        <f t="shared" si="83"/>
        <v/>
      </c>
      <c r="O279" t="str">
        <f t="shared" si="84"/>
        <v/>
      </c>
      <c r="P279" t="str">
        <f t="shared" si="85"/>
        <v/>
      </c>
      <c r="Q279" t="str">
        <f t="shared" si="86"/>
        <v/>
      </c>
      <c r="R279" t="str">
        <f t="shared" si="87"/>
        <v/>
      </c>
      <c r="S279" t="str">
        <f t="shared" si="88"/>
        <v/>
      </c>
      <c r="T279" t="str">
        <f t="shared" si="89"/>
        <v/>
      </c>
      <c r="U279" t="str">
        <f t="shared" si="90"/>
        <v/>
      </c>
      <c r="V279" t="str">
        <f t="shared" si="91"/>
        <v/>
      </c>
      <c r="W279" t="str">
        <f t="shared" si="92"/>
        <v/>
      </c>
      <c r="X279" t="str">
        <f t="shared" si="93"/>
        <v/>
      </c>
      <c r="Y279" t="str">
        <f t="shared" si="94"/>
        <v/>
      </c>
      <c r="Z279" t="str">
        <f t="shared" si="95"/>
        <v/>
      </c>
      <c r="AA279" t="str">
        <f t="shared" si="96"/>
        <v>Mechanical Properties</v>
      </c>
      <c r="AB279" t="str">
        <f t="shared" si="97"/>
        <v/>
      </c>
      <c r="AC279" t="str">
        <f t="shared" si="98"/>
        <v/>
      </c>
      <c r="AD279" t="str">
        <f t="shared" si="99"/>
        <v/>
      </c>
      <c r="AF279" t="s">
        <v>4338</v>
      </c>
      <c r="AG279" t="str">
        <f t="shared" si="100"/>
        <v>Aluminum</v>
      </c>
    </row>
    <row r="280" spans="1:33" x14ac:dyDescent="0.35">
      <c r="A280">
        <v>278</v>
      </c>
      <c r="B280" t="s">
        <v>684</v>
      </c>
      <c r="C280">
        <v>62</v>
      </c>
      <c r="D280">
        <v>2003</v>
      </c>
      <c r="E280" t="s">
        <v>27</v>
      </c>
      <c r="F280" t="s">
        <v>28</v>
      </c>
      <c r="G280" t="s">
        <v>2777</v>
      </c>
      <c r="H280" s="1" t="s">
        <v>2778</v>
      </c>
      <c r="I280" t="s">
        <v>685</v>
      </c>
      <c r="J280" t="s">
        <v>28</v>
      </c>
      <c r="K280" t="s">
        <v>1907</v>
      </c>
      <c r="L280" t="str">
        <f t="shared" si="81"/>
        <v/>
      </c>
      <c r="M280" t="str">
        <f t="shared" si="82"/>
        <v/>
      </c>
      <c r="N280" t="str">
        <f t="shared" si="83"/>
        <v/>
      </c>
      <c r="O280" t="str">
        <f t="shared" si="84"/>
        <v/>
      </c>
      <c r="P280" t="str">
        <f t="shared" si="85"/>
        <v/>
      </c>
      <c r="Q280" t="str">
        <f t="shared" si="86"/>
        <v/>
      </c>
      <c r="R280" t="str">
        <f t="shared" si="87"/>
        <v/>
      </c>
      <c r="S280" t="str">
        <f t="shared" si="88"/>
        <v/>
      </c>
      <c r="T280" t="str">
        <f t="shared" si="89"/>
        <v/>
      </c>
      <c r="U280" t="str">
        <f t="shared" si="90"/>
        <v/>
      </c>
      <c r="V280" t="str">
        <f t="shared" si="91"/>
        <v/>
      </c>
      <c r="W280" t="str">
        <f t="shared" si="92"/>
        <v/>
      </c>
      <c r="X280" t="str">
        <f t="shared" si="93"/>
        <v/>
      </c>
      <c r="Y280" t="str">
        <f t="shared" si="94"/>
        <v/>
      </c>
      <c r="Z280" t="str">
        <f t="shared" si="95"/>
        <v/>
      </c>
      <c r="AA280" t="str">
        <f t="shared" si="96"/>
        <v/>
      </c>
      <c r="AB280" t="str">
        <f t="shared" si="97"/>
        <v/>
      </c>
      <c r="AC280" t="str">
        <f t="shared" si="98"/>
        <v/>
      </c>
      <c r="AD280" t="str">
        <f t="shared" si="99"/>
        <v/>
      </c>
      <c r="AG280" t="str">
        <f t="shared" si="100"/>
        <v/>
      </c>
    </row>
    <row r="281" spans="1:33" x14ac:dyDescent="0.35">
      <c r="A281">
        <v>279</v>
      </c>
      <c r="B281" t="s">
        <v>686</v>
      </c>
      <c r="C281">
        <v>65</v>
      </c>
      <c r="D281">
        <v>2012</v>
      </c>
      <c r="E281" t="s">
        <v>27</v>
      </c>
      <c r="F281" t="s">
        <v>167</v>
      </c>
      <c r="G281" t="s">
        <v>2779</v>
      </c>
      <c r="H281" s="1" t="s">
        <v>2780</v>
      </c>
      <c r="I281" t="s">
        <v>687</v>
      </c>
      <c r="J281" t="s">
        <v>167</v>
      </c>
      <c r="K281" t="s">
        <v>2781</v>
      </c>
      <c r="L281" t="str">
        <f t="shared" si="81"/>
        <v/>
      </c>
      <c r="M281" t="str">
        <f t="shared" si="82"/>
        <v/>
      </c>
      <c r="N281" t="str">
        <f t="shared" si="83"/>
        <v/>
      </c>
      <c r="O281" t="str">
        <f t="shared" si="84"/>
        <v/>
      </c>
      <c r="P281" t="str">
        <f t="shared" si="85"/>
        <v/>
      </c>
      <c r="Q281" t="str">
        <f t="shared" si="86"/>
        <v/>
      </c>
      <c r="R281" t="str">
        <f t="shared" si="87"/>
        <v/>
      </c>
      <c r="S281" t="str">
        <f t="shared" si="88"/>
        <v/>
      </c>
      <c r="T281" t="str">
        <f t="shared" si="89"/>
        <v/>
      </c>
      <c r="U281" t="str">
        <f t="shared" si="90"/>
        <v/>
      </c>
      <c r="V281" t="str">
        <f t="shared" si="91"/>
        <v/>
      </c>
      <c r="W281" t="str">
        <f t="shared" si="92"/>
        <v/>
      </c>
      <c r="X281" t="str">
        <f t="shared" si="93"/>
        <v/>
      </c>
      <c r="Y281" t="str">
        <f t="shared" si="94"/>
        <v/>
      </c>
      <c r="Z281" t="str">
        <f t="shared" si="95"/>
        <v/>
      </c>
      <c r="AA281" t="str">
        <f t="shared" si="96"/>
        <v/>
      </c>
      <c r="AB281" t="str">
        <f t="shared" si="97"/>
        <v/>
      </c>
      <c r="AC281" t="str">
        <f t="shared" si="98"/>
        <v/>
      </c>
      <c r="AD281" t="str">
        <f t="shared" si="99"/>
        <v/>
      </c>
      <c r="AE281" t="s">
        <v>4338</v>
      </c>
      <c r="AG281" t="str">
        <f t="shared" si="100"/>
        <v>Aluminum</v>
      </c>
    </row>
    <row r="282" spans="1:33" x14ac:dyDescent="0.35">
      <c r="A282">
        <v>280</v>
      </c>
      <c r="B282" t="s">
        <v>688</v>
      </c>
      <c r="C282">
        <v>10</v>
      </c>
      <c r="D282">
        <v>2004</v>
      </c>
      <c r="E282" t="s">
        <v>27</v>
      </c>
      <c r="F282">
        <v>200</v>
      </c>
      <c r="G282" t="s">
        <v>689</v>
      </c>
      <c r="H282" s="1" t="s">
        <v>690</v>
      </c>
      <c r="I282" t="s">
        <v>691</v>
      </c>
      <c r="L282" t="str">
        <f t="shared" si="81"/>
        <v/>
      </c>
      <c r="M282" t="str">
        <f t="shared" si="82"/>
        <v/>
      </c>
      <c r="N282" t="str">
        <f t="shared" si="83"/>
        <v/>
      </c>
      <c r="O282" t="str">
        <f t="shared" si="84"/>
        <v/>
      </c>
      <c r="P282" t="str">
        <f t="shared" si="85"/>
        <v/>
      </c>
      <c r="Q282" t="str">
        <f t="shared" si="86"/>
        <v/>
      </c>
      <c r="R282" t="str">
        <f t="shared" si="87"/>
        <v/>
      </c>
      <c r="S282" t="str">
        <f t="shared" si="88"/>
        <v/>
      </c>
      <c r="T282" t="str">
        <f t="shared" si="89"/>
        <v/>
      </c>
      <c r="U282" t="str">
        <f t="shared" si="90"/>
        <v/>
      </c>
      <c r="V282" t="str">
        <f t="shared" si="91"/>
        <v/>
      </c>
      <c r="W282" t="str">
        <f t="shared" si="92"/>
        <v/>
      </c>
      <c r="X282" t="str">
        <f t="shared" si="93"/>
        <v/>
      </c>
      <c r="Y282" t="str">
        <f t="shared" si="94"/>
        <v/>
      </c>
      <c r="Z282" t="str">
        <f t="shared" si="95"/>
        <v/>
      </c>
      <c r="AA282" t="str">
        <f t="shared" si="96"/>
        <v/>
      </c>
      <c r="AB282" t="str">
        <f t="shared" si="97"/>
        <v/>
      </c>
      <c r="AC282" t="str">
        <f t="shared" si="98"/>
        <v/>
      </c>
      <c r="AD282" t="str">
        <f t="shared" si="99"/>
        <v/>
      </c>
      <c r="AG282" t="str">
        <f t="shared" si="100"/>
        <v/>
      </c>
    </row>
    <row r="283" spans="1:33" x14ac:dyDescent="0.35">
      <c r="A283">
        <v>281</v>
      </c>
      <c r="B283" t="s">
        <v>692</v>
      </c>
      <c r="C283">
        <v>72</v>
      </c>
      <c r="D283">
        <v>2012</v>
      </c>
      <c r="E283" t="s">
        <v>23</v>
      </c>
      <c r="F283" t="s">
        <v>693</v>
      </c>
      <c r="G283" t="s">
        <v>2782</v>
      </c>
      <c r="H283" s="1" t="s">
        <v>2783</v>
      </c>
      <c r="I283" t="s">
        <v>694</v>
      </c>
      <c r="J283" t="s">
        <v>693</v>
      </c>
      <c r="K283" t="s">
        <v>2784</v>
      </c>
      <c r="L283" t="str">
        <f t="shared" si="81"/>
        <v/>
      </c>
      <c r="M283" t="str">
        <f t="shared" si="82"/>
        <v/>
      </c>
      <c r="N283" t="str">
        <f t="shared" si="83"/>
        <v/>
      </c>
      <c r="O283" t="str">
        <f t="shared" si="84"/>
        <v/>
      </c>
      <c r="P283" t="str">
        <f t="shared" si="85"/>
        <v/>
      </c>
      <c r="Q283" t="str">
        <f t="shared" si="86"/>
        <v/>
      </c>
      <c r="R283" t="str">
        <f t="shared" si="87"/>
        <v/>
      </c>
      <c r="S283" t="str">
        <f t="shared" si="88"/>
        <v/>
      </c>
      <c r="T283" t="str">
        <f t="shared" si="89"/>
        <v/>
      </c>
      <c r="U283" t="str">
        <f t="shared" si="90"/>
        <v/>
      </c>
      <c r="V283" t="str">
        <f t="shared" si="91"/>
        <v/>
      </c>
      <c r="W283" t="str">
        <f t="shared" si="92"/>
        <v/>
      </c>
      <c r="X283" t="str">
        <f t="shared" si="93"/>
        <v/>
      </c>
      <c r="Y283" t="str">
        <f t="shared" si="94"/>
        <v/>
      </c>
      <c r="Z283" t="str">
        <f t="shared" si="95"/>
        <v/>
      </c>
      <c r="AA283" t="str">
        <f t="shared" si="96"/>
        <v/>
      </c>
      <c r="AB283" t="str">
        <f t="shared" si="97"/>
        <v/>
      </c>
      <c r="AC283" t="str">
        <f t="shared" si="98"/>
        <v/>
      </c>
      <c r="AD283" t="str">
        <f t="shared" si="99"/>
        <v/>
      </c>
      <c r="AG283" t="str">
        <f t="shared" si="100"/>
        <v/>
      </c>
    </row>
    <row r="284" spans="1:33" x14ac:dyDescent="0.35">
      <c r="A284">
        <v>282</v>
      </c>
      <c r="B284" t="s">
        <v>695</v>
      </c>
      <c r="C284">
        <v>119</v>
      </c>
      <c r="D284">
        <v>2005</v>
      </c>
      <c r="E284" t="s">
        <v>62</v>
      </c>
      <c r="F284" t="s">
        <v>469</v>
      </c>
      <c r="G284" t="s">
        <v>2785</v>
      </c>
      <c r="H284" s="1" t="s">
        <v>2786</v>
      </c>
      <c r="I284" t="s">
        <v>696</v>
      </c>
      <c r="J284" t="s">
        <v>469</v>
      </c>
      <c r="K284" t="s">
        <v>2787</v>
      </c>
      <c r="L284" t="str">
        <f t="shared" si="81"/>
        <v/>
      </c>
      <c r="M284" t="str">
        <f t="shared" si="82"/>
        <v/>
      </c>
      <c r="N284" t="str">
        <f t="shared" si="83"/>
        <v/>
      </c>
      <c r="O284" t="str">
        <f t="shared" si="84"/>
        <v>Elastic Modulus</v>
      </c>
      <c r="P284" t="str">
        <f t="shared" si="85"/>
        <v/>
      </c>
      <c r="Q284" t="str">
        <f t="shared" si="86"/>
        <v/>
      </c>
      <c r="R284" t="str">
        <f t="shared" si="87"/>
        <v/>
      </c>
      <c r="S284" t="str">
        <f t="shared" si="88"/>
        <v/>
      </c>
      <c r="T284" t="str">
        <f t="shared" si="89"/>
        <v/>
      </c>
      <c r="U284" t="str">
        <f t="shared" si="90"/>
        <v/>
      </c>
      <c r="V284" t="str">
        <f t="shared" si="91"/>
        <v/>
      </c>
      <c r="W284" t="str">
        <f t="shared" si="92"/>
        <v/>
      </c>
      <c r="X284" t="str">
        <f t="shared" si="93"/>
        <v/>
      </c>
      <c r="Y284" t="str">
        <f t="shared" si="94"/>
        <v/>
      </c>
      <c r="Z284" t="str">
        <f t="shared" si="95"/>
        <v/>
      </c>
      <c r="AA284" t="str">
        <f t="shared" si="96"/>
        <v>Mechanical Properties</v>
      </c>
      <c r="AB284" t="str">
        <f t="shared" si="97"/>
        <v/>
      </c>
      <c r="AC284" t="str">
        <f t="shared" si="98"/>
        <v/>
      </c>
      <c r="AD284" t="str">
        <f t="shared" si="99"/>
        <v/>
      </c>
      <c r="AG284" t="str">
        <f t="shared" si="100"/>
        <v/>
      </c>
    </row>
    <row r="285" spans="1:33" x14ac:dyDescent="0.35">
      <c r="A285">
        <v>283</v>
      </c>
      <c r="B285" t="s">
        <v>697</v>
      </c>
      <c r="C285">
        <v>29</v>
      </c>
      <c r="D285">
        <v>2006</v>
      </c>
      <c r="E285" t="s">
        <v>27</v>
      </c>
      <c r="F285" t="s">
        <v>2788</v>
      </c>
      <c r="G285" t="s">
        <v>2789</v>
      </c>
      <c r="H285" s="1" t="s">
        <v>2790</v>
      </c>
      <c r="I285" t="s">
        <v>698</v>
      </c>
      <c r="J285" t="s">
        <v>2788</v>
      </c>
      <c r="K285" t="s">
        <v>2791</v>
      </c>
      <c r="L285" t="str">
        <f t="shared" si="81"/>
        <v/>
      </c>
      <c r="M285" t="str">
        <f t="shared" si="82"/>
        <v/>
      </c>
      <c r="N285" t="str">
        <f t="shared" si="83"/>
        <v/>
      </c>
      <c r="O285" t="str">
        <f t="shared" si="84"/>
        <v/>
      </c>
      <c r="P285" t="str">
        <f t="shared" si="85"/>
        <v/>
      </c>
      <c r="Q285" t="str">
        <f t="shared" si="86"/>
        <v/>
      </c>
      <c r="R285" t="str">
        <f t="shared" si="87"/>
        <v/>
      </c>
      <c r="S285" t="str">
        <f t="shared" si="88"/>
        <v/>
      </c>
      <c r="T285" t="str">
        <f t="shared" si="89"/>
        <v/>
      </c>
      <c r="U285" t="str">
        <f t="shared" si="90"/>
        <v/>
      </c>
      <c r="V285" t="str">
        <f t="shared" si="91"/>
        <v>Electrical Resistivity</v>
      </c>
      <c r="W285" t="str">
        <f t="shared" si="92"/>
        <v/>
      </c>
      <c r="X285" t="str">
        <f t="shared" si="93"/>
        <v/>
      </c>
      <c r="Y285" t="str">
        <f t="shared" si="94"/>
        <v/>
      </c>
      <c r="Z285" t="str">
        <f t="shared" si="95"/>
        <v/>
      </c>
      <c r="AA285" t="str">
        <f t="shared" si="96"/>
        <v/>
      </c>
      <c r="AB285" t="str">
        <f t="shared" si="97"/>
        <v/>
      </c>
      <c r="AC285" t="str">
        <f t="shared" si="98"/>
        <v>Electrical Properties</v>
      </c>
      <c r="AD285" t="str">
        <f t="shared" si="99"/>
        <v/>
      </c>
      <c r="AE285" t="s">
        <v>4340</v>
      </c>
      <c r="AG285" t="str">
        <f t="shared" si="100"/>
        <v>Iron</v>
      </c>
    </row>
    <row r="286" spans="1:33" x14ac:dyDescent="0.35">
      <c r="A286">
        <v>284</v>
      </c>
      <c r="B286" t="s">
        <v>307</v>
      </c>
      <c r="C286">
        <v>599</v>
      </c>
      <c r="D286">
        <v>2000</v>
      </c>
      <c r="E286" t="s">
        <v>79</v>
      </c>
      <c r="F286" t="s">
        <v>663</v>
      </c>
      <c r="G286" t="s">
        <v>2792</v>
      </c>
      <c r="H286" s="1" t="s">
        <v>2793</v>
      </c>
      <c r="I286" t="s">
        <v>699</v>
      </c>
      <c r="J286" t="s">
        <v>663</v>
      </c>
      <c r="K286" t="s">
        <v>1863</v>
      </c>
      <c r="L286" t="str">
        <f t="shared" si="81"/>
        <v>Compression Strength</v>
      </c>
      <c r="M286" t="str">
        <f t="shared" si="82"/>
        <v/>
      </c>
      <c r="N286" t="str">
        <f t="shared" si="83"/>
        <v/>
      </c>
      <c r="O286" t="str">
        <f t="shared" si="84"/>
        <v/>
      </c>
      <c r="P286" t="str">
        <f t="shared" si="85"/>
        <v/>
      </c>
      <c r="Q286" t="str">
        <f t="shared" si="86"/>
        <v/>
      </c>
      <c r="R286" t="str">
        <f t="shared" si="87"/>
        <v/>
      </c>
      <c r="S286" t="str">
        <f t="shared" si="88"/>
        <v/>
      </c>
      <c r="T286" t="str">
        <f t="shared" si="89"/>
        <v/>
      </c>
      <c r="U286" t="str">
        <f t="shared" si="90"/>
        <v/>
      </c>
      <c r="V286" t="str">
        <f t="shared" si="91"/>
        <v/>
      </c>
      <c r="W286" t="str">
        <f t="shared" si="92"/>
        <v/>
      </c>
      <c r="X286" t="str">
        <f t="shared" si="93"/>
        <v/>
      </c>
      <c r="Y286" t="str">
        <f t="shared" si="94"/>
        <v/>
      </c>
      <c r="Z286" t="str">
        <f t="shared" si="95"/>
        <v/>
      </c>
      <c r="AA286" t="str">
        <f t="shared" si="96"/>
        <v>Mechanical Properties</v>
      </c>
      <c r="AB286" t="str">
        <f t="shared" si="97"/>
        <v/>
      </c>
      <c r="AC286" t="str">
        <f t="shared" si="98"/>
        <v/>
      </c>
      <c r="AD286" t="str">
        <f t="shared" si="99"/>
        <v/>
      </c>
      <c r="AG286" t="str">
        <f t="shared" si="100"/>
        <v/>
      </c>
    </row>
    <row r="287" spans="1:33" x14ac:dyDescent="0.35">
      <c r="A287">
        <v>285</v>
      </c>
      <c r="B287" t="s">
        <v>700</v>
      </c>
      <c r="C287">
        <v>27</v>
      </c>
      <c r="D287">
        <v>2015</v>
      </c>
      <c r="E287" t="s">
        <v>701</v>
      </c>
      <c r="F287" t="s">
        <v>48</v>
      </c>
      <c r="G287" t="s">
        <v>2794</v>
      </c>
      <c r="H287" s="1" t="s">
        <v>2795</v>
      </c>
      <c r="I287" t="s">
        <v>702</v>
      </c>
      <c r="J287" t="s">
        <v>2796</v>
      </c>
      <c r="K287" t="s">
        <v>2797</v>
      </c>
      <c r="L287" t="str">
        <f t="shared" si="81"/>
        <v/>
      </c>
      <c r="M287" t="str">
        <f t="shared" si="82"/>
        <v/>
      </c>
      <c r="N287" t="str">
        <f t="shared" si="83"/>
        <v/>
      </c>
      <c r="O287" t="str">
        <f t="shared" si="84"/>
        <v/>
      </c>
      <c r="P287" t="str">
        <f t="shared" si="85"/>
        <v/>
      </c>
      <c r="Q287" t="str">
        <f t="shared" si="86"/>
        <v/>
      </c>
      <c r="R287" t="str">
        <f t="shared" si="87"/>
        <v/>
      </c>
      <c r="S287" t="str">
        <f t="shared" si="88"/>
        <v/>
      </c>
      <c r="T287" t="str">
        <f t="shared" si="89"/>
        <v/>
      </c>
      <c r="U287" t="str">
        <f t="shared" si="90"/>
        <v/>
      </c>
      <c r="V287" t="str">
        <f t="shared" si="91"/>
        <v/>
      </c>
      <c r="W287" t="str">
        <f t="shared" si="92"/>
        <v/>
      </c>
      <c r="X287" t="str">
        <f t="shared" si="93"/>
        <v/>
      </c>
      <c r="Y287" t="str">
        <f t="shared" si="94"/>
        <v/>
      </c>
      <c r="Z287" t="str">
        <f t="shared" si="95"/>
        <v/>
      </c>
      <c r="AA287" t="str">
        <f t="shared" si="96"/>
        <v/>
      </c>
      <c r="AB287" t="str">
        <f t="shared" si="97"/>
        <v/>
      </c>
      <c r="AC287" t="str">
        <f t="shared" si="98"/>
        <v/>
      </c>
      <c r="AD287" t="str">
        <f t="shared" si="99"/>
        <v/>
      </c>
      <c r="AG287" t="str">
        <f t="shared" si="100"/>
        <v/>
      </c>
    </row>
    <row r="288" spans="1:33" x14ac:dyDescent="0.35">
      <c r="A288">
        <v>286</v>
      </c>
      <c r="B288" t="s">
        <v>592</v>
      </c>
      <c r="C288">
        <v>35</v>
      </c>
      <c r="D288">
        <v>2005</v>
      </c>
      <c r="E288" t="s">
        <v>593</v>
      </c>
      <c r="F288" t="s">
        <v>2407</v>
      </c>
      <c r="G288" t="s">
        <v>2798</v>
      </c>
      <c r="H288" s="1" t="s">
        <v>2799</v>
      </c>
      <c r="I288" t="s">
        <v>703</v>
      </c>
      <c r="J288" t="s">
        <v>2407</v>
      </c>
      <c r="K288" t="s">
        <v>2667</v>
      </c>
      <c r="L288" t="str">
        <f t="shared" si="81"/>
        <v/>
      </c>
      <c r="M288" t="str">
        <f t="shared" si="82"/>
        <v/>
      </c>
      <c r="N288" t="str">
        <f t="shared" si="83"/>
        <v/>
      </c>
      <c r="O288" t="str">
        <f t="shared" si="84"/>
        <v/>
      </c>
      <c r="P288" t="str">
        <f t="shared" si="85"/>
        <v/>
      </c>
      <c r="Q288" t="str">
        <f t="shared" si="86"/>
        <v/>
      </c>
      <c r="R288" t="str">
        <f t="shared" si="87"/>
        <v/>
      </c>
      <c r="S288" t="str">
        <f t="shared" si="88"/>
        <v/>
      </c>
      <c r="T288" t="str">
        <f t="shared" si="89"/>
        <v/>
      </c>
      <c r="U288" t="str">
        <f t="shared" si="90"/>
        <v/>
      </c>
      <c r="V288" t="str">
        <f t="shared" si="91"/>
        <v/>
      </c>
      <c r="W288" t="str">
        <f t="shared" si="92"/>
        <v/>
      </c>
      <c r="X288" t="str">
        <f t="shared" si="93"/>
        <v/>
      </c>
      <c r="Y288" t="str">
        <f t="shared" si="94"/>
        <v/>
      </c>
      <c r="Z288" t="str">
        <f t="shared" si="95"/>
        <v/>
      </c>
      <c r="AA288" t="str">
        <f t="shared" si="96"/>
        <v/>
      </c>
      <c r="AB288" t="str">
        <f t="shared" si="97"/>
        <v/>
      </c>
      <c r="AC288" t="str">
        <f t="shared" si="98"/>
        <v/>
      </c>
      <c r="AD288" t="str">
        <f t="shared" si="99"/>
        <v/>
      </c>
      <c r="AE288" t="s">
        <v>4338</v>
      </c>
      <c r="AG288" t="str">
        <f t="shared" si="100"/>
        <v>Aluminum</v>
      </c>
    </row>
    <row r="289" spans="1:33" x14ac:dyDescent="0.35">
      <c r="A289">
        <v>287</v>
      </c>
      <c r="B289" t="s">
        <v>704</v>
      </c>
      <c r="C289">
        <v>42</v>
      </c>
      <c r="D289">
        <v>1998</v>
      </c>
      <c r="E289" t="s">
        <v>27</v>
      </c>
      <c r="F289" t="s">
        <v>2275</v>
      </c>
      <c r="G289" t="s">
        <v>2800</v>
      </c>
      <c r="H289" s="1" t="s">
        <v>2801</v>
      </c>
      <c r="I289" t="s">
        <v>705</v>
      </c>
      <c r="J289" t="s">
        <v>2275</v>
      </c>
      <c r="K289" t="s">
        <v>2802</v>
      </c>
      <c r="L289" t="str">
        <f t="shared" si="81"/>
        <v/>
      </c>
      <c r="M289" t="str">
        <f t="shared" si="82"/>
        <v/>
      </c>
      <c r="N289" t="str">
        <f t="shared" si="83"/>
        <v/>
      </c>
      <c r="O289" t="str">
        <f t="shared" si="84"/>
        <v/>
      </c>
      <c r="P289" t="str">
        <f t="shared" si="85"/>
        <v/>
      </c>
      <c r="Q289" t="str">
        <f t="shared" si="86"/>
        <v/>
      </c>
      <c r="R289" t="str">
        <f t="shared" si="87"/>
        <v/>
      </c>
      <c r="S289" t="str">
        <f t="shared" si="88"/>
        <v/>
      </c>
      <c r="T289" t="str">
        <f t="shared" si="89"/>
        <v/>
      </c>
      <c r="U289" t="str">
        <f t="shared" si="90"/>
        <v/>
      </c>
      <c r="V289" t="str">
        <f t="shared" si="91"/>
        <v/>
      </c>
      <c r="W289" t="str">
        <f t="shared" si="92"/>
        <v/>
      </c>
      <c r="X289" t="str">
        <f t="shared" si="93"/>
        <v/>
      </c>
      <c r="Y289" t="str">
        <f t="shared" si="94"/>
        <v/>
      </c>
      <c r="Z289" t="str">
        <f t="shared" si="95"/>
        <v/>
      </c>
      <c r="AA289" t="str">
        <f t="shared" si="96"/>
        <v/>
      </c>
      <c r="AB289" t="str">
        <f t="shared" si="97"/>
        <v/>
      </c>
      <c r="AC289" t="str">
        <f t="shared" si="98"/>
        <v/>
      </c>
      <c r="AD289" t="str">
        <f t="shared" si="99"/>
        <v/>
      </c>
      <c r="AE289" t="s">
        <v>4341</v>
      </c>
      <c r="AG289" t="str">
        <f t="shared" si="100"/>
        <v>Nickel</v>
      </c>
    </row>
    <row r="290" spans="1:33" x14ac:dyDescent="0.35">
      <c r="A290">
        <v>288</v>
      </c>
      <c r="B290" t="s">
        <v>706</v>
      </c>
      <c r="C290">
        <v>57</v>
      </c>
      <c r="D290">
        <v>2013</v>
      </c>
      <c r="E290" t="s">
        <v>27</v>
      </c>
      <c r="F290" t="s">
        <v>707</v>
      </c>
      <c r="G290" t="s">
        <v>2803</v>
      </c>
      <c r="H290" s="1" t="s">
        <v>2804</v>
      </c>
      <c r="I290" t="s">
        <v>708</v>
      </c>
      <c r="J290" t="s">
        <v>707</v>
      </c>
      <c r="K290" t="s">
        <v>261</v>
      </c>
      <c r="L290" t="str">
        <f t="shared" si="81"/>
        <v/>
      </c>
      <c r="M290" t="str">
        <f t="shared" si="82"/>
        <v/>
      </c>
      <c r="N290" t="str">
        <f t="shared" si="83"/>
        <v/>
      </c>
      <c r="O290" t="str">
        <f t="shared" si="84"/>
        <v/>
      </c>
      <c r="P290" t="str">
        <f t="shared" si="85"/>
        <v/>
      </c>
      <c r="Q290" t="str">
        <f t="shared" si="86"/>
        <v/>
      </c>
      <c r="R290" t="str">
        <f t="shared" si="87"/>
        <v/>
      </c>
      <c r="S290" t="str">
        <f t="shared" si="88"/>
        <v/>
      </c>
      <c r="T290" t="str">
        <f t="shared" si="89"/>
        <v/>
      </c>
      <c r="U290" t="str">
        <f t="shared" si="90"/>
        <v/>
      </c>
      <c r="V290" t="str">
        <f t="shared" si="91"/>
        <v/>
      </c>
      <c r="W290" t="str">
        <f t="shared" si="92"/>
        <v/>
      </c>
      <c r="X290" t="str">
        <f t="shared" si="93"/>
        <v/>
      </c>
      <c r="Y290" t="str">
        <f t="shared" si="94"/>
        <v/>
      </c>
      <c r="Z290" t="str">
        <f t="shared" si="95"/>
        <v/>
      </c>
      <c r="AA290" t="str">
        <f t="shared" si="96"/>
        <v/>
      </c>
      <c r="AB290" t="str">
        <f t="shared" si="97"/>
        <v/>
      </c>
      <c r="AC290" t="str">
        <f t="shared" si="98"/>
        <v/>
      </c>
      <c r="AD290" t="str">
        <f t="shared" si="99"/>
        <v/>
      </c>
      <c r="AG290" t="str">
        <f t="shared" si="100"/>
        <v/>
      </c>
    </row>
    <row r="291" spans="1:33" x14ac:dyDescent="0.35">
      <c r="A291">
        <v>289</v>
      </c>
      <c r="B291" t="s">
        <v>709</v>
      </c>
      <c r="C291">
        <v>72</v>
      </c>
      <c r="D291">
        <v>1993</v>
      </c>
      <c r="E291" t="s">
        <v>27</v>
      </c>
      <c r="F291" t="s">
        <v>305</v>
      </c>
      <c r="G291" t="s">
        <v>2805</v>
      </c>
      <c r="H291" s="1" t="s">
        <v>2806</v>
      </c>
      <c r="I291" t="s">
        <v>710</v>
      </c>
      <c r="J291" t="s">
        <v>1798</v>
      </c>
      <c r="K291" t="s">
        <v>1908</v>
      </c>
      <c r="L291" t="str">
        <f t="shared" si="81"/>
        <v/>
      </c>
      <c r="M291" t="str">
        <f t="shared" si="82"/>
        <v/>
      </c>
      <c r="N291" t="str">
        <f t="shared" si="83"/>
        <v/>
      </c>
      <c r="O291" t="str">
        <f t="shared" si="84"/>
        <v/>
      </c>
      <c r="P291" t="str">
        <f t="shared" si="85"/>
        <v/>
      </c>
      <c r="Q291" t="str">
        <f t="shared" si="86"/>
        <v/>
      </c>
      <c r="R291" t="str">
        <f t="shared" si="87"/>
        <v/>
      </c>
      <c r="S291" t="str">
        <f t="shared" si="88"/>
        <v/>
      </c>
      <c r="T291" t="str">
        <f t="shared" si="89"/>
        <v/>
      </c>
      <c r="U291" t="str">
        <f t="shared" si="90"/>
        <v/>
      </c>
      <c r="V291" t="str">
        <f t="shared" si="91"/>
        <v/>
      </c>
      <c r="W291" t="str">
        <f t="shared" si="92"/>
        <v/>
      </c>
      <c r="X291" t="str">
        <f t="shared" si="93"/>
        <v/>
      </c>
      <c r="Y291" t="str">
        <f t="shared" si="94"/>
        <v/>
      </c>
      <c r="Z291" t="str">
        <f t="shared" si="95"/>
        <v/>
      </c>
      <c r="AA291" t="str">
        <f t="shared" si="96"/>
        <v/>
      </c>
      <c r="AB291" t="str">
        <f t="shared" si="97"/>
        <v/>
      </c>
      <c r="AC291" t="str">
        <f t="shared" si="98"/>
        <v/>
      </c>
      <c r="AD291" t="str">
        <f t="shared" si="99"/>
        <v/>
      </c>
      <c r="AG291" t="str">
        <f t="shared" si="100"/>
        <v/>
      </c>
    </row>
    <row r="292" spans="1:33" x14ac:dyDescent="0.35">
      <c r="A292">
        <v>290</v>
      </c>
      <c r="B292" t="s">
        <v>711</v>
      </c>
      <c r="C292">
        <v>30</v>
      </c>
      <c r="D292">
        <v>2010</v>
      </c>
      <c r="E292" t="s">
        <v>129</v>
      </c>
      <c r="F292" t="s">
        <v>2242</v>
      </c>
      <c r="G292" t="s">
        <v>2807</v>
      </c>
      <c r="H292" s="1" t="s">
        <v>2808</v>
      </c>
      <c r="I292" t="s">
        <v>712</v>
      </c>
      <c r="J292" t="s">
        <v>2242</v>
      </c>
      <c r="K292" t="s">
        <v>2809</v>
      </c>
      <c r="L292" t="str">
        <f t="shared" si="81"/>
        <v/>
      </c>
      <c r="M292" t="str">
        <f t="shared" si="82"/>
        <v/>
      </c>
      <c r="N292" t="str">
        <f t="shared" si="83"/>
        <v/>
      </c>
      <c r="O292" t="str">
        <f t="shared" si="84"/>
        <v/>
      </c>
      <c r="P292" t="str">
        <f t="shared" si="85"/>
        <v/>
      </c>
      <c r="Q292" t="str">
        <f t="shared" si="86"/>
        <v/>
      </c>
      <c r="R292" t="str">
        <f t="shared" si="87"/>
        <v/>
      </c>
      <c r="S292" t="str">
        <f t="shared" si="88"/>
        <v/>
      </c>
      <c r="T292" t="str">
        <f t="shared" si="89"/>
        <v/>
      </c>
      <c r="U292" t="str">
        <f t="shared" si="90"/>
        <v/>
      </c>
      <c r="V292" t="str">
        <f t="shared" si="91"/>
        <v/>
      </c>
      <c r="W292" t="str">
        <f t="shared" si="92"/>
        <v/>
      </c>
      <c r="X292" t="str">
        <f t="shared" si="93"/>
        <v/>
      </c>
      <c r="Y292" t="str">
        <f t="shared" si="94"/>
        <v/>
      </c>
      <c r="Z292" t="str">
        <f t="shared" si="95"/>
        <v/>
      </c>
      <c r="AA292" t="str">
        <f t="shared" si="96"/>
        <v/>
      </c>
      <c r="AB292" t="str">
        <f t="shared" si="97"/>
        <v/>
      </c>
      <c r="AC292" t="str">
        <f t="shared" si="98"/>
        <v/>
      </c>
      <c r="AD292" t="str">
        <f t="shared" si="99"/>
        <v/>
      </c>
      <c r="AG292" t="str">
        <f t="shared" si="100"/>
        <v/>
      </c>
    </row>
    <row r="293" spans="1:33" x14ac:dyDescent="0.35">
      <c r="A293">
        <v>291</v>
      </c>
      <c r="B293" t="s">
        <v>713</v>
      </c>
      <c r="C293">
        <v>210</v>
      </c>
      <c r="D293">
        <v>1998</v>
      </c>
      <c r="E293" t="s">
        <v>27</v>
      </c>
      <c r="F293" t="s">
        <v>308</v>
      </c>
      <c r="G293" t="s">
        <v>2810</v>
      </c>
      <c r="H293" s="1" t="s">
        <v>2811</v>
      </c>
      <c r="I293" t="s">
        <v>714</v>
      </c>
      <c r="J293" t="s">
        <v>308</v>
      </c>
      <c r="L293" t="str">
        <f t="shared" si="81"/>
        <v/>
      </c>
      <c r="M293" t="str">
        <f t="shared" si="82"/>
        <v/>
      </c>
      <c r="N293" t="str">
        <f t="shared" si="83"/>
        <v/>
      </c>
      <c r="O293" t="str">
        <f t="shared" si="84"/>
        <v>Elastic Modulus</v>
      </c>
      <c r="P293" t="str">
        <f t="shared" si="85"/>
        <v/>
      </c>
      <c r="Q293" t="str">
        <f t="shared" si="86"/>
        <v/>
      </c>
      <c r="R293" t="str">
        <f t="shared" si="87"/>
        <v/>
      </c>
      <c r="S293" t="str">
        <f t="shared" si="88"/>
        <v/>
      </c>
      <c r="T293" t="str">
        <f t="shared" si="89"/>
        <v/>
      </c>
      <c r="U293" t="str">
        <f t="shared" si="90"/>
        <v/>
      </c>
      <c r="V293" t="str">
        <f t="shared" si="91"/>
        <v/>
      </c>
      <c r="W293" t="str">
        <f t="shared" si="92"/>
        <v/>
      </c>
      <c r="X293" t="str">
        <f t="shared" si="93"/>
        <v/>
      </c>
      <c r="Y293" t="str">
        <f t="shared" si="94"/>
        <v/>
      </c>
      <c r="Z293" t="str">
        <f t="shared" si="95"/>
        <v/>
      </c>
      <c r="AA293" t="str">
        <f t="shared" si="96"/>
        <v>Mechanical Properties</v>
      </c>
      <c r="AB293" t="str">
        <f t="shared" si="97"/>
        <v/>
      </c>
      <c r="AC293" t="str">
        <f t="shared" si="98"/>
        <v/>
      </c>
      <c r="AD293" t="str">
        <f t="shared" si="99"/>
        <v/>
      </c>
      <c r="AE293" t="s">
        <v>4338</v>
      </c>
      <c r="AG293" t="str">
        <f t="shared" si="100"/>
        <v>Aluminum</v>
      </c>
    </row>
    <row r="294" spans="1:33" x14ac:dyDescent="0.35">
      <c r="A294">
        <v>292</v>
      </c>
      <c r="B294" t="s">
        <v>715</v>
      </c>
      <c r="C294">
        <v>38</v>
      </c>
      <c r="D294">
        <v>1979</v>
      </c>
      <c r="E294" t="s">
        <v>716</v>
      </c>
      <c r="F294" t="s">
        <v>2812</v>
      </c>
      <c r="G294" t="s">
        <v>2813</v>
      </c>
      <c r="H294" s="1" t="s">
        <v>2814</v>
      </c>
      <c r="I294" t="s">
        <v>717</v>
      </c>
      <c r="J294" t="s">
        <v>2812</v>
      </c>
      <c r="K294" t="s">
        <v>2815</v>
      </c>
      <c r="L294" t="str">
        <f t="shared" si="81"/>
        <v/>
      </c>
      <c r="M294" t="str">
        <f t="shared" si="82"/>
        <v/>
      </c>
      <c r="N294" t="str">
        <f t="shared" si="83"/>
        <v/>
      </c>
      <c r="O294" t="str">
        <f t="shared" si="84"/>
        <v/>
      </c>
      <c r="P294" t="str">
        <f t="shared" si="85"/>
        <v/>
      </c>
      <c r="Q294" t="str">
        <f t="shared" si="86"/>
        <v/>
      </c>
      <c r="R294" t="str">
        <f t="shared" si="87"/>
        <v/>
      </c>
      <c r="S294" t="str">
        <f t="shared" si="88"/>
        <v/>
      </c>
      <c r="T294" t="str">
        <f t="shared" si="89"/>
        <v/>
      </c>
      <c r="U294" t="str">
        <f t="shared" si="90"/>
        <v/>
      </c>
      <c r="V294" t="str">
        <f t="shared" si="91"/>
        <v/>
      </c>
      <c r="W294" t="str">
        <f t="shared" si="92"/>
        <v/>
      </c>
      <c r="X294" t="str">
        <f t="shared" si="93"/>
        <v/>
      </c>
      <c r="Y294" t="str">
        <f t="shared" si="94"/>
        <v/>
      </c>
      <c r="Z294" t="str">
        <f t="shared" si="95"/>
        <v/>
      </c>
      <c r="AA294" t="str">
        <f t="shared" si="96"/>
        <v/>
      </c>
      <c r="AB294" t="str">
        <f t="shared" si="97"/>
        <v/>
      </c>
      <c r="AC294" t="str">
        <f t="shared" si="98"/>
        <v/>
      </c>
      <c r="AD294" t="str">
        <f t="shared" si="99"/>
        <v/>
      </c>
      <c r="AF294" t="s">
        <v>4340</v>
      </c>
      <c r="AG294" t="str">
        <f t="shared" si="100"/>
        <v>Iron</v>
      </c>
    </row>
    <row r="295" spans="1:33" x14ac:dyDescent="0.35">
      <c r="A295">
        <v>293</v>
      </c>
      <c r="B295" t="s">
        <v>718</v>
      </c>
      <c r="C295">
        <v>41</v>
      </c>
      <c r="D295">
        <v>2011</v>
      </c>
      <c r="E295" t="s">
        <v>129</v>
      </c>
      <c r="F295" t="s">
        <v>2264</v>
      </c>
      <c r="G295" t="s">
        <v>2816</v>
      </c>
      <c r="H295" s="1" t="s">
        <v>2817</v>
      </c>
      <c r="I295" t="s">
        <v>719</v>
      </c>
      <c r="J295" t="s">
        <v>2264</v>
      </c>
      <c r="K295" t="s">
        <v>2818</v>
      </c>
      <c r="L295" t="str">
        <f t="shared" si="81"/>
        <v/>
      </c>
      <c r="M295" t="str">
        <f t="shared" si="82"/>
        <v/>
      </c>
      <c r="N295" t="str">
        <f t="shared" si="83"/>
        <v/>
      </c>
      <c r="O295" t="str">
        <f t="shared" si="84"/>
        <v/>
      </c>
      <c r="P295" t="str">
        <f t="shared" si="85"/>
        <v/>
      </c>
      <c r="Q295" t="str">
        <f t="shared" si="86"/>
        <v/>
      </c>
      <c r="R295" t="str">
        <f t="shared" si="87"/>
        <v/>
      </c>
      <c r="S295" t="str">
        <f t="shared" si="88"/>
        <v/>
      </c>
      <c r="T295" t="str">
        <f t="shared" si="89"/>
        <v/>
      </c>
      <c r="U295" t="str">
        <f t="shared" si="90"/>
        <v/>
      </c>
      <c r="V295" t="str">
        <f t="shared" si="91"/>
        <v/>
      </c>
      <c r="W295" t="str">
        <f t="shared" si="92"/>
        <v/>
      </c>
      <c r="X295" t="str">
        <f t="shared" si="93"/>
        <v/>
      </c>
      <c r="Y295" t="str">
        <f t="shared" si="94"/>
        <v/>
      </c>
      <c r="Z295" t="str">
        <f t="shared" si="95"/>
        <v/>
      </c>
      <c r="AA295" t="str">
        <f t="shared" si="96"/>
        <v/>
      </c>
      <c r="AB295" t="str">
        <f t="shared" si="97"/>
        <v/>
      </c>
      <c r="AC295" t="str">
        <f t="shared" si="98"/>
        <v/>
      </c>
      <c r="AD295" t="str">
        <f t="shared" si="99"/>
        <v/>
      </c>
      <c r="AF295" t="s">
        <v>4341</v>
      </c>
      <c r="AG295" t="str">
        <f t="shared" si="100"/>
        <v>Nickel</v>
      </c>
    </row>
    <row r="296" spans="1:33" x14ac:dyDescent="0.35">
      <c r="A296">
        <v>294</v>
      </c>
      <c r="B296" t="s">
        <v>428</v>
      </c>
      <c r="C296">
        <v>39</v>
      </c>
      <c r="D296">
        <v>2015</v>
      </c>
      <c r="E296" t="s">
        <v>720</v>
      </c>
      <c r="F296" t="s">
        <v>486</v>
      </c>
      <c r="G296" t="s">
        <v>2819</v>
      </c>
      <c r="H296" s="1" t="s">
        <v>2820</v>
      </c>
      <c r="I296" t="s">
        <v>721</v>
      </c>
      <c r="J296" t="s">
        <v>486</v>
      </c>
      <c r="K296" t="s">
        <v>1883</v>
      </c>
      <c r="L296" t="str">
        <f t="shared" si="81"/>
        <v/>
      </c>
      <c r="M296" t="str">
        <f t="shared" si="82"/>
        <v/>
      </c>
      <c r="N296" t="str">
        <f t="shared" si="83"/>
        <v/>
      </c>
      <c r="O296" t="str">
        <f t="shared" si="84"/>
        <v/>
      </c>
      <c r="P296" t="str">
        <f t="shared" si="85"/>
        <v/>
      </c>
      <c r="Q296" t="str">
        <f t="shared" si="86"/>
        <v/>
      </c>
      <c r="R296" t="str">
        <f t="shared" si="87"/>
        <v/>
      </c>
      <c r="S296" t="str">
        <f t="shared" si="88"/>
        <v/>
      </c>
      <c r="T296" t="str">
        <f t="shared" si="89"/>
        <v/>
      </c>
      <c r="U296" t="str">
        <f t="shared" si="90"/>
        <v/>
      </c>
      <c r="V296" t="str">
        <f t="shared" si="91"/>
        <v/>
      </c>
      <c r="W296" t="str">
        <f t="shared" si="92"/>
        <v/>
      </c>
      <c r="X296" t="str">
        <f t="shared" si="93"/>
        <v/>
      </c>
      <c r="Y296" t="str">
        <f t="shared" si="94"/>
        <v/>
      </c>
      <c r="Z296" t="str">
        <f t="shared" si="95"/>
        <v/>
      </c>
      <c r="AA296" t="str">
        <f t="shared" si="96"/>
        <v/>
      </c>
      <c r="AB296" t="str">
        <f t="shared" si="97"/>
        <v/>
      </c>
      <c r="AC296" t="str">
        <f t="shared" si="98"/>
        <v/>
      </c>
      <c r="AD296" t="str">
        <f t="shared" si="99"/>
        <v/>
      </c>
      <c r="AG296" t="str">
        <f t="shared" si="100"/>
        <v/>
      </c>
    </row>
    <row r="297" spans="1:33" x14ac:dyDescent="0.35">
      <c r="A297">
        <v>295</v>
      </c>
      <c r="B297" t="s">
        <v>722</v>
      </c>
      <c r="C297">
        <v>106</v>
      </c>
      <c r="D297">
        <v>2009</v>
      </c>
      <c r="E297" t="s">
        <v>27</v>
      </c>
      <c r="F297" t="s">
        <v>2821</v>
      </c>
      <c r="G297" t="s">
        <v>2822</v>
      </c>
      <c r="H297" s="1" t="s">
        <v>2823</v>
      </c>
      <c r="I297" t="s">
        <v>723</v>
      </c>
      <c r="J297" t="s">
        <v>2821</v>
      </c>
      <c r="K297" t="s">
        <v>2824</v>
      </c>
      <c r="L297" t="str">
        <f t="shared" si="81"/>
        <v/>
      </c>
      <c r="M297" t="str">
        <f t="shared" si="82"/>
        <v/>
      </c>
      <c r="N297" t="str">
        <f t="shared" si="83"/>
        <v/>
      </c>
      <c r="O297" t="str">
        <f t="shared" si="84"/>
        <v/>
      </c>
      <c r="P297" t="str">
        <f t="shared" si="85"/>
        <v/>
      </c>
      <c r="Q297" t="str">
        <f t="shared" si="86"/>
        <v/>
      </c>
      <c r="R297" t="str">
        <f t="shared" si="87"/>
        <v/>
      </c>
      <c r="S297" t="str">
        <f t="shared" si="88"/>
        <v/>
      </c>
      <c r="T297" t="str">
        <f t="shared" si="89"/>
        <v/>
      </c>
      <c r="U297" t="str">
        <f t="shared" si="90"/>
        <v/>
      </c>
      <c r="V297" t="str">
        <f t="shared" si="91"/>
        <v/>
      </c>
      <c r="W297" t="str">
        <f t="shared" si="92"/>
        <v/>
      </c>
      <c r="X297" t="str">
        <f t="shared" si="93"/>
        <v/>
      </c>
      <c r="Y297" t="str">
        <f t="shared" si="94"/>
        <v/>
      </c>
      <c r="Z297" t="str">
        <f t="shared" si="95"/>
        <v/>
      </c>
      <c r="AA297" t="str">
        <f t="shared" si="96"/>
        <v/>
      </c>
      <c r="AB297" t="str">
        <f t="shared" si="97"/>
        <v/>
      </c>
      <c r="AC297" t="str">
        <f t="shared" si="98"/>
        <v/>
      </c>
      <c r="AD297" t="str">
        <f t="shared" si="99"/>
        <v/>
      </c>
      <c r="AF297" t="s">
        <v>4341</v>
      </c>
      <c r="AG297" t="str">
        <f t="shared" si="100"/>
        <v>Nickel</v>
      </c>
    </row>
    <row r="298" spans="1:33" x14ac:dyDescent="0.35">
      <c r="A298">
        <v>296</v>
      </c>
      <c r="B298" t="s">
        <v>724</v>
      </c>
      <c r="C298">
        <v>15</v>
      </c>
      <c r="D298">
        <v>2012</v>
      </c>
      <c r="E298" t="s">
        <v>156</v>
      </c>
      <c r="F298" t="s">
        <v>725</v>
      </c>
      <c r="G298" t="s">
        <v>2825</v>
      </c>
      <c r="H298" s="1" t="s">
        <v>2826</v>
      </c>
      <c r="I298" t="s">
        <v>726</v>
      </c>
      <c r="J298" t="s">
        <v>725</v>
      </c>
      <c r="K298" t="s">
        <v>1909</v>
      </c>
      <c r="L298" t="str">
        <f t="shared" si="81"/>
        <v/>
      </c>
      <c r="M298" t="str">
        <f t="shared" si="82"/>
        <v/>
      </c>
      <c r="N298" t="str">
        <f t="shared" si="83"/>
        <v/>
      </c>
      <c r="O298" t="str">
        <f t="shared" si="84"/>
        <v/>
      </c>
      <c r="P298" t="str">
        <f t="shared" si="85"/>
        <v/>
      </c>
      <c r="Q298" t="str">
        <f t="shared" si="86"/>
        <v/>
      </c>
      <c r="R298" t="str">
        <f t="shared" si="87"/>
        <v/>
      </c>
      <c r="S298" t="str">
        <f t="shared" si="88"/>
        <v/>
      </c>
      <c r="T298" t="str">
        <f t="shared" si="89"/>
        <v/>
      </c>
      <c r="U298" t="str">
        <f t="shared" si="90"/>
        <v/>
      </c>
      <c r="V298" t="str">
        <f t="shared" si="91"/>
        <v/>
      </c>
      <c r="W298" t="str">
        <f t="shared" si="92"/>
        <v/>
      </c>
      <c r="X298" t="str">
        <f t="shared" si="93"/>
        <v/>
      </c>
      <c r="Y298" t="str">
        <f t="shared" si="94"/>
        <v/>
      </c>
      <c r="Z298" t="str">
        <f t="shared" si="95"/>
        <v/>
      </c>
      <c r="AA298" t="str">
        <f t="shared" si="96"/>
        <v/>
      </c>
      <c r="AB298" t="str">
        <f t="shared" si="97"/>
        <v/>
      </c>
      <c r="AC298" t="str">
        <f t="shared" si="98"/>
        <v/>
      </c>
      <c r="AD298" t="str">
        <f t="shared" si="99"/>
        <v/>
      </c>
      <c r="AG298" t="str">
        <f t="shared" si="100"/>
        <v/>
      </c>
    </row>
    <row r="299" spans="1:33" x14ac:dyDescent="0.35">
      <c r="A299">
        <v>297</v>
      </c>
      <c r="B299" t="s">
        <v>727</v>
      </c>
      <c r="C299">
        <v>32</v>
      </c>
      <c r="D299">
        <v>2004</v>
      </c>
      <c r="E299" t="s">
        <v>417</v>
      </c>
      <c r="F299" t="s">
        <v>728</v>
      </c>
      <c r="G299" t="s">
        <v>2827</v>
      </c>
      <c r="H299" s="1" t="s">
        <v>2828</v>
      </c>
      <c r="I299" t="s">
        <v>729</v>
      </c>
      <c r="J299" t="s">
        <v>728</v>
      </c>
      <c r="K299" t="s">
        <v>1910</v>
      </c>
      <c r="L299" t="str">
        <f t="shared" si="81"/>
        <v>Compression Strength</v>
      </c>
      <c r="M299" t="str">
        <f t="shared" si="82"/>
        <v/>
      </c>
      <c r="N299" t="str">
        <f t="shared" si="83"/>
        <v/>
      </c>
      <c r="O299" t="str">
        <f t="shared" si="84"/>
        <v/>
      </c>
      <c r="P299" t="str">
        <f t="shared" si="85"/>
        <v/>
      </c>
      <c r="Q299" t="str">
        <f t="shared" si="86"/>
        <v>Plasticity</v>
      </c>
      <c r="R299" t="str">
        <f t="shared" si="87"/>
        <v/>
      </c>
      <c r="S299" t="str">
        <f t="shared" si="88"/>
        <v/>
      </c>
      <c r="T299" t="str">
        <f t="shared" si="89"/>
        <v/>
      </c>
      <c r="U299" t="str">
        <f t="shared" si="90"/>
        <v/>
      </c>
      <c r="V299" t="str">
        <f t="shared" si="91"/>
        <v/>
      </c>
      <c r="W299" t="str">
        <f t="shared" si="92"/>
        <v/>
      </c>
      <c r="X299" t="str">
        <f t="shared" si="93"/>
        <v/>
      </c>
      <c r="Y299" t="str">
        <f t="shared" si="94"/>
        <v/>
      </c>
      <c r="Z299" t="str">
        <f t="shared" si="95"/>
        <v/>
      </c>
      <c r="AA299" t="str">
        <f t="shared" si="96"/>
        <v>Mechanical Properties</v>
      </c>
      <c r="AB299" t="str">
        <f t="shared" si="97"/>
        <v/>
      </c>
      <c r="AC299" t="str">
        <f t="shared" si="98"/>
        <v/>
      </c>
      <c r="AD299" t="str">
        <f t="shared" si="99"/>
        <v/>
      </c>
      <c r="AG299" t="str">
        <f t="shared" si="100"/>
        <v/>
      </c>
    </row>
    <row r="300" spans="1:33" x14ac:dyDescent="0.35">
      <c r="A300">
        <v>298</v>
      </c>
      <c r="B300" t="s">
        <v>730</v>
      </c>
      <c r="C300">
        <v>72</v>
      </c>
      <c r="D300">
        <v>2001</v>
      </c>
      <c r="E300" t="s">
        <v>731</v>
      </c>
      <c r="F300" t="s">
        <v>732</v>
      </c>
      <c r="G300" t="s">
        <v>2829</v>
      </c>
      <c r="H300" s="1" t="s">
        <v>2830</v>
      </c>
      <c r="I300" t="s">
        <v>733</v>
      </c>
      <c r="J300" t="s">
        <v>732</v>
      </c>
      <c r="K300" t="s">
        <v>1911</v>
      </c>
      <c r="L300" t="str">
        <f t="shared" si="81"/>
        <v/>
      </c>
      <c r="M300" t="str">
        <f t="shared" si="82"/>
        <v/>
      </c>
      <c r="N300" t="str">
        <f t="shared" si="83"/>
        <v/>
      </c>
      <c r="O300" t="str">
        <f t="shared" si="84"/>
        <v/>
      </c>
      <c r="P300" t="str">
        <f t="shared" si="85"/>
        <v/>
      </c>
      <c r="Q300" t="str">
        <f t="shared" si="86"/>
        <v/>
      </c>
      <c r="R300" t="str">
        <f t="shared" si="87"/>
        <v/>
      </c>
      <c r="S300" t="str">
        <f t="shared" si="88"/>
        <v/>
      </c>
      <c r="T300" t="str">
        <f t="shared" si="89"/>
        <v/>
      </c>
      <c r="U300" t="str">
        <f t="shared" si="90"/>
        <v/>
      </c>
      <c r="V300" t="str">
        <f t="shared" si="91"/>
        <v/>
      </c>
      <c r="W300" t="str">
        <f t="shared" si="92"/>
        <v/>
      </c>
      <c r="X300" t="str">
        <f t="shared" si="93"/>
        <v/>
      </c>
      <c r="Y300" t="str">
        <f t="shared" si="94"/>
        <v/>
      </c>
      <c r="Z300" t="str">
        <f t="shared" si="95"/>
        <v/>
      </c>
      <c r="AA300" t="str">
        <f t="shared" si="96"/>
        <v/>
      </c>
      <c r="AB300" t="str">
        <f t="shared" si="97"/>
        <v/>
      </c>
      <c r="AC300" t="str">
        <f t="shared" si="98"/>
        <v/>
      </c>
      <c r="AD300" t="str">
        <f t="shared" si="99"/>
        <v/>
      </c>
      <c r="AE300" t="s">
        <v>4341</v>
      </c>
      <c r="AG300" t="str">
        <f t="shared" si="100"/>
        <v>Nickel</v>
      </c>
    </row>
    <row r="301" spans="1:33" x14ac:dyDescent="0.35">
      <c r="A301">
        <v>299</v>
      </c>
      <c r="B301" t="s">
        <v>734</v>
      </c>
      <c r="C301">
        <v>30</v>
      </c>
      <c r="D301">
        <v>2008</v>
      </c>
      <c r="E301" t="s">
        <v>19</v>
      </c>
      <c r="F301" t="s">
        <v>2831</v>
      </c>
      <c r="G301" t="s">
        <v>2832</v>
      </c>
      <c r="H301" s="1" t="s">
        <v>2833</v>
      </c>
      <c r="I301" t="s">
        <v>735</v>
      </c>
      <c r="J301" t="s">
        <v>2831</v>
      </c>
      <c r="K301" t="s">
        <v>1912</v>
      </c>
      <c r="L301" t="str">
        <f t="shared" si="81"/>
        <v/>
      </c>
      <c r="M301" t="str">
        <f t="shared" si="82"/>
        <v/>
      </c>
      <c r="N301" t="str">
        <f t="shared" si="83"/>
        <v/>
      </c>
      <c r="O301" t="str">
        <f t="shared" si="84"/>
        <v/>
      </c>
      <c r="P301" t="str">
        <f t="shared" si="85"/>
        <v/>
      </c>
      <c r="Q301" t="str">
        <f t="shared" si="86"/>
        <v/>
      </c>
      <c r="R301" t="str">
        <f t="shared" si="87"/>
        <v/>
      </c>
      <c r="S301" t="str">
        <f t="shared" si="88"/>
        <v/>
      </c>
      <c r="T301" t="str">
        <f t="shared" si="89"/>
        <v/>
      </c>
      <c r="U301" t="str">
        <f t="shared" si="90"/>
        <v/>
      </c>
      <c r="V301" t="str">
        <f t="shared" si="91"/>
        <v/>
      </c>
      <c r="W301" t="str">
        <f t="shared" si="92"/>
        <v/>
      </c>
      <c r="X301" t="str">
        <f t="shared" si="93"/>
        <v/>
      </c>
      <c r="Y301" t="str">
        <f t="shared" si="94"/>
        <v/>
      </c>
      <c r="Z301" t="str">
        <f t="shared" si="95"/>
        <v/>
      </c>
      <c r="AA301" t="str">
        <f t="shared" si="96"/>
        <v/>
      </c>
      <c r="AB301" t="str">
        <f t="shared" si="97"/>
        <v/>
      </c>
      <c r="AC301" t="str">
        <f t="shared" si="98"/>
        <v/>
      </c>
      <c r="AD301" t="str">
        <f t="shared" si="99"/>
        <v/>
      </c>
      <c r="AG301" t="str">
        <f t="shared" si="100"/>
        <v/>
      </c>
    </row>
    <row r="302" spans="1:33" x14ac:dyDescent="0.35">
      <c r="A302">
        <v>300</v>
      </c>
      <c r="B302" t="s">
        <v>736</v>
      </c>
      <c r="C302">
        <v>38</v>
      </c>
      <c r="D302">
        <v>2006</v>
      </c>
      <c r="E302" t="s">
        <v>27</v>
      </c>
      <c r="F302" t="s">
        <v>737</v>
      </c>
      <c r="G302" t="s">
        <v>2834</v>
      </c>
      <c r="H302" s="1">
        <v>2</v>
      </c>
      <c r="I302" t="s">
        <v>738</v>
      </c>
      <c r="J302" t="s">
        <v>2006</v>
      </c>
      <c r="K302" t="s">
        <v>1847</v>
      </c>
      <c r="L302" t="str">
        <f t="shared" si="81"/>
        <v/>
      </c>
      <c r="M302" t="str">
        <f t="shared" si="82"/>
        <v/>
      </c>
      <c r="N302" t="str">
        <f t="shared" si="83"/>
        <v/>
      </c>
      <c r="O302" t="str">
        <f t="shared" si="84"/>
        <v/>
      </c>
      <c r="P302" t="str">
        <f t="shared" si="85"/>
        <v/>
      </c>
      <c r="Q302" t="str">
        <f t="shared" si="86"/>
        <v/>
      </c>
      <c r="R302" t="str">
        <f t="shared" si="87"/>
        <v/>
      </c>
      <c r="S302" t="str">
        <f t="shared" si="88"/>
        <v/>
      </c>
      <c r="T302" t="str">
        <f t="shared" si="89"/>
        <v/>
      </c>
      <c r="U302" t="str">
        <f t="shared" si="90"/>
        <v/>
      </c>
      <c r="V302" t="str">
        <f t="shared" si="91"/>
        <v/>
      </c>
      <c r="W302" t="str">
        <f t="shared" si="92"/>
        <v/>
      </c>
      <c r="X302" t="str">
        <f t="shared" si="93"/>
        <v/>
      </c>
      <c r="Y302" t="str">
        <f t="shared" si="94"/>
        <v/>
      </c>
      <c r="Z302" t="str">
        <f t="shared" si="95"/>
        <v/>
      </c>
      <c r="AA302" t="str">
        <f t="shared" si="96"/>
        <v/>
      </c>
      <c r="AB302" t="str">
        <f t="shared" si="97"/>
        <v/>
      </c>
      <c r="AC302" t="str">
        <f t="shared" si="98"/>
        <v/>
      </c>
      <c r="AD302" t="str">
        <f t="shared" si="99"/>
        <v/>
      </c>
      <c r="AG302" t="str">
        <f t="shared" si="100"/>
        <v/>
      </c>
    </row>
    <row r="303" spans="1:33" x14ac:dyDescent="0.35">
      <c r="A303">
        <v>301</v>
      </c>
      <c r="B303" t="s">
        <v>739</v>
      </c>
      <c r="C303">
        <v>69</v>
      </c>
      <c r="D303">
        <v>1999</v>
      </c>
      <c r="E303" t="s">
        <v>27</v>
      </c>
      <c r="F303" t="s">
        <v>305</v>
      </c>
      <c r="G303" t="s">
        <v>2835</v>
      </c>
      <c r="H303" s="1" t="s">
        <v>2836</v>
      </c>
      <c r="I303" t="s">
        <v>740</v>
      </c>
      <c r="J303" t="s">
        <v>1799</v>
      </c>
      <c r="K303" t="s">
        <v>2837</v>
      </c>
      <c r="L303" t="str">
        <f t="shared" si="81"/>
        <v/>
      </c>
      <c r="M303" t="str">
        <f t="shared" si="82"/>
        <v/>
      </c>
      <c r="N303" t="str">
        <f t="shared" si="83"/>
        <v/>
      </c>
      <c r="O303" t="str">
        <f t="shared" si="84"/>
        <v/>
      </c>
      <c r="P303" t="str">
        <f t="shared" si="85"/>
        <v/>
      </c>
      <c r="Q303" t="str">
        <f t="shared" si="86"/>
        <v/>
      </c>
      <c r="R303" t="str">
        <f t="shared" si="87"/>
        <v/>
      </c>
      <c r="S303" t="str">
        <f t="shared" si="88"/>
        <v/>
      </c>
      <c r="T303" t="str">
        <f t="shared" si="89"/>
        <v/>
      </c>
      <c r="U303" t="str">
        <f t="shared" si="90"/>
        <v/>
      </c>
      <c r="V303" t="str">
        <f t="shared" si="91"/>
        <v/>
      </c>
      <c r="W303" t="str">
        <f t="shared" si="92"/>
        <v/>
      </c>
      <c r="X303" t="str">
        <f t="shared" si="93"/>
        <v/>
      </c>
      <c r="Y303" t="str">
        <f t="shared" si="94"/>
        <v/>
      </c>
      <c r="Z303" t="str">
        <f t="shared" si="95"/>
        <v/>
      </c>
      <c r="AA303" t="str">
        <f t="shared" si="96"/>
        <v/>
      </c>
      <c r="AB303" t="str">
        <f t="shared" si="97"/>
        <v/>
      </c>
      <c r="AC303" t="str">
        <f t="shared" si="98"/>
        <v/>
      </c>
      <c r="AD303" t="str">
        <f t="shared" si="99"/>
        <v/>
      </c>
      <c r="AG303" t="str">
        <f t="shared" si="100"/>
        <v/>
      </c>
    </row>
    <row r="304" spans="1:33" x14ac:dyDescent="0.35">
      <c r="A304">
        <v>302</v>
      </c>
      <c r="B304" t="s">
        <v>741</v>
      </c>
      <c r="C304">
        <v>20</v>
      </c>
      <c r="D304">
        <v>2011</v>
      </c>
      <c r="E304" t="s">
        <v>129</v>
      </c>
      <c r="F304" t="s">
        <v>2069</v>
      </c>
      <c r="G304" t="s">
        <v>2838</v>
      </c>
      <c r="H304" s="1" t="s">
        <v>2839</v>
      </c>
      <c r="I304" t="s">
        <v>742</v>
      </c>
      <c r="J304" t="s">
        <v>2069</v>
      </c>
      <c r="K304" t="s">
        <v>2840</v>
      </c>
      <c r="L304" t="str">
        <f t="shared" si="81"/>
        <v/>
      </c>
      <c r="M304" t="str">
        <f t="shared" si="82"/>
        <v/>
      </c>
      <c r="N304" t="str">
        <f t="shared" si="83"/>
        <v/>
      </c>
      <c r="O304" t="str">
        <f t="shared" si="84"/>
        <v/>
      </c>
      <c r="P304" t="str">
        <f t="shared" si="85"/>
        <v/>
      </c>
      <c r="Q304" t="str">
        <f t="shared" si="86"/>
        <v/>
      </c>
      <c r="R304" t="str">
        <f t="shared" si="87"/>
        <v/>
      </c>
      <c r="S304" t="str">
        <f t="shared" si="88"/>
        <v/>
      </c>
      <c r="T304" t="str">
        <f t="shared" si="89"/>
        <v/>
      </c>
      <c r="U304" t="str">
        <f t="shared" si="90"/>
        <v/>
      </c>
      <c r="V304" t="str">
        <f t="shared" si="91"/>
        <v/>
      </c>
      <c r="W304" t="str">
        <f t="shared" si="92"/>
        <v/>
      </c>
      <c r="X304" t="str">
        <f t="shared" si="93"/>
        <v>Capacitance</v>
      </c>
      <c r="Y304" t="str">
        <f t="shared" si="94"/>
        <v/>
      </c>
      <c r="Z304" t="str">
        <f t="shared" si="95"/>
        <v/>
      </c>
      <c r="AA304" t="str">
        <f t="shared" si="96"/>
        <v/>
      </c>
      <c r="AB304" t="str">
        <f t="shared" si="97"/>
        <v/>
      </c>
      <c r="AC304" t="str">
        <f t="shared" si="98"/>
        <v>Electrical Properties</v>
      </c>
      <c r="AD304" t="str">
        <f t="shared" si="99"/>
        <v/>
      </c>
      <c r="AG304" t="str">
        <f t="shared" si="100"/>
        <v/>
      </c>
    </row>
    <row r="305" spans="1:33" x14ac:dyDescent="0.35">
      <c r="A305">
        <v>303</v>
      </c>
      <c r="B305" t="s">
        <v>743</v>
      </c>
      <c r="C305">
        <v>23</v>
      </c>
      <c r="D305">
        <v>2012</v>
      </c>
      <c r="E305" t="s">
        <v>23</v>
      </c>
      <c r="F305" t="s">
        <v>2841</v>
      </c>
      <c r="G305" t="s">
        <v>2842</v>
      </c>
      <c r="H305" s="1" t="s">
        <v>2843</v>
      </c>
      <c r="I305" t="s">
        <v>744</v>
      </c>
      <c r="J305" t="s">
        <v>2841</v>
      </c>
      <c r="K305" t="s">
        <v>2844</v>
      </c>
      <c r="L305" t="str">
        <f t="shared" si="81"/>
        <v/>
      </c>
      <c r="M305" t="str">
        <f t="shared" si="82"/>
        <v/>
      </c>
      <c r="N305" t="str">
        <f t="shared" si="83"/>
        <v/>
      </c>
      <c r="O305" t="str">
        <f t="shared" si="84"/>
        <v/>
      </c>
      <c r="P305" t="str">
        <f t="shared" si="85"/>
        <v/>
      </c>
      <c r="Q305" t="str">
        <f t="shared" si="86"/>
        <v/>
      </c>
      <c r="R305" t="str">
        <f t="shared" si="87"/>
        <v/>
      </c>
      <c r="S305" t="str">
        <f t="shared" si="88"/>
        <v/>
      </c>
      <c r="T305" t="str">
        <f t="shared" si="89"/>
        <v/>
      </c>
      <c r="U305" t="str">
        <f t="shared" si="90"/>
        <v/>
      </c>
      <c r="V305" t="str">
        <f t="shared" si="91"/>
        <v/>
      </c>
      <c r="W305" t="str">
        <f t="shared" si="92"/>
        <v/>
      </c>
      <c r="X305" t="str">
        <f t="shared" si="93"/>
        <v/>
      </c>
      <c r="Y305" t="str">
        <f t="shared" si="94"/>
        <v/>
      </c>
      <c r="Z305" t="str">
        <f t="shared" si="95"/>
        <v/>
      </c>
      <c r="AA305" t="str">
        <f t="shared" si="96"/>
        <v/>
      </c>
      <c r="AB305" t="str">
        <f t="shared" si="97"/>
        <v/>
      </c>
      <c r="AC305" t="str">
        <f t="shared" si="98"/>
        <v/>
      </c>
      <c r="AD305" t="str">
        <f t="shared" si="99"/>
        <v/>
      </c>
      <c r="AE305" t="s">
        <v>493</v>
      </c>
      <c r="AG305" t="str">
        <f t="shared" si="100"/>
        <v>Carbon</v>
      </c>
    </row>
    <row r="306" spans="1:33" x14ac:dyDescent="0.35">
      <c r="A306">
        <v>304</v>
      </c>
      <c r="B306" t="s">
        <v>745</v>
      </c>
      <c r="C306">
        <v>63</v>
      </c>
      <c r="D306">
        <v>1990</v>
      </c>
      <c r="E306" t="s">
        <v>27</v>
      </c>
      <c r="F306" t="s">
        <v>191</v>
      </c>
      <c r="G306" t="s">
        <v>2845</v>
      </c>
      <c r="H306" s="1" t="s">
        <v>2846</v>
      </c>
      <c r="I306" t="s">
        <v>746</v>
      </c>
      <c r="J306" t="s">
        <v>1800</v>
      </c>
      <c r="K306" t="s">
        <v>2847</v>
      </c>
      <c r="L306" t="str">
        <f t="shared" si="81"/>
        <v/>
      </c>
      <c r="M306" t="str">
        <f t="shared" si="82"/>
        <v/>
      </c>
      <c r="N306" t="str">
        <f t="shared" si="83"/>
        <v/>
      </c>
      <c r="O306" t="str">
        <f t="shared" si="84"/>
        <v/>
      </c>
      <c r="P306" t="str">
        <f t="shared" si="85"/>
        <v/>
      </c>
      <c r="Q306" t="str">
        <f t="shared" si="86"/>
        <v/>
      </c>
      <c r="R306" t="str">
        <f t="shared" si="87"/>
        <v/>
      </c>
      <c r="S306" t="str">
        <f t="shared" si="88"/>
        <v/>
      </c>
      <c r="T306" t="str">
        <f t="shared" si="89"/>
        <v/>
      </c>
      <c r="U306" t="str">
        <f t="shared" si="90"/>
        <v/>
      </c>
      <c r="V306" t="str">
        <f t="shared" si="91"/>
        <v/>
      </c>
      <c r="W306" t="str">
        <f t="shared" si="92"/>
        <v/>
      </c>
      <c r="X306" t="str">
        <f t="shared" si="93"/>
        <v/>
      </c>
      <c r="Y306" t="str">
        <f t="shared" si="94"/>
        <v/>
      </c>
      <c r="Z306" t="str">
        <f t="shared" si="95"/>
        <v/>
      </c>
      <c r="AA306" t="str">
        <f t="shared" si="96"/>
        <v/>
      </c>
      <c r="AB306" t="str">
        <f t="shared" si="97"/>
        <v/>
      </c>
      <c r="AC306" t="str">
        <f t="shared" si="98"/>
        <v/>
      </c>
      <c r="AD306" t="str">
        <f t="shared" si="99"/>
        <v/>
      </c>
      <c r="AE306" t="s">
        <v>4341</v>
      </c>
      <c r="AG306" t="str">
        <f t="shared" si="100"/>
        <v>Nickel</v>
      </c>
    </row>
    <row r="307" spans="1:33" x14ac:dyDescent="0.35">
      <c r="A307">
        <v>305</v>
      </c>
      <c r="B307" t="s">
        <v>424</v>
      </c>
      <c r="C307">
        <v>24</v>
      </c>
      <c r="D307">
        <v>2014</v>
      </c>
      <c r="E307" t="s">
        <v>27</v>
      </c>
      <c r="F307" t="s">
        <v>44</v>
      </c>
      <c r="G307" t="s">
        <v>2848</v>
      </c>
      <c r="H307" s="1" t="s">
        <v>2849</v>
      </c>
      <c r="I307" t="s">
        <v>747</v>
      </c>
      <c r="J307" t="s">
        <v>44</v>
      </c>
      <c r="K307" t="s">
        <v>1882</v>
      </c>
      <c r="L307" t="str">
        <f t="shared" si="81"/>
        <v/>
      </c>
      <c r="M307" t="str">
        <f t="shared" si="82"/>
        <v/>
      </c>
      <c r="N307" t="str">
        <f t="shared" si="83"/>
        <v/>
      </c>
      <c r="O307" t="str">
        <f t="shared" si="84"/>
        <v/>
      </c>
      <c r="P307" t="str">
        <f t="shared" si="85"/>
        <v/>
      </c>
      <c r="Q307" t="str">
        <f t="shared" si="86"/>
        <v/>
      </c>
      <c r="R307" t="str">
        <f t="shared" si="87"/>
        <v/>
      </c>
      <c r="S307" t="str">
        <f t="shared" si="88"/>
        <v/>
      </c>
      <c r="T307" t="str">
        <f t="shared" si="89"/>
        <v/>
      </c>
      <c r="U307" t="str">
        <f t="shared" si="90"/>
        <v/>
      </c>
      <c r="V307" t="str">
        <f t="shared" si="91"/>
        <v/>
      </c>
      <c r="W307" t="str">
        <f t="shared" si="92"/>
        <v/>
      </c>
      <c r="X307" t="str">
        <f t="shared" si="93"/>
        <v/>
      </c>
      <c r="Y307" t="str">
        <f t="shared" si="94"/>
        <v/>
      </c>
      <c r="Z307" t="str">
        <f t="shared" si="95"/>
        <v/>
      </c>
      <c r="AA307" t="str">
        <f t="shared" si="96"/>
        <v/>
      </c>
      <c r="AB307" t="str">
        <f t="shared" si="97"/>
        <v/>
      </c>
      <c r="AC307" t="str">
        <f t="shared" si="98"/>
        <v/>
      </c>
      <c r="AD307" t="str">
        <f t="shared" si="99"/>
        <v/>
      </c>
      <c r="AG307" t="str">
        <f t="shared" si="100"/>
        <v/>
      </c>
    </row>
    <row r="308" spans="1:33" x14ac:dyDescent="0.35">
      <c r="A308">
        <v>306</v>
      </c>
      <c r="B308" t="s">
        <v>458</v>
      </c>
      <c r="C308">
        <v>269</v>
      </c>
      <c r="D308">
        <v>2005</v>
      </c>
      <c r="E308" t="s">
        <v>27</v>
      </c>
      <c r="F308" t="s">
        <v>2489</v>
      </c>
      <c r="G308" t="s">
        <v>2490</v>
      </c>
      <c r="H308" s="1" t="s">
        <v>2850</v>
      </c>
      <c r="I308" t="s">
        <v>748</v>
      </c>
      <c r="J308" t="s">
        <v>2489</v>
      </c>
      <c r="K308" t="s">
        <v>2492</v>
      </c>
      <c r="L308" t="str">
        <f t="shared" si="81"/>
        <v/>
      </c>
      <c r="M308" t="str">
        <f t="shared" si="82"/>
        <v/>
      </c>
      <c r="N308" t="str">
        <f t="shared" si="83"/>
        <v/>
      </c>
      <c r="O308" t="str">
        <f t="shared" si="84"/>
        <v/>
      </c>
      <c r="P308" t="str">
        <f t="shared" si="85"/>
        <v/>
      </c>
      <c r="Q308" t="str">
        <f t="shared" si="86"/>
        <v/>
      </c>
      <c r="R308" t="str">
        <f t="shared" si="87"/>
        <v/>
      </c>
      <c r="S308" t="str">
        <f t="shared" si="88"/>
        <v/>
      </c>
      <c r="T308" t="str">
        <f t="shared" si="89"/>
        <v/>
      </c>
      <c r="U308" t="str">
        <f t="shared" si="90"/>
        <v/>
      </c>
      <c r="V308" t="str">
        <f t="shared" si="91"/>
        <v/>
      </c>
      <c r="W308" t="str">
        <f t="shared" si="92"/>
        <v/>
      </c>
      <c r="X308" t="str">
        <f t="shared" si="93"/>
        <v/>
      </c>
      <c r="Y308" t="str">
        <f t="shared" si="94"/>
        <v/>
      </c>
      <c r="Z308" t="str">
        <f t="shared" si="95"/>
        <v/>
      </c>
      <c r="AA308" t="str">
        <f t="shared" si="96"/>
        <v/>
      </c>
      <c r="AB308" t="str">
        <f t="shared" si="97"/>
        <v/>
      </c>
      <c r="AC308" t="str">
        <f t="shared" si="98"/>
        <v/>
      </c>
      <c r="AD308" t="str">
        <f t="shared" si="99"/>
        <v/>
      </c>
      <c r="AG308" t="str">
        <f t="shared" si="100"/>
        <v/>
      </c>
    </row>
    <row r="309" spans="1:33" x14ac:dyDescent="0.35">
      <c r="A309">
        <v>307</v>
      </c>
      <c r="B309" t="s">
        <v>749</v>
      </c>
      <c r="C309">
        <v>17</v>
      </c>
      <c r="D309">
        <v>2015</v>
      </c>
      <c r="E309" t="s">
        <v>750</v>
      </c>
      <c r="F309" t="s">
        <v>167</v>
      </c>
      <c r="G309" t="s">
        <v>2851</v>
      </c>
      <c r="H309" s="1" t="s">
        <v>2852</v>
      </c>
      <c r="I309" t="s">
        <v>751</v>
      </c>
      <c r="J309" t="s">
        <v>167</v>
      </c>
      <c r="K309" t="s">
        <v>2853</v>
      </c>
      <c r="L309" t="str">
        <f t="shared" si="81"/>
        <v/>
      </c>
      <c r="M309" t="str">
        <f t="shared" si="82"/>
        <v/>
      </c>
      <c r="N309" t="str">
        <f t="shared" si="83"/>
        <v/>
      </c>
      <c r="O309" t="str">
        <f t="shared" si="84"/>
        <v/>
      </c>
      <c r="P309" t="str">
        <f t="shared" si="85"/>
        <v/>
      </c>
      <c r="Q309" t="str">
        <f t="shared" si="86"/>
        <v/>
      </c>
      <c r="R309" t="str">
        <f t="shared" si="87"/>
        <v/>
      </c>
      <c r="S309" t="str">
        <f t="shared" si="88"/>
        <v/>
      </c>
      <c r="T309" t="str">
        <f t="shared" si="89"/>
        <v/>
      </c>
      <c r="U309" t="str">
        <f t="shared" si="90"/>
        <v/>
      </c>
      <c r="V309" t="str">
        <f t="shared" si="91"/>
        <v/>
      </c>
      <c r="W309" t="str">
        <f t="shared" si="92"/>
        <v/>
      </c>
      <c r="X309" t="str">
        <f t="shared" si="93"/>
        <v/>
      </c>
      <c r="Y309" t="str">
        <f t="shared" si="94"/>
        <v/>
      </c>
      <c r="Z309" t="str">
        <f t="shared" si="95"/>
        <v/>
      </c>
      <c r="AA309" t="str">
        <f t="shared" si="96"/>
        <v/>
      </c>
      <c r="AB309" t="str">
        <f t="shared" si="97"/>
        <v/>
      </c>
      <c r="AC309" t="str">
        <f t="shared" si="98"/>
        <v/>
      </c>
      <c r="AD309" t="str">
        <f t="shared" si="99"/>
        <v/>
      </c>
      <c r="AG309" t="str">
        <f t="shared" si="100"/>
        <v/>
      </c>
    </row>
    <row r="310" spans="1:33" x14ac:dyDescent="0.35">
      <c r="A310">
        <v>308</v>
      </c>
      <c r="B310" t="s">
        <v>451</v>
      </c>
      <c r="C310">
        <v>58</v>
      </c>
      <c r="D310">
        <v>2002</v>
      </c>
      <c r="E310" t="s">
        <v>27</v>
      </c>
      <c r="F310" t="s">
        <v>28</v>
      </c>
      <c r="G310" t="s">
        <v>2854</v>
      </c>
      <c r="H310" s="1" t="s">
        <v>2855</v>
      </c>
      <c r="I310" t="s">
        <v>752</v>
      </c>
      <c r="J310" t="s">
        <v>28</v>
      </c>
      <c r="K310" t="s">
        <v>1886</v>
      </c>
      <c r="L310" t="str">
        <f t="shared" si="81"/>
        <v/>
      </c>
      <c r="M310" t="str">
        <f t="shared" si="82"/>
        <v/>
      </c>
      <c r="N310" t="str">
        <f t="shared" si="83"/>
        <v/>
      </c>
      <c r="O310" t="str">
        <f t="shared" si="84"/>
        <v/>
      </c>
      <c r="P310" t="str">
        <f t="shared" si="85"/>
        <v/>
      </c>
      <c r="Q310" t="str">
        <f t="shared" si="86"/>
        <v/>
      </c>
      <c r="R310" t="str">
        <f t="shared" si="87"/>
        <v/>
      </c>
      <c r="S310" t="str">
        <f t="shared" si="88"/>
        <v/>
      </c>
      <c r="T310" t="str">
        <f t="shared" si="89"/>
        <v/>
      </c>
      <c r="U310" t="str">
        <f t="shared" si="90"/>
        <v/>
      </c>
      <c r="V310" t="str">
        <f t="shared" si="91"/>
        <v/>
      </c>
      <c r="W310" t="str">
        <f t="shared" si="92"/>
        <v/>
      </c>
      <c r="X310" t="str">
        <f t="shared" si="93"/>
        <v/>
      </c>
      <c r="Y310" t="str">
        <f t="shared" si="94"/>
        <v/>
      </c>
      <c r="Z310" t="str">
        <f t="shared" si="95"/>
        <v/>
      </c>
      <c r="AA310" t="str">
        <f t="shared" si="96"/>
        <v/>
      </c>
      <c r="AB310" t="str">
        <f t="shared" si="97"/>
        <v/>
      </c>
      <c r="AC310" t="str">
        <f t="shared" si="98"/>
        <v/>
      </c>
      <c r="AD310" t="str">
        <f t="shared" si="99"/>
        <v/>
      </c>
      <c r="AG310" t="str">
        <f t="shared" si="100"/>
        <v/>
      </c>
    </row>
    <row r="311" spans="1:33" x14ac:dyDescent="0.35">
      <c r="A311">
        <v>309</v>
      </c>
      <c r="B311" t="s">
        <v>753</v>
      </c>
      <c r="C311">
        <v>14</v>
      </c>
      <c r="D311">
        <v>2012</v>
      </c>
      <c r="E311" t="s">
        <v>27</v>
      </c>
      <c r="F311" t="s">
        <v>754</v>
      </c>
      <c r="G311" t="s">
        <v>2856</v>
      </c>
      <c r="H311" s="1" t="s">
        <v>2857</v>
      </c>
      <c r="I311" t="s">
        <v>755</v>
      </c>
      <c r="J311" t="s">
        <v>323</v>
      </c>
      <c r="L311" t="str">
        <f t="shared" si="81"/>
        <v/>
      </c>
      <c r="M311" t="str">
        <f t="shared" si="82"/>
        <v/>
      </c>
      <c r="N311" t="str">
        <f t="shared" si="83"/>
        <v/>
      </c>
      <c r="O311" t="str">
        <f t="shared" si="84"/>
        <v/>
      </c>
      <c r="P311" t="str">
        <f t="shared" si="85"/>
        <v/>
      </c>
      <c r="Q311" t="str">
        <f t="shared" si="86"/>
        <v/>
      </c>
      <c r="R311" t="str">
        <f t="shared" si="87"/>
        <v/>
      </c>
      <c r="S311" t="str">
        <f t="shared" si="88"/>
        <v/>
      </c>
      <c r="T311" t="str">
        <f t="shared" si="89"/>
        <v/>
      </c>
      <c r="U311" t="str">
        <f t="shared" si="90"/>
        <v/>
      </c>
      <c r="V311" t="str">
        <f t="shared" si="91"/>
        <v/>
      </c>
      <c r="W311" t="str">
        <f t="shared" si="92"/>
        <v/>
      </c>
      <c r="X311" t="str">
        <f t="shared" si="93"/>
        <v/>
      </c>
      <c r="Y311" t="str">
        <f t="shared" si="94"/>
        <v/>
      </c>
      <c r="Z311" t="str">
        <f t="shared" si="95"/>
        <v/>
      </c>
      <c r="AA311" t="str">
        <f t="shared" si="96"/>
        <v/>
      </c>
      <c r="AB311" t="str">
        <f t="shared" si="97"/>
        <v/>
      </c>
      <c r="AC311" t="str">
        <f t="shared" si="98"/>
        <v/>
      </c>
      <c r="AD311" t="str">
        <f t="shared" si="99"/>
        <v/>
      </c>
      <c r="AF311" t="s">
        <v>4338</v>
      </c>
      <c r="AG311" t="str">
        <f t="shared" si="100"/>
        <v>Aluminum</v>
      </c>
    </row>
    <row r="312" spans="1:33" x14ac:dyDescent="0.35">
      <c r="A312">
        <v>310</v>
      </c>
      <c r="B312" t="s">
        <v>756</v>
      </c>
      <c r="C312">
        <v>97</v>
      </c>
      <c r="D312">
        <v>2013</v>
      </c>
      <c r="E312" t="s">
        <v>62</v>
      </c>
      <c r="F312" t="s">
        <v>2858</v>
      </c>
      <c r="G312" t="s">
        <v>2859</v>
      </c>
      <c r="H312" s="1" t="s">
        <v>2860</v>
      </c>
      <c r="I312" t="s">
        <v>757</v>
      </c>
      <c r="J312" t="s">
        <v>2858</v>
      </c>
      <c r="K312" t="s">
        <v>2861</v>
      </c>
      <c r="L312" t="str">
        <f t="shared" si="81"/>
        <v/>
      </c>
      <c r="M312" t="str">
        <f t="shared" si="82"/>
        <v/>
      </c>
      <c r="N312" t="str">
        <f t="shared" si="83"/>
        <v/>
      </c>
      <c r="O312" t="str">
        <f t="shared" si="84"/>
        <v/>
      </c>
      <c r="P312" t="str">
        <f t="shared" si="85"/>
        <v/>
      </c>
      <c r="Q312" t="str">
        <f t="shared" si="86"/>
        <v/>
      </c>
      <c r="R312" t="str">
        <f t="shared" si="87"/>
        <v/>
      </c>
      <c r="S312" t="str">
        <f t="shared" si="88"/>
        <v/>
      </c>
      <c r="T312" t="str">
        <f t="shared" si="89"/>
        <v/>
      </c>
      <c r="U312" t="str">
        <f t="shared" si="90"/>
        <v/>
      </c>
      <c r="V312" t="str">
        <f t="shared" si="91"/>
        <v/>
      </c>
      <c r="W312" t="str">
        <f t="shared" si="92"/>
        <v/>
      </c>
      <c r="X312" t="str">
        <f t="shared" si="93"/>
        <v/>
      </c>
      <c r="Y312" t="str">
        <f t="shared" si="94"/>
        <v/>
      </c>
      <c r="Z312" t="str">
        <f t="shared" si="95"/>
        <v/>
      </c>
      <c r="AA312" t="str">
        <f t="shared" si="96"/>
        <v/>
      </c>
      <c r="AB312" t="str">
        <f t="shared" si="97"/>
        <v/>
      </c>
      <c r="AC312" t="str">
        <f t="shared" si="98"/>
        <v/>
      </c>
      <c r="AD312" t="str">
        <f t="shared" si="99"/>
        <v/>
      </c>
      <c r="AE312" t="s">
        <v>4341</v>
      </c>
      <c r="AG312" t="str">
        <f t="shared" si="100"/>
        <v>Nickel</v>
      </c>
    </row>
    <row r="313" spans="1:33" x14ac:dyDescent="0.35">
      <c r="A313">
        <v>311</v>
      </c>
      <c r="B313" t="s">
        <v>758</v>
      </c>
      <c r="C313">
        <v>70</v>
      </c>
      <c r="D313">
        <v>2009</v>
      </c>
      <c r="E313" t="s">
        <v>27</v>
      </c>
      <c r="F313" t="s">
        <v>2113</v>
      </c>
      <c r="G313" t="s">
        <v>2862</v>
      </c>
      <c r="H313" s="1" t="s">
        <v>2863</v>
      </c>
      <c r="I313" t="s">
        <v>759</v>
      </c>
      <c r="J313" t="s">
        <v>2113</v>
      </c>
      <c r="K313" t="s">
        <v>2864</v>
      </c>
      <c r="L313" t="str">
        <f t="shared" si="81"/>
        <v>Compression Strength</v>
      </c>
      <c r="M313" t="str">
        <f t="shared" si="82"/>
        <v/>
      </c>
      <c r="N313" t="str">
        <f t="shared" si="83"/>
        <v/>
      </c>
      <c r="O313" t="str">
        <f t="shared" si="84"/>
        <v/>
      </c>
      <c r="P313" t="str">
        <f t="shared" si="85"/>
        <v/>
      </c>
      <c r="Q313" t="str">
        <f t="shared" si="86"/>
        <v/>
      </c>
      <c r="R313" t="str">
        <f t="shared" si="87"/>
        <v/>
      </c>
      <c r="S313" t="str">
        <f t="shared" si="88"/>
        <v/>
      </c>
      <c r="T313" t="str">
        <f t="shared" si="89"/>
        <v/>
      </c>
      <c r="U313" t="str">
        <f t="shared" si="90"/>
        <v/>
      </c>
      <c r="V313" t="str">
        <f t="shared" si="91"/>
        <v/>
      </c>
      <c r="W313" t="str">
        <f t="shared" si="92"/>
        <v/>
      </c>
      <c r="X313" t="str">
        <f t="shared" si="93"/>
        <v/>
      </c>
      <c r="Y313" t="str">
        <f t="shared" si="94"/>
        <v/>
      </c>
      <c r="Z313" t="str">
        <f t="shared" si="95"/>
        <v/>
      </c>
      <c r="AA313" t="str">
        <f t="shared" si="96"/>
        <v>Mechanical Properties</v>
      </c>
      <c r="AB313" t="str">
        <f t="shared" si="97"/>
        <v/>
      </c>
      <c r="AC313" t="str">
        <f t="shared" si="98"/>
        <v/>
      </c>
      <c r="AD313" t="str">
        <f t="shared" si="99"/>
        <v/>
      </c>
      <c r="AE313" t="s">
        <v>4338</v>
      </c>
      <c r="AG313" t="str">
        <f t="shared" si="100"/>
        <v>Aluminum</v>
      </c>
    </row>
    <row r="314" spans="1:33" x14ac:dyDescent="0.35">
      <c r="A314">
        <v>312</v>
      </c>
      <c r="B314" t="s">
        <v>760</v>
      </c>
      <c r="C314">
        <v>19</v>
      </c>
      <c r="D314">
        <v>2006</v>
      </c>
      <c r="E314" t="s">
        <v>27</v>
      </c>
      <c r="F314" t="s">
        <v>761</v>
      </c>
      <c r="G314" t="s">
        <v>2865</v>
      </c>
      <c r="H314" s="1" t="s">
        <v>2866</v>
      </c>
      <c r="I314" t="s">
        <v>762</v>
      </c>
      <c r="J314" t="s">
        <v>761</v>
      </c>
      <c r="K314" t="s">
        <v>1914</v>
      </c>
      <c r="L314" t="str">
        <f t="shared" si="81"/>
        <v/>
      </c>
      <c r="M314" t="str">
        <f t="shared" si="82"/>
        <v/>
      </c>
      <c r="N314" t="str">
        <f t="shared" si="83"/>
        <v/>
      </c>
      <c r="O314" t="str">
        <f t="shared" si="84"/>
        <v/>
      </c>
      <c r="P314" t="str">
        <f t="shared" si="85"/>
        <v/>
      </c>
      <c r="Q314" t="str">
        <f t="shared" si="86"/>
        <v>Plasticity</v>
      </c>
      <c r="R314" t="str">
        <f t="shared" si="87"/>
        <v/>
      </c>
      <c r="S314" t="str">
        <f t="shared" si="88"/>
        <v/>
      </c>
      <c r="T314" t="str">
        <f t="shared" si="89"/>
        <v/>
      </c>
      <c r="U314" t="str">
        <f t="shared" si="90"/>
        <v/>
      </c>
      <c r="V314" t="str">
        <f t="shared" si="91"/>
        <v/>
      </c>
      <c r="W314" t="str">
        <f t="shared" si="92"/>
        <v/>
      </c>
      <c r="X314" t="str">
        <f t="shared" si="93"/>
        <v/>
      </c>
      <c r="Y314" t="str">
        <f t="shared" si="94"/>
        <v/>
      </c>
      <c r="Z314" t="str">
        <f t="shared" si="95"/>
        <v/>
      </c>
      <c r="AA314" t="str">
        <f t="shared" si="96"/>
        <v>Mechanical Properties</v>
      </c>
      <c r="AB314" t="str">
        <f t="shared" si="97"/>
        <v/>
      </c>
      <c r="AC314" t="str">
        <f t="shared" si="98"/>
        <v/>
      </c>
      <c r="AD314" t="str">
        <f t="shared" si="99"/>
        <v/>
      </c>
      <c r="AG314" t="str">
        <f t="shared" si="100"/>
        <v/>
      </c>
    </row>
    <row r="315" spans="1:33" x14ac:dyDescent="0.35">
      <c r="A315">
        <v>313</v>
      </c>
      <c r="B315" t="s">
        <v>763</v>
      </c>
      <c r="C315">
        <v>18</v>
      </c>
      <c r="D315">
        <v>2011</v>
      </c>
      <c r="E315" t="s">
        <v>27</v>
      </c>
      <c r="F315" t="s">
        <v>2867</v>
      </c>
      <c r="G315" t="s">
        <v>2868</v>
      </c>
      <c r="H315" s="1" t="s">
        <v>2869</v>
      </c>
      <c r="I315" t="s">
        <v>764</v>
      </c>
      <c r="J315" t="s">
        <v>2867</v>
      </c>
      <c r="K315" t="s">
        <v>2870</v>
      </c>
      <c r="L315" t="str">
        <f t="shared" si="81"/>
        <v/>
      </c>
      <c r="M315" t="str">
        <f t="shared" si="82"/>
        <v/>
      </c>
      <c r="N315" t="str">
        <f t="shared" si="83"/>
        <v/>
      </c>
      <c r="O315" t="str">
        <f t="shared" si="84"/>
        <v/>
      </c>
      <c r="P315" t="str">
        <f t="shared" si="85"/>
        <v/>
      </c>
      <c r="Q315" t="str">
        <f t="shared" si="86"/>
        <v/>
      </c>
      <c r="R315" t="str">
        <f t="shared" si="87"/>
        <v/>
      </c>
      <c r="S315" t="str">
        <f t="shared" si="88"/>
        <v/>
      </c>
      <c r="T315" t="str">
        <f t="shared" si="89"/>
        <v/>
      </c>
      <c r="U315" t="str">
        <f t="shared" si="90"/>
        <v/>
      </c>
      <c r="V315" t="str">
        <f t="shared" si="91"/>
        <v/>
      </c>
      <c r="W315" t="str">
        <f t="shared" si="92"/>
        <v/>
      </c>
      <c r="X315" t="str">
        <f t="shared" si="93"/>
        <v/>
      </c>
      <c r="Y315" t="str">
        <f t="shared" si="94"/>
        <v/>
      </c>
      <c r="Z315" t="str">
        <f t="shared" si="95"/>
        <v/>
      </c>
      <c r="AA315" t="str">
        <f t="shared" si="96"/>
        <v/>
      </c>
      <c r="AB315" t="str">
        <f t="shared" si="97"/>
        <v/>
      </c>
      <c r="AC315" t="str">
        <f t="shared" si="98"/>
        <v/>
      </c>
      <c r="AD315" t="str">
        <f t="shared" si="99"/>
        <v/>
      </c>
      <c r="AF315" t="s">
        <v>4338</v>
      </c>
      <c r="AG315" t="str">
        <f t="shared" si="100"/>
        <v>Aluminum</v>
      </c>
    </row>
    <row r="316" spans="1:33" x14ac:dyDescent="0.35">
      <c r="A316">
        <v>314</v>
      </c>
      <c r="B316" t="s">
        <v>765</v>
      </c>
      <c r="C316">
        <v>33</v>
      </c>
      <c r="D316">
        <v>2011</v>
      </c>
      <c r="E316" t="s">
        <v>27</v>
      </c>
      <c r="F316" t="s">
        <v>87</v>
      </c>
      <c r="G316" t="s">
        <v>2871</v>
      </c>
      <c r="H316" s="1" t="s">
        <v>2872</v>
      </c>
      <c r="I316" t="s">
        <v>766</v>
      </c>
      <c r="J316" t="s">
        <v>87</v>
      </c>
      <c r="K316" t="s">
        <v>1850</v>
      </c>
      <c r="L316" t="str">
        <f t="shared" si="81"/>
        <v/>
      </c>
      <c r="M316" t="str">
        <f t="shared" si="82"/>
        <v/>
      </c>
      <c r="N316" t="str">
        <f t="shared" si="83"/>
        <v/>
      </c>
      <c r="O316" t="str">
        <f t="shared" si="84"/>
        <v/>
      </c>
      <c r="P316" t="str">
        <f t="shared" si="85"/>
        <v/>
      </c>
      <c r="Q316" t="str">
        <f t="shared" si="86"/>
        <v/>
      </c>
      <c r="R316" t="str">
        <f t="shared" si="87"/>
        <v/>
      </c>
      <c r="S316" t="str">
        <f t="shared" si="88"/>
        <v/>
      </c>
      <c r="T316" t="str">
        <f t="shared" si="89"/>
        <v/>
      </c>
      <c r="U316" t="str">
        <f t="shared" si="90"/>
        <v/>
      </c>
      <c r="V316" t="str">
        <f t="shared" si="91"/>
        <v/>
      </c>
      <c r="W316" t="str">
        <f t="shared" si="92"/>
        <v/>
      </c>
      <c r="X316" t="str">
        <f t="shared" si="93"/>
        <v/>
      </c>
      <c r="Y316" t="str">
        <f t="shared" si="94"/>
        <v/>
      </c>
      <c r="Z316" t="str">
        <f t="shared" si="95"/>
        <v/>
      </c>
      <c r="AA316" t="str">
        <f t="shared" si="96"/>
        <v/>
      </c>
      <c r="AB316" t="str">
        <f t="shared" si="97"/>
        <v/>
      </c>
      <c r="AC316" t="str">
        <f t="shared" si="98"/>
        <v/>
      </c>
      <c r="AD316" t="str">
        <f t="shared" si="99"/>
        <v/>
      </c>
      <c r="AE316" t="s">
        <v>4349</v>
      </c>
      <c r="AG316" t="str">
        <f t="shared" si="100"/>
        <v>Graphite</v>
      </c>
    </row>
    <row r="317" spans="1:33" x14ac:dyDescent="0.35">
      <c r="A317">
        <v>315</v>
      </c>
      <c r="B317" t="s">
        <v>767</v>
      </c>
      <c r="C317">
        <v>30</v>
      </c>
      <c r="D317">
        <v>2017</v>
      </c>
      <c r="E317" t="s">
        <v>129</v>
      </c>
      <c r="F317" t="s">
        <v>248</v>
      </c>
      <c r="G317" t="s">
        <v>2873</v>
      </c>
      <c r="H317" s="1" t="s">
        <v>2874</v>
      </c>
      <c r="I317" t="s">
        <v>768</v>
      </c>
      <c r="J317" t="s">
        <v>248</v>
      </c>
      <c r="K317" t="s">
        <v>2875</v>
      </c>
      <c r="L317" t="str">
        <f t="shared" si="81"/>
        <v/>
      </c>
      <c r="M317" t="str">
        <f t="shared" si="82"/>
        <v/>
      </c>
      <c r="N317" t="str">
        <f t="shared" si="83"/>
        <v/>
      </c>
      <c r="O317" t="str">
        <f t="shared" si="84"/>
        <v/>
      </c>
      <c r="P317" t="str">
        <f t="shared" si="85"/>
        <v/>
      </c>
      <c r="Q317" t="str">
        <f t="shared" si="86"/>
        <v/>
      </c>
      <c r="R317" t="str">
        <f t="shared" si="87"/>
        <v/>
      </c>
      <c r="S317" t="str">
        <f t="shared" si="88"/>
        <v/>
      </c>
      <c r="T317" t="str">
        <f t="shared" si="89"/>
        <v/>
      </c>
      <c r="U317" t="str">
        <f t="shared" si="90"/>
        <v/>
      </c>
      <c r="V317" t="str">
        <f t="shared" si="91"/>
        <v/>
      </c>
      <c r="W317" t="str">
        <f t="shared" si="92"/>
        <v/>
      </c>
      <c r="X317" t="str">
        <f t="shared" si="93"/>
        <v/>
      </c>
      <c r="Y317" t="str">
        <f t="shared" si="94"/>
        <v/>
      </c>
      <c r="Z317" t="str">
        <f t="shared" si="95"/>
        <v/>
      </c>
      <c r="AA317" t="str">
        <f t="shared" si="96"/>
        <v/>
      </c>
      <c r="AB317" t="str">
        <f t="shared" si="97"/>
        <v/>
      </c>
      <c r="AC317" t="str">
        <f t="shared" si="98"/>
        <v/>
      </c>
      <c r="AD317" t="str">
        <f t="shared" si="99"/>
        <v/>
      </c>
      <c r="AG317" t="str">
        <f t="shared" si="100"/>
        <v/>
      </c>
    </row>
    <row r="318" spans="1:33" x14ac:dyDescent="0.35">
      <c r="A318">
        <v>316</v>
      </c>
      <c r="B318" t="s">
        <v>769</v>
      </c>
      <c r="C318">
        <v>31</v>
      </c>
      <c r="D318">
        <v>2004</v>
      </c>
      <c r="E318" t="s">
        <v>27</v>
      </c>
      <c r="F318" t="s">
        <v>770</v>
      </c>
      <c r="G318" t="s">
        <v>2876</v>
      </c>
      <c r="H318" s="1" t="s">
        <v>2877</v>
      </c>
      <c r="I318" t="s">
        <v>2878</v>
      </c>
      <c r="J318" t="s">
        <v>770</v>
      </c>
      <c r="K318" t="s">
        <v>1915</v>
      </c>
      <c r="L318" t="str">
        <f t="shared" si="81"/>
        <v/>
      </c>
      <c r="M318" t="str">
        <f t="shared" si="82"/>
        <v/>
      </c>
      <c r="N318" t="str">
        <f t="shared" si="83"/>
        <v/>
      </c>
      <c r="O318" t="str">
        <f t="shared" si="84"/>
        <v/>
      </c>
      <c r="P318" t="str">
        <f t="shared" si="85"/>
        <v/>
      </c>
      <c r="Q318" t="str">
        <f t="shared" si="86"/>
        <v/>
      </c>
      <c r="R318" t="str">
        <f t="shared" si="87"/>
        <v/>
      </c>
      <c r="S318" t="str">
        <f t="shared" si="88"/>
        <v/>
      </c>
      <c r="T318" t="str">
        <f t="shared" si="89"/>
        <v/>
      </c>
      <c r="U318" t="str">
        <f t="shared" si="90"/>
        <v/>
      </c>
      <c r="V318" t="str">
        <f t="shared" si="91"/>
        <v/>
      </c>
      <c r="W318" t="str">
        <f t="shared" si="92"/>
        <v/>
      </c>
      <c r="X318" t="str">
        <f t="shared" si="93"/>
        <v/>
      </c>
      <c r="Y318" t="str">
        <f t="shared" si="94"/>
        <v/>
      </c>
      <c r="Z318" t="str">
        <f t="shared" si="95"/>
        <v/>
      </c>
      <c r="AA318" t="str">
        <f t="shared" si="96"/>
        <v/>
      </c>
      <c r="AB318" t="str">
        <f t="shared" si="97"/>
        <v/>
      </c>
      <c r="AC318" t="str">
        <f t="shared" si="98"/>
        <v/>
      </c>
      <c r="AD318" t="str">
        <f t="shared" si="99"/>
        <v/>
      </c>
      <c r="AG318" t="str">
        <f t="shared" si="100"/>
        <v/>
      </c>
    </row>
    <row r="319" spans="1:33" x14ac:dyDescent="0.35">
      <c r="A319">
        <v>317</v>
      </c>
      <c r="B319" t="s">
        <v>771</v>
      </c>
      <c r="C319">
        <v>64</v>
      </c>
      <c r="D319">
        <v>2014</v>
      </c>
      <c r="E319" t="s">
        <v>27</v>
      </c>
      <c r="F319" t="s">
        <v>2052</v>
      </c>
      <c r="G319" t="s">
        <v>2879</v>
      </c>
      <c r="H319" s="1" t="s">
        <v>2880</v>
      </c>
      <c r="I319" t="s">
        <v>772</v>
      </c>
      <c r="J319" t="s">
        <v>2052</v>
      </c>
      <c r="K319" t="s">
        <v>2881</v>
      </c>
      <c r="L319" t="str">
        <f t="shared" si="81"/>
        <v/>
      </c>
      <c r="M319" t="str">
        <f t="shared" si="82"/>
        <v/>
      </c>
      <c r="N319" t="str">
        <f t="shared" si="83"/>
        <v/>
      </c>
      <c r="O319" t="str">
        <f t="shared" si="84"/>
        <v/>
      </c>
      <c r="P319" t="str">
        <f t="shared" si="85"/>
        <v/>
      </c>
      <c r="Q319" t="str">
        <f t="shared" si="86"/>
        <v/>
      </c>
      <c r="R319" t="str">
        <f t="shared" si="87"/>
        <v/>
      </c>
      <c r="S319" t="str">
        <f t="shared" si="88"/>
        <v/>
      </c>
      <c r="T319" t="str">
        <f t="shared" si="89"/>
        <v/>
      </c>
      <c r="U319" t="str">
        <f t="shared" si="90"/>
        <v/>
      </c>
      <c r="V319" t="str">
        <f t="shared" si="91"/>
        <v/>
      </c>
      <c r="W319" t="str">
        <f t="shared" si="92"/>
        <v/>
      </c>
      <c r="X319" t="str">
        <f t="shared" si="93"/>
        <v/>
      </c>
      <c r="Y319" t="str">
        <f t="shared" si="94"/>
        <v/>
      </c>
      <c r="Z319" t="str">
        <f t="shared" si="95"/>
        <v/>
      </c>
      <c r="AA319" t="str">
        <f t="shared" si="96"/>
        <v/>
      </c>
      <c r="AB319" t="str">
        <f t="shared" si="97"/>
        <v/>
      </c>
      <c r="AC319" t="str">
        <f t="shared" si="98"/>
        <v/>
      </c>
      <c r="AD319" t="str">
        <f t="shared" si="99"/>
        <v/>
      </c>
      <c r="AG319" t="str">
        <f t="shared" si="100"/>
        <v/>
      </c>
    </row>
    <row r="320" spans="1:33" x14ac:dyDescent="0.35">
      <c r="A320">
        <v>318</v>
      </c>
      <c r="B320" t="s">
        <v>773</v>
      </c>
      <c r="C320">
        <v>18</v>
      </c>
      <c r="D320">
        <v>2015</v>
      </c>
      <c r="E320" t="s">
        <v>27</v>
      </c>
      <c r="F320" t="s">
        <v>774</v>
      </c>
      <c r="G320" t="s">
        <v>2882</v>
      </c>
      <c r="H320" s="1" t="s">
        <v>2883</v>
      </c>
      <c r="I320" t="s">
        <v>775</v>
      </c>
      <c r="J320" t="s">
        <v>774</v>
      </c>
      <c r="L320" t="str">
        <f t="shared" si="81"/>
        <v/>
      </c>
      <c r="M320" t="str">
        <f t="shared" si="82"/>
        <v/>
      </c>
      <c r="N320" t="str">
        <f t="shared" si="83"/>
        <v/>
      </c>
      <c r="O320" t="str">
        <f t="shared" si="84"/>
        <v/>
      </c>
      <c r="P320" t="str">
        <f t="shared" si="85"/>
        <v/>
      </c>
      <c r="Q320" t="str">
        <f t="shared" si="86"/>
        <v/>
      </c>
      <c r="R320" t="str">
        <f t="shared" si="87"/>
        <v/>
      </c>
      <c r="S320" t="str">
        <f t="shared" si="88"/>
        <v/>
      </c>
      <c r="T320" t="str">
        <f t="shared" si="89"/>
        <v/>
      </c>
      <c r="U320" t="str">
        <f t="shared" si="90"/>
        <v/>
      </c>
      <c r="V320" t="str">
        <f t="shared" si="91"/>
        <v/>
      </c>
      <c r="W320" t="str">
        <f t="shared" si="92"/>
        <v/>
      </c>
      <c r="X320" t="str">
        <f t="shared" si="93"/>
        <v/>
      </c>
      <c r="Y320" t="str">
        <f t="shared" si="94"/>
        <v/>
      </c>
      <c r="Z320" t="str">
        <f t="shared" si="95"/>
        <v/>
      </c>
      <c r="AA320" t="str">
        <f t="shared" si="96"/>
        <v/>
      </c>
      <c r="AB320" t="str">
        <f t="shared" si="97"/>
        <v/>
      </c>
      <c r="AC320" t="str">
        <f t="shared" si="98"/>
        <v/>
      </c>
      <c r="AD320" t="str">
        <f t="shared" si="99"/>
        <v/>
      </c>
      <c r="AG320" t="str">
        <f t="shared" si="100"/>
        <v/>
      </c>
    </row>
    <row r="321" spans="1:33" x14ac:dyDescent="0.35">
      <c r="A321">
        <v>319</v>
      </c>
      <c r="B321" t="s">
        <v>776</v>
      </c>
      <c r="C321">
        <v>26</v>
      </c>
      <c r="D321">
        <v>1997</v>
      </c>
      <c r="E321" t="s">
        <v>27</v>
      </c>
      <c r="F321" t="s">
        <v>305</v>
      </c>
      <c r="G321" t="s">
        <v>2884</v>
      </c>
      <c r="H321" s="1" t="s">
        <v>2885</v>
      </c>
      <c r="I321" t="s">
        <v>777</v>
      </c>
      <c r="J321" t="s">
        <v>1801</v>
      </c>
      <c r="K321" t="s">
        <v>2886</v>
      </c>
      <c r="L321" t="str">
        <f t="shared" si="81"/>
        <v/>
      </c>
      <c r="M321" t="str">
        <f t="shared" si="82"/>
        <v/>
      </c>
      <c r="N321" t="str">
        <f t="shared" si="83"/>
        <v/>
      </c>
      <c r="O321" t="str">
        <f t="shared" si="84"/>
        <v/>
      </c>
      <c r="P321" t="str">
        <f t="shared" si="85"/>
        <v/>
      </c>
      <c r="Q321" t="str">
        <f t="shared" si="86"/>
        <v/>
      </c>
      <c r="R321" t="str">
        <f t="shared" si="87"/>
        <v/>
      </c>
      <c r="S321" t="str">
        <f t="shared" si="88"/>
        <v/>
      </c>
      <c r="T321" t="str">
        <f t="shared" si="89"/>
        <v/>
      </c>
      <c r="U321" t="str">
        <f t="shared" si="90"/>
        <v/>
      </c>
      <c r="V321" t="str">
        <f t="shared" si="91"/>
        <v/>
      </c>
      <c r="W321" t="str">
        <f t="shared" si="92"/>
        <v/>
      </c>
      <c r="X321" t="str">
        <f t="shared" si="93"/>
        <v/>
      </c>
      <c r="Y321" t="str">
        <f t="shared" si="94"/>
        <v/>
      </c>
      <c r="Z321" t="str">
        <f t="shared" si="95"/>
        <v/>
      </c>
      <c r="AA321" t="str">
        <f t="shared" si="96"/>
        <v/>
      </c>
      <c r="AB321" t="str">
        <f t="shared" si="97"/>
        <v/>
      </c>
      <c r="AC321" t="str">
        <f t="shared" si="98"/>
        <v/>
      </c>
      <c r="AD321" t="str">
        <f t="shared" si="99"/>
        <v/>
      </c>
      <c r="AG321" t="str">
        <f t="shared" si="100"/>
        <v/>
      </c>
    </row>
    <row r="322" spans="1:33" x14ac:dyDescent="0.35">
      <c r="A322">
        <v>320</v>
      </c>
      <c r="B322" t="s">
        <v>778</v>
      </c>
      <c r="C322">
        <v>19</v>
      </c>
      <c r="D322">
        <v>2011</v>
      </c>
      <c r="E322" t="s">
        <v>27</v>
      </c>
      <c r="F322" t="s">
        <v>92</v>
      </c>
      <c r="G322" t="s">
        <v>2887</v>
      </c>
      <c r="H322" s="1" t="s">
        <v>2888</v>
      </c>
      <c r="I322" t="s">
        <v>779</v>
      </c>
      <c r="J322" t="s">
        <v>92</v>
      </c>
      <c r="K322" t="s">
        <v>2889</v>
      </c>
      <c r="L322" t="str">
        <f t="shared" ref="L322:L385" si="101">IF(OR(IFERROR(FIND("compression",$I322),0)&gt;0,IFERROR(FIND("compressive",$H322),0)&gt;0,IFERROR(FIND("compression",$H322),0)&gt;0,IFERROR(FIND("compressive",$I322),0)&gt;0),"Compression Strength","")</f>
        <v/>
      </c>
      <c r="M322" t="str">
        <f t="shared" ref="M322:M385" si="102">IF(OR(IFERROR(FIND("tensile",$I322),0)&gt;0,IFERROR(FIND("tensile",$H322),0)&gt;0),"Tensile Strength","")</f>
        <v/>
      </c>
      <c r="N322" t="str">
        <f t="shared" ref="N322:N385" si="103">IF(OR(IFERROR(FIND("energy absorbtion",$I322),0)&gt;0,IFERROR(FIND("energy absorbtion",$H322),0)&gt;0),"Energy Absorbtion","")</f>
        <v/>
      </c>
      <c r="O322" t="str">
        <f t="shared" ref="O322:O385" si="104">IF(OR(IFERROR(FIND("elastic",$I322),0)&gt;0,IFERROR(FIND("elasticity",$H322),0)&gt;0,IFERROR(FIND("elastic",$H322),0)&gt;0,IFERROR(FIND("elasticity",$I322),0)&gt;0),"Elastic Modulus","")</f>
        <v/>
      </c>
      <c r="P322" t="str">
        <f t="shared" ref="P322:P385" si="105">IF(OR(IFERROR(FIND("shear",$I322),0)&gt;0,IFERROR(FIND("shear",$H322),0)&gt;0),"Shear Strength","")</f>
        <v/>
      </c>
      <c r="Q322" t="str">
        <f t="shared" ref="Q322:Q385" si="106">IF(OR(IFERROR(FIND("plasticity",$I322),0)&gt;0,IFERROR(FIND("plastic",$H322),0)&gt;0,IFERROR(FIND("plasticity",$H322),0)&gt;0,IFERROR(FIND("plastic",$I322),0)&gt;0),"Plasticity","")</f>
        <v/>
      </c>
      <c r="R322" t="str">
        <f t="shared" ref="R322:R385" si="107">IF(OR(IFERROR(FIND("surface area",$I322),0)&gt;0,IFERROR(FIND("surface area",$H322),0)&gt;0),"Surface Area","")</f>
        <v/>
      </c>
      <c r="S322" t="str">
        <f t="shared" ref="S322:S385" si="108">IF(OR(IFERROR(FIND("thermally conductive",$I322),0)&gt;0,IFERROR(FIND("thermal conductivity",$H322),0)&gt;0,IFERROR(FIND("thermally conductive",$H322),0)&gt;0,IFERROR(FIND("themal conductivity",$I322),0)&gt;0),"Thermal Conductivity","")</f>
        <v/>
      </c>
      <c r="T322" t="str">
        <f t="shared" ref="T322:T385" si="109">IF(OR(IFERROR(FIND("thermal resistance",$I322),0)&gt;0,IFERROR(FIND("thermal resistivity",$H322),0)&gt;0,IFERROR(FIND("thermal resistance",$H322),0)&gt;0,IFERROR(FIND("thermal resistivity",$I322),0)&gt;0),"Thermal Resistivity","")</f>
        <v/>
      </c>
      <c r="U322" t="str">
        <f t="shared" ref="U322:U385" si="110">IF(OR(IFERROR(FIND("thermal expansion",$I322),0)&gt;0,IFERROR(FIND("thermal expansion",$H322),0)&gt;0),"Thermal Expansion","")</f>
        <v/>
      </c>
      <c r="V322" t="str">
        <f t="shared" ref="V322:V385" si="111">IF(OR(IFERROR(FIND("electrical resistance",$I322),0)&gt;0,IFERROR(FIND("electrical resistivity",$H322),0)&gt;0,IFERROR(FIND("electrical resistance",$H322),0)&gt;0,IFERROR(FIND("electrical resistivity",$I322),0)&gt;0),"Electrical Resistivity","")</f>
        <v/>
      </c>
      <c r="W322" t="str">
        <f t="shared" ref="W322:W385" si="112">IF(OR(IFERROR(FIND("electrically conductive",$I322),0)&gt;0,IFERROR(FIND("electrical conductivity",$H322),0)&gt;0,IFERROR(FIND("electrically conductive",$H322),0)&gt;0,IFERROR(FIND("electrical conductivity",$I322),0)&gt;0),"Electrical Conductivity","")</f>
        <v/>
      </c>
      <c r="X322" t="str">
        <f t="shared" ref="X322:X385" si="113">IF(OR(IFERROR(FIND("capacity",$I322),0)&gt;0,IFERROR(FIND("capacitance",$H322),0)&gt;0,IFERROR(FIND("capacity",$H322),0)&gt;0,IFERROR(FIND("capacitance",$I322),0)&gt;0),"Capacitance","")</f>
        <v/>
      </c>
      <c r="Y322" t="str">
        <f t="shared" ref="Y322:Y385" si="114">IF(OR(IFERROR(FIND("permeability",$I322),0)&gt;0,IFERROR(FIND("permeability",$H322),0)&gt;0),"Permeability","")</f>
        <v/>
      </c>
      <c r="Z322" t="str">
        <f t="shared" ref="Z322:Z385" si="115">IF(OR(IFERROR(FIND("pressure drop",$I322),0)&gt;0,IFERROR(FIND("pressure drop",$H322),0)&gt;0),"Pressure Drop","")</f>
        <v/>
      </c>
      <c r="AA322" t="str">
        <f t="shared" si="96"/>
        <v/>
      </c>
      <c r="AB322" t="str">
        <f t="shared" si="97"/>
        <v/>
      </c>
      <c r="AC322" t="str">
        <f t="shared" si="98"/>
        <v/>
      </c>
      <c r="AD322" t="str">
        <f t="shared" si="99"/>
        <v/>
      </c>
      <c r="AG322" t="str">
        <f t="shared" si="100"/>
        <v/>
      </c>
    </row>
    <row r="323" spans="1:33" x14ac:dyDescent="0.35">
      <c r="A323">
        <v>321</v>
      </c>
      <c r="B323" t="s">
        <v>780</v>
      </c>
      <c r="C323">
        <v>16</v>
      </c>
      <c r="D323">
        <v>2014</v>
      </c>
      <c r="E323" t="s">
        <v>27</v>
      </c>
      <c r="F323" t="s">
        <v>28</v>
      </c>
      <c r="G323" t="s">
        <v>2890</v>
      </c>
      <c r="H323" s="1" t="s">
        <v>2891</v>
      </c>
      <c r="I323" t="s">
        <v>781</v>
      </c>
      <c r="J323" t="s">
        <v>28</v>
      </c>
      <c r="K323" t="s">
        <v>1916</v>
      </c>
      <c r="L323" t="str">
        <f t="shared" si="101"/>
        <v/>
      </c>
      <c r="M323" t="str">
        <f t="shared" si="102"/>
        <v/>
      </c>
      <c r="N323" t="str">
        <f t="shared" si="103"/>
        <v/>
      </c>
      <c r="O323" t="str">
        <f t="shared" si="104"/>
        <v/>
      </c>
      <c r="P323" t="str">
        <f t="shared" si="105"/>
        <v/>
      </c>
      <c r="Q323" t="str">
        <f t="shared" si="106"/>
        <v/>
      </c>
      <c r="R323" t="str">
        <f t="shared" si="107"/>
        <v/>
      </c>
      <c r="S323" t="str">
        <f t="shared" si="108"/>
        <v/>
      </c>
      <c r="T323" t="str">
        <f t="shared" si="109"/>
        <v/>
      </c>
      <c r="U323" t="str">
        <f t="shared" si="110"/>
        <v/>
      </c>
      <c r="V323" t="str">
        <f t="shared" si="111"/>
        <v/>
      </c>
      <c r="W323" t="str">
        <f t="shared" si="112"/>
        <v/>
      </c>
      <c r="X323" t="str">
        <f t="shared" si="113"/>
        <v/>
      </c>
      <c r="Y323" t="str">
        <f t="shared" si="114"/>
        <v/>
      </c>
      <c r="Z323" t="str">
        <f t="shared" si="115"/>
        <v/>
      </c>
      <c r="AA323" t="str">
        <f t="shared" ref="AA323:AA386" si="116">IF(OR(L323&lt;&gt;"",M323&lt;&gt;"",N323&lt;&gt;"",O323&lt;&gt;"",P323&lt;&gt;"",Q323&lt;&gt;""),"Mechanical Properties","")</f>
        <v/>
      </c>
      <c r="AB323" t="str">
        <f t="shared" ref="AB323:AB386" si="117">IF(OR(S323&lt;&gt;"",T323&lt;&gt;"",U323&lt;&gt;""),"Thermal Properties","")</f>
        <v/>
      </c>
      <c r="AC323" t="str">
        <f t="shared" ref="AC323:AC386" si="118">IF(OR(V323&lt;&gt;"",W323&lt;&gt;"",X323&lt;&gt;""),"Electrical Properties","")</f>
        <v/>
      </c>
      <c r="AD323" t="str">
        <f t="shared" ref="AD323:AD386" si="119">IF(OR(Y323&lt;&gt;"",Z323&lt;&gt;""),"Fluid Properties","")</f>
        <v/>
      </c>
      <c r="AG323" t="str">
        <f t="shared" si="100"/>
        <v/>
      </c>
    </row>
    <row r="324" spans="1:33" x14ac:dyDescent="0.35">
      <c r="A324">
        <v>322</v>
      </c>
      <c r="B324" t="s">
        <v>782</v>
      </c>
      <c r="C324">
        <v>136</v>
      </c>
      <c r="D324">
        <v>2003</v>
      </c>
      <c r="E324" t="s">
        <v>129</v>
      </c>
      <c r="F324" t="s">
        <v>2376</v>
      </c>
      <c r="G324" t="s">
        <v>2892</v>
      </c>
      <c r="H324" s="1" t="s">
        <v>2893</v>
      </c>
      <c r="I324" t="s">
        <v>783</v>
      </c>
      <c r="J324" t="s">
        <v>2376</v>
      </c>
      <c r="K324" t="s">
        <v>2894</v>
      </c>
      <c r="L324" t="str">
        <f t="shared" si="101"/>
        <v/>
      </c>
      <c r="M324" t="str">
        <f t="shared" si="102"/>
        <v/>
      </c>
      <c r="N324" t="str">
        <f t="shared" si="103"/>
        <v/>
      </c>
      <c r="O324" t="str">
        <f t="shared" si="104"/>
        <v/>
      </c>
      <c r="P324" t="str">
        <f t="shared" si="105"/>
        <v/>
      </c>
      <c r="Q324" t="str">
        <f t="shared" si="106"/>
        <v/>
      </c>
      <c r="R324" t="str">
        <f t="shared" si="107"/>
        <v/>
      </c>
      <c r="S324" t="str">
        <f t="shared" si="108"/>
        <v/>
      </c>
      <c r="T324" t="str">
        <f t="shared" si="109"/>
        <v/>
      </c>
      <c r="U324" t="str">
        <f t="shared" si="110"/>
        <v/>
      </c>
      <c r="V324" t="str">
        <f t="shared" si="111"/>
        <v/>
      </c>
      <c r="W324" t="str">
        <f t="shared" si="112"/>
        <v/>
      </c>
      <c r="X324" t="str">
        <f t="shared" si="113"/>
        <v/>
      </c>
      <c r="Y324" t="str">
        <f t="shared" si="114"/>
        <v/>
      </c>
      <c r="Z324" t="str">
        <f t="shared" si="115"/>
        <v/>
      </c>
      <c r="AA324" t="str">
        <f t="shared" si="116"/>
        <v/>
      </c>
      <c r="AB324" t="str">
        <f t="shared" si="117"/>
        <v/>
      </c>
      <c r="AC324" t="str">
        <f t="shared" si="118"/>
        <v/>
      </c>
      <c r="AD324" t="str">
        <f t="shared" si="119"/>
        <v/>
      </c>
      <c r="AG324" t="str">
        <f t="shared" si="100"/>
        <v/>
      </c>
    </row>
    <row r="325" spans="1:33" x14ac:dyDescent="0.35">
      <c r="A325">
        <v>323</v>
      </c>
      <c r="B325" t="s">
        <v>784</v>
      </c>
      <c r="C325">
        <v>17</v>
      </c>
      <c r="D325">
        <v>2015</v>
      </c>
      <c r="E325" t="s">
        <v>27</v>
      </c>
      <c r="F325" t="s">
        <v>2895</v>
      </c>
      <c r="G325" t="s">
        <v>2896</v>
      </c>
      <c r="H325" s="1" t="s">
        <v>2897</v>
      </c>
      <c r="I325" t="s">
        <v>785</v>
      </c>
      <c r="J325" t="s">
        <v>2895</v>
      </c>
      <c r="K325" t="s">
        <v>2898</v>
      </c>
      <c r="L325" t="str">
        <f t="shared" si="101"/>
        <v/>
      </c>
      <c r="M325" t="str">
        <f t="shared" si="102"/>
        <v/>
      </c>
      <c r="N325" t="str">
        <f t="shared" si="103"/>
        <v/>
      </c>
      <c r="O325" t="str">
        <f t="shared" si="104"/>
        <v/>
      </c>
      <c r="P325" t="str">
        <f t="shared" si="105"/>
        <v/>
      </c>
      <c r="Q325" t="str">
        <f t="shared" si="106"/>
        <v>Plasticity</v>
      </c>
      <c r="R325" t="str">
        <f t="shared" si="107"/>
        <v/>
      </c>
      <c r="S325" t="str">
        <f t="shared" si="108"/>
        <v/>
      </c>
      <c r="T325" t="str">
        <f t="shared" si="109"/>
        <v/>
      </c>
      <c r="U325" t="str">
        <f t="shared" si="110"/>
        <v/>
      </c>
      <c r="V325" t="str">
        <f t="shared" si="111"/>
        <v/>
      </c>
      <c r="W325" t="str">
        <f t="shared" si="112"/>
        <v/>
      </c>
      <c r="X325" t="str">
        <f t="shared" si="113"/>
        <v/>
      </c>
      <c r="Y325" t="str">
        <f t="shared" si="114"/>
        <v/>
      </c>
      <c r="Z325" t="str">
        <f t="shared" si="115"/>
        <v/>
      </c>
      <c r="AA325" t="str">
        <f t="shared" si="116"/>
        <v>Mechanical Properties</v>
      </c>
      <c r="AB325" t="str">
        <f t="shared" si="117"/>
        <v/>
      </c>
      <c r="AC325" t="str">
        <f t="shared" si="118"/>
        <v/>
      </c>
      <c r="AD325" t="str">
        <f t="shared" si="119"/>
        <v/>
      </c>
      <c r="AG325" t="str">
        <f t="shared" si="100"/>
        <v/>
      </c>
    </row>
    <row r="326" spans="1:33" x14ac:dyDescent="0.35">
      <c r="A326">
        <v>324</v>
      </c>
      <c r="B326" t="s">
        <v>786</v>
      </c>
      <c r="C326">
        <v>92</v>
      </c>
      <c r="D326">
        <v>2012</v>
      </c>
      <c r="E326" t="s">
        <v>787</v>
      </c>
      <c r="F326" t="s">
        <v>2899</v>
      </c>
      <c r="G326" t="s">
        <v>2900</v>
      </c>
      <c r="H326" s="1" t="s">
        <v>2901</v>
      </c>
      <c r="I326" t="s">
        <v>788</v>
      </c>
      <c r="J326" t="s">
        <v>2899</v>
      </c>
      <c r="K326" t="s">
        <v>1917</v>
      </c>
      <c r="L326" t="str">
        <f t="shared" si="101"/>
        <v/>
      </c>
      <c r="M326" t="str">
        <f t="shared" si="102"/>
        <v/>
      </c>
      <c r="N326" t="str">
        <f t="shared" si="103"/>
        <v/>
      </c>
      <c r="O326" t="str">
        <f t="shared" si="104"/>
        <v/>
      </c>
      <c r="P326" t="str">
        <f t="shared" si="105"/>
        <v/>
      </c>
      <c r="Q326" t="str">
        <f t="shared" si="106"/>
        <v/>
      </c>
      <c r="R326" t="str">
        <f t="shared" si="107"/>
        <v/>
      </c>
      <c r="S326" t="str">
        <f t="shared" si="108"/>
        <v/>
      </c>
      <c r="T326" t="str">
        <f t="shared" si="109"/>
        <v/>
      </c>
      <c r="U326" t="str">
        <f t="shared" si="110"/>
        <v/>
      </c>
      <c r="V326" t="str">
        <f t="shared" si="111"/>
        <v/>
      </c>
      <c r="W326" t="str">
        <f t="shared" si="112"/>
        <v/>
      </c>
      <c r="X326" t="str">
        <f t="shared" si="113"/>
        <v/>
      </c>
      <c r="Y326" t="str">
        <f t="shared" si="114"/>
        <v/>
      </c>
      <c r="Z326" t="str">
        <f t="shared" si="115"/>
        <v/>
      </c>
      <c r="AA326" t="str">
        <f t="shared" si="116"/>
        <v/>
      </c>
      <c r="AB326" t="str">
        <f t="shared" si="117"/>
        <v/>
      </c>
      <c r="AC326" t="str">
        <f t="shared" si="118"/>
        <v/>
      </c>
      <c r="AD326" t="str">
        <f t="shared" si="119"/>
        <v/>
      </c>
      <c r="AG326" t="str">
        <f t="shared" si="100"/>
        <v/>
      </c>
    </row>
    <row r="327" spans="1:33" x14ac:dyDescent="0.35">
      <c r="A327">
        <v>325</v>
      </c>
      <c r="B327" t="s">
        <v>789</v>
      </c>
      <c r="C327">
        <v>53</v>
      </c>
      <c r="D327">
        <v>1998</v>
      </c>
      <c r="E327" t="s">
        <v>129</v>
      </c>
      <c r="F327" t="s">
        <v>2902</v>
      </c>
      <c r="G327" t="s">
        <v>2903</v>
      </c>
      <c r="H327" s="1" t="s">
        <v>2904</v>
      </c>
      <c r="I327" t="s">
        <v>790</v>
      </c>
      <c r="J327" t="s">
        <v>2902</v>
      </c>
      <c r="K327" t="s">
        <v>2905</v>
      </c>
      <c r="L327" t="str">
        <f t="shared" si="101"/>
        <v/>
      </c>
      <c r="M327" t="str">
        <f t="shared" si="102"/>
        <v/>
      </c>
      <c r="N327" t="str">
        <f t="shared" si="103"/>
        <v/>
      </c>
      <c r="O327" t="str">
        <f t="shared" si="104"/>
        <v/>
      </c>
      <c r="P327" t="str">
        <f t="shared" si="105"/>
        <v/>
      </c>
      <c r="Q327" t="str">
        <f t="shared" si="106"/>
        <v/>
      </c>
      <c r="R327" t="str">
        <f t="shared" si="107"/>
        <v/>
      </c>
      <c r="S327" t="str">
        <f t="shared" si="108"/>
        <v/>
      </c>
      <c r="T327" t="str">
        <f t="shared" si="109"/>
        <v/>
      </c>
      <c r="U327" t="str">
        <f t="shared" si="110"/>
        <v/>
      </c>
      <c r="V327" t="str">
        <f t="shared" si="111"/>
        <v/>
      </c>
      <c r="W327" t="str">
        <f t="shared" si="112"/>
        <v/>
      </c>
      <c r="X327" t="str">
        <f t="shared" si="113"/>
        <v/>
      </c>
      <c r="Y327" t="str">
        <f t="shared" si="114"/>
        <v/>
      </c>
      <c r="Z327" t="str">
        <f t="shared" si="115"/>
        <v/>
      </c>
      <c r="AA327" t="str">
        <f t="shared" si="116"/>
        <v/>
      </c>
      <c r="AB327" t="str">
        <f t="shared" si="117"/>
        <v/>
      </c>
      <c r="AC327" t="str">
        <f t="shared" si="118"/>
        <v/>
      </c>
      <c r="AD327" t="str">
        <f t="shared" si="119"/>
        <v/>
      </c>
      <c r="AF327" t="s">
        <v>4346</v>
      </c>
      <c r="AG327" t="str">
        <f t="shared" si="100"/>
        <v>Titanium</v>
      </c>
    </row>
    <row r="328" spans="1:33" x14ac:dyDescent="0.35">
      <c r="A328">
        <v>326</v>
      </c>
      <c r="B328" t="s">
        <v>791</v>
      </c>
      <c r="C328">
        <v>36</v>
      </c>
      <c r="D328">
        <v>2013</v>
      </c>
      <c r="E328" t="s">
        <v>27</v>
      </c>
      <c r="F328" t="s">
        <v>167</v>
      </c>
      <c r="G328" t="s">
        <v>2906</v>
      </c>
      <c r="H328" s="1" t="s">
        <v>2907</v>
      </c>
      <c r="I328" t="s">
        <v>792</v>
      </c>
      <c r="J328" t="s">
        <v>167</v>
      </c>
      <c r="K328" t="s">
        <v>1918</v>
      </c>
      <c r="L328" t="str">
        <f t="shared" si="101"/>
        <v/>
      </c>
      <c r="M328" t="str">
        <f t="shared" si="102"/>
        <v/>
      </c>
      <c r="N328" t="str">
        <f t="shared" si="103"/>
        <v/>
      </c>
      <c r="O328" t="str">
        <f t="shared" si="104"/>
        <v/>
      </c>
      <c r="P328" t="str">
        <f t="shared" si="105"/>
        <v/>
      </c>
      <c r="Q328" t="str">
        <f t="shared" si="106"/>
        <v/>
      </c>
      <c r="R328" t="str">
        <f t="shared" si="107"/>
        <v/>
      </c>
      <c r="S328" t="str">
        <f t="shared" si="108"/>
        <v/>
      </c>
      <c r="T328" t="str">
        <f t="shared" si="109"/>
        <v/>
      </c>
      <c r="U328" t="str">
        <f t="shared" si="110"/>
        <v/>
      </c>
      <c r="V328" t="str">
        <f t="shared" si="111"/>
        <v/>
      </c>
      <c r="W328" t="str">
        <f t="shared" si="112"/>
        <v/>
      </c>
      <c r="X328" t="str">
        <f t="shared" si="113"/>
        <v/>
      </c>
      <c r="Y328" t="str">
        <f t="shared" si="114"/>
        <v/>
      </c>
      <c r="Z328" t="str">
        <f t="shared" si="115"/>
        <v/>
      </c>
      <c r="AA328" t="str">
        <f t="shared" si="116"/>
        <v/>
      </c>
      <c r="AB328" t="str">
        <f t="shared" si="117"/>
        <v/>
      </c>
      <c r="AC328" t="str">
        <f t="shared" si="118"/>
        <v/>
      </c>
      <c r="AD328" t="str">
        <f t="shared" si="119"/>
        <v/>
      </c>
      <c r="AE328" t="s">
        <v>4339</v>
      </c>
      <c r="AG328" t="str">
        <f t="shared" si="100"/>
        <v>Copper</v>
      </c>
    </row>
    <row r="329" spans="1:33" x14ac:dyDescent="0.35">
      <c r="A329">
        <v>327</v>
      </c>
      <c r="B329" t="s">
        <v>793</v>
      </c>
      <c r="C329">
        <v>39</v>
      </c>
      <c r="D329">
        <v>2005</v>
      </c>
      <c r="E329" t="s">
        <v>27</v>
      </c>
      <c r="F329" t="s">
        <v>2908</v>
      </c>
      <c r="G329" t="s">
        <v>2909</v>
      </c>
      <c r="H329" s="1" t="s">
        <v>2910</v>
      </c>
      <c r="I329" t="s">
        <v>794</v>
      </c>
      <c r="J329" t="s">
        <v>2908</v>
      </c>
      <c r="K329" t="s">
        <v>2911</v>
      </c>
      <c r="L329" t="str">
        <f t="shared" si="101"/>
        <v/>
      </c>
      <c r="M329" t="str">
        <f t="shared" si="102"/>
        <v/>
      </c>
      <c r="N329" t="str">
        <f t="shared" si="103"/>
        <v/>
      </c>
      <c r="O329" t="str">
        <f t="shared" si="104"/>
        <v/>
      </c>
      <c r="P329" t="str">
        <f t="shared" si="105"/>
        <v/>
      </c>
      <c r="Q329" t="str">
        <f t="shared" si="106"/>
        <v/>
      </c>
      <c r="R329" t="str">
        <f t="shared" si="107"/>
        <v/>
      </c>
      <c r="S329" t="str">
        <f t="shared" si="108"/>
        <v/>
      </c>
      <c r="T329" t="str">
        <f t="shared" si="109"/>
        <v/>
      </c>
      <c r="U329" t="str">
        <f t="shared" si="110"/>
        <v/>
      </c>
      <c r="V329" t="str">
        <f t="shared" si="111"/>
        <v/>
      </c>
      <c r="W329" t="str">
        <f t="shared" si="112"/>
        <v/>
      </c>
      <c r="X329" t="str">
        <f t="shared" si="113"/>
        <v/>
      </c>
      <c r="Y329" t="str">
        <f t="shared" si="114"/>
        <v/>
      </c>
      <c r="Z329" t="str">
        <f t="shared" si="115"/>
        <v/>
      </c>
      <c r="AA329" t="str">
        <f t="shared" si="116"/>
        <v/>
      </c>
      <c r="AB329" t="str">
        <f t="shared" si="117"/>
        <v/>
      </c>
      <c r="AC329" t="str">
        <f t="shared" si="118"/>
        <v/>
      </c>
      <c r="AD329" t="str">
        <f t="shared" si="119"/>
        <v/>
      </c>
      <c r="AE329" t="s">
        <v>4338</v>
      </c>
      <c r="AG329" t="str">
        <f t="shared" ref="AG329:AG392" si="120">IF(AE329=0,IF(AF329=0,"",AF329),IF(AF329=0,AE329,"X"))</f>
        <v>Aluminum</v>
      </c>
    </row>
    <row r="330" spans="1:33" x14ac:dyDescent="0.35">
      <c r="A330">
        <v>328</v>
      </c>
      <c r="B330" t="s">
        <v>795</v>
      </c>
      <c r="C330">
        <v>22</v>
      </c>
      <c r="D330">
        <v>2016</v>
      </c>
      <c r="E330" t="s">
        <v>796</v>
      </c>
      <c r="F330" t="s">
        <v>797</v>
      </c>
      <c r="G330" t="s">
        <v>2912</v>
      </c>
      <c r="H330" s="1" t="s">
        <v>2913</v>
      </c>
      <c r="I330" t="s">
        <v>2914</v>
      </c>
      <c r="J330" t="s">
        <v>797</v>
      </c>
      <c r="K330" t="s">
        <v>2915</v>
      </c>
      <c r="L330" t="str">
        <f t="shared" si="101"/>
        <v/>
      </c>
      <c r="M330" t="str">
        <f t="shared" si="102"/>
        <v/>
      </c>
      <c r="N330" t="str">
        <f t="shared" si="103"/>
        <v/>
      </c>
      <c r="O330" t="str">
        <f t="shared" si="104"/>
        <v/>
      </c>
      <c r="P330" t="str">
        <f t="shared" si="105"/>
        <v/>
      </c>
      <c r="Q330" t="str">
        <f t="shared" si="106"/>
        <v/>
      </c>
      <c r="R330" t="str">
        <f t="shared" si="107"/>
        <v/>
      </c>
      <c r="S330" t="str">
        <f t="shared" si="108"/>
        <v/>
      </c>
      <c r="T330" t="str">
        <f t="shared" si="109"/>
        <v/>
      </c>
      <c r="U330" t="str">
        <f t="shared" si="110"/>
        <v/>
      </c>
      <c r="V330" t="str">
        <f t="shared" si="111"/>
        <v/>
      </c>
      <c r="W330" t="str">
        <f t="shared" si="112"/>
        <v/>
      </c>
      <c r="X330" t="str">
        <f t="shared" si="113"/>
        <v/>
      </c>
      <c r="Y330" t="str">
        <f t="shared" si="114"/>
        <v/>
      </c>
      <c r="Z330" t="str">
        <f t="shared" si="115"/>
        <v/>
      </c>
      <c r="AA330" t="str">
        <f t="shared" si="116"/>
        <v/>
      </c>
      <c r="AB330" t="str">
        <f t="shared" si="117"/>
        <v/>
      </c>
      <c r="AC330" t="str">
        <f t="shared" si="118"/>
        <v/>
      </c>
      <c r="AD330" t="str">
        <f t="shared" si="119"/>
        <v/>
      </c>
      <c r="AE330" t="s">
        <v>4349</v>
      </c>
      <c r="AG330" t="str">
        <f t="shared" si="120"/>
        <v>Graphite</v>
      </c>
    </row>
    <row r="331" spans="1:33" x14ac:dyDescent="0.35">
      <c r="A331">
        <v>329</v>
      </c>
      <c r="B331" t="s">
        <v>798</v>
      </c>
      <c r="C331">
        <v>42</v>
      </c>
      <c r="D331">
        <v>2016</v>
      </c>
      <c r="E331" t="s">
        <v>27</v>
      </c>
      <c r="F331" t="s">
        <v>2264</v>
      </c>
      <c r="G331" t="s">
        <v>2916</v>
      </c>
      <c r="H331" s="1" t="s">
        <v>2917</v>
      </c>
      <c r="I331" t="s">
        <v>2918</v>
      </c>
      <c r="J331" t="s">
        <v>2264</v>
      </c>
      <c r="K331" t="s">
        <v>2919</v>
      </c>
      <c r="L331" t="str">
        <f t="shared" si="101"/>
        <v/>
      </c>
      <c r="M331" t="str">
        <f t="shared" si="102"/>
        <v/>
      </c>
      <c r="N331" t="str">
        <f t="shared" si="103"/>
        <v/>
      </c>
      <c r="O331" t="str">
        <f t="shared" si="104"/>
        <v/>
      </c>
      <c r="P331" t="str">
        <f t="shared" si="105"/>
        <v/>
      </c>
      <c r="Q331" t="str">
        <f t="shared" si="106"/>
        <v/>
      </c>
      <c r="R331" t="str">
        <f t="shared" si="107"/>
        <v/>
      </c>
      <c r="S331" t="str">
        <f t="shared" si="108"/>
        <v/>
      </c>
      <c r="T331" t="str">
        <f t="shared" si="109"/>
        <v/>
      </c>
      <c r="U331" t="str">
        <f t="shared" si="110"/>
        <v/>
      </c>
      <c r="V331" t="str">
        <f t="shared" si="111"/>
        <v/>
      </c>
      <c r="W331" t="str">
        <f t="shared" si="112"/>
        <v/>
      </c>
      <c r="X331" t="str">
        <f t="shared" si="113"/>
        <v/>
      </c>
      <c r="Y331" t="str">
        <f t="shared" si="114"/>
        <v/>
      </c>
      <c r="Z331" t="str">
        <f t="shared" si="115"/>
        <v/>
      </c>
      <c r="AA331" t="str">
        <f t="shared" si="116"/>
        <v/>
      </c>
      <c r="AB331" t="str">
        <f t="shared" si="117"/>
        <v/>
      </c>
      <c r="AC331" t="str">
        <f t="shared" si="118"/>
        <v/>
      </c>
      <c r="AD331" t="str">
        <f t="shared" si="119"/>
        <v/>
      </c>
      <c r="AG331" t="str">
        <f t="shared" si="120"/>
        <v/>
      </c>
    </row>
    <row r="332" spans="1:33" x14ac:dyDescent="0.35">
      <c r="A332">
        <v>330</v>
      </c>
      <c r="B332" t="s">
        <v>799</v>
      </c>
      <c r="C332">
        <v>30</v>
      </c>
      <c r="D332">
        <v>2015</v>
      </c>
      <c r="E332" t="s">
        <v>27</v>
      </c>
      <c r="F332" t="s">
        <v>800</v>
      </c>
      <c r="G332" t="s">
        <v>2920</v>
      </c>
      <c r="H332" s="1" t="s">
        <v>2921</v>
      </c>
      <c r="I332" t="s">
        <v>801</v>
      </c>
      <c r="J332" t="s">
        <v>800</v>
      </c>
      <c r="K332" t="s">
        <v>1919</v>
      </c>
      <c r="L332" t="str">
        <f t="shared" si="101"/>
        <v/>
      </c>
      <c r="M332" t="str">
        <f t="shared" si="102"/>
        <v/>
      </c>
      <c r="N332" t="str">
        <f t="shared" si="103"/>
        <v/>
      </c>
      <c r="O332" t="str">
        <f t="shared" si="104"/>
        <v/>
      </c>
      <c r="P332" t="str">
        <f t="shared" si="105"/>
        <v/>
      </c>
      <c r="Q332" t="str">
        <f t="shared" si="106"/>
        <v/>
      </c>
      <c r="R332" t="str">
        <f t="shared" si="107"/>
        <v/>
      </c>
      <c r="S332" t="str">
        <f t="shared" si="108"/>
        <v/>
      </c>
      <c r="T332" t="str">
        <f t="shared" si="109"/>
        <v/>
      </c>
      <c r="U332" t="str">
        <f t="shared" si="110"/>
        <v/>
      </c>
      <c r="V332" t="str">
        <f t="shared" si="111"/>
        <v/>
      </c>
      <c r="W332" t="str">
        <f t="shared" si="112"/>
        <v/>
      </c>
      <c r="X332" t="str">
        <f t="shared" si="113"/>
        <v/>
      </c>
      <c r="Y332" t="str">
        <f t="shared" si="114"/>
        <v/>
      </c>
      <c r="Z332" t="str">
        <f t="shared" si="115"/>
        <v/>
      </c>
      <c r="AA332" t="str">
        <f t="shared" si="116"/>
        <v/>
      </c>
      <c r="AB332" t="str">
        <f t="shared" si="117"/>
        <v/>
      </c>
      <c r="AC332" t="str">
        <f t="shared" si="118"/>
        <v/>
      </c>
      <c r="AD332" t="str">
        <f t="shared" si="119"/>
        <v/>
      </c>
      <c r="AG332" t="str">
        <f t="shared" si="120"/>
        <v/>
      </c>
    </row>
    <row r="333" spans="1:33" x14ac:dyDescent="0.35">
      <c r="A333">
        <v>331</v>
      </c>
      <c r="B333" t="s">
        <v>802</v>
      </c>
      <c r="C333">
        <v>12</v>
      </c>
      <c r="D333">
        <v>2016</v>
      </c>
      <c r="E333" t="s">
        <v>27</v>
      </c>
      <c r="F333" t="s">
        <v>323</v>
      </c>
      <c r="G333" t="s">
        <v>2922</v>
      </c>
      <c r="H333" s="1" t="s">
        <v>2923</v>
      </c>
      <c r="I333" t="s">
        <v>803</v>
      </c>
      <c r="J333" t="s">
        <v>323</v>
      </c>
      <c r="L333" t="str">
        <f t="shared" si="101"/>
        <v>Compression Strength</v>
      </c>
      <c r="M333" t="str">
        <f t="shared" si="102"/>
        <v/>
      </c>
      <c r="N333" t="str">
        <f t="shared" si="103"/>
        <v/>
      </c>
      <c r="O333" t="str">
        <f t="shared" si="104"/>
        <v/>
      </c>
      <c r="P333" t="str">
        <f t="shared" si="105"/>
        <v/>
      </c>
      <c r="Q333" t="str">
        <f t="shared" si="106"/>
        <v/>
      </c>
      <c r="R333" t="str">
        <f t="shared" si="107"/>
        <v/>
      </c>
      <c r="S333" t="str">
        <f t="shared" si="108"/>
        <v/>
      </c>
      <c r="T333" t="str">
        <f t="shared" si="109"/>
        <v/>
      </c>
      <c r="U333" t="str">
        <f t="shared" si="110"/>
        <v/>
      </c>
      <c r="V333" t="str">
        <f t="shared" si="111"/>
        <v/>
      </c>
      <c r="W333" t="str">
        <f t="shared" si="112"/>
        <v/>
      </c>
      <c r="X333" t="str">
        <f t="shared" si="113"/>
        <v/>
      </c>
      <c r="Y333" t="str">
        <f t="shared" si="114"/>
        <v/>
      </c>
      <c r="Z333" t="str">
        <f t="shared" si="115"/>
        <v/>
      </c>
      <c r="AA333" t="str">
        <f t="shared" si="116"/>
        <v>Mechanical Properties</v>
      </c>
      <c r="AB333" t="str">
        <f t="shared" si="117"/>
        <v/>
      </c>
      <c r="AC333" t="str">
        <f t="shared" si="118"/>
        <v/>
      </c>
      <c r="AD333" t="str">
        <f t="shared" si="119"/>
        <v/>
      </c>
      <c r="AE333" t="s">
        <v>4338</v>
      </c>
      <c r="AG333" t="str">
        <f t="shared" si="120"/>
        <v>Aluminum</v>
      </c>
    </row>
    <row r="334" spans="1:33" x14ac:dyDescent="0.35">
      <c r="A334">
        <v>332</v>
      </c>
      <c r="B334" t="s">
        <v>804</v>
      </c>
      <c r="C334">
        <v>43</v>
      </c>
      <c r="D334">
        <v>2009</v>
      </c>
      <c r="E334" t="s">
        <v>27</v>
      </c>
      <c r="F334" t="s">
        <v>373</v>
      </c>
      <c r="G334" t="s">
        <v>2924</v>
      </c>
      <c r="H334" s="1" t="s">
        <v>2925</v>
      </c>
      <c r="I334" t="s">
        <v>2926</v>
      </c>
      <c r="J334" t="s">
        <v>373</v>
      </c>
      <c r="K334" t="s">
        <v>1920</v>
      </c>
      <c r="L334" t="str">
        <f t="shared" si="101"/>
        <v/>
      </c>
      <c r="M334" t="str">
        <f t="shared" si="102"/>
        <v/>
      </c>
      <c r="N334" t="str">
        <f t="shared" si="103"/>
        <v/>
      </c>
      <c r="O334" t="str">
        <f t="shared" si="104"/>
        <v/>
      </c>
      <c r="P334" t="str">
        <f t="shared" si="105"/>
        <v/>
      </c>
      <c r="Q334" t="str">
        <f t="shared" si="106"/>
        <v/>
      </c>
      <c r="R334" t="str">
        <f t="shared" si="107"/>
        <v/>
      </c>
      <c r="S334" t="str">
        <f t="shared" si="108"/>
        <v/>
      </c>
      <c r="T334" t="str">
        <f t="shared" si="109"/>
        <v/>
      </c>
      <c r="U334" t="str">
        <f t="shared" si="110"/>
        <v/>
      </c>
      <c r="V334" t="str">
        <f t="shared" si="111"/>
        <v/>
      </c>
      <c r="W334" t="str">
        <f t="shared" si="112"/>
        <v/>
      </c>
      <c r="X334" t="str">
        <f t="shared" si="113"/>
        <v/>
      </c>
      <c r="Y334" t="str">
        <f t="shared" si="114"/>
        <v/>
      </c>
      <c r="Z334" t="str">
        <f t="shared" si="115"/>
        <v/>
      </c>
      <c r="AA334" t="str">
        <f t="shared" si="116"/>
        <v/>
      </c>
      <c r="AB334" t="str">
        <f t="shared" si="117"/>
        <v/>
      </c>
      <c r="AC334" t="str">
        <f t="shared" si="118"/>
        <v/>
      </c>
      <c r="AD334" t="str">
        <f t="shared" si="119"/>
        <v/>
      </c>
      <c r="AF334" t="s">
        <v>4341</v>
      </c>
      <c r="AG334" t="str">
        <f t="shared" si="120"/>
        <v>Nickel</v>
      </c>
    </row>
    <row r="335" spans="1:33" x14ac:dyDescent="0.35">
      <c r="A335">
        <v>333</v>
      </c>
      <c r="B335" t="s">
        <v>805</v>
      </c>
      <c r="C335">
        <v>19</v>
      </c>
      <c r="D335">
        <v>2014</v>
      </c>
      <c r="E335" t="s">
        <v>720</v>
      </c>
      <c r="F335" t="s">
        <v>2927</v>
      </c>
      <c r="G335" t="s">
        <v>2928</v>
      </c>
      <c r="H335" s="1" t="s">
        <v>2929</v>
      </c>
      <c r="I335" t="s">
        <v>806</v>
      </c>
      <c r="J335" t="s">
        <v>2927</v>
      </c>
      <c r="K335" t="s">
        <v>2930</v>
      </c>
      <c r="L335" t="str">
        <f t="shared" si="101"/>
        <v/>
      </c>
      <c r="M335" t="str">
        <f t="shared" si="102"/>
        <v/>
      </c>
      <c r="N335" t="str">
        <f t="shared" si="103"/>
        <v/>
      </c>
      <c r="O335" t="str">
        <f t="shared" si="104"/>
        <v/>
      </c>
      <c r="P335" t="str">
        <f t="shared" si="105"/>
        <v/>
      </c>
      <c r="Q335" t="str">
        <f t="shared" si="106"/>
        <v/>
      </c>
      <c r="R335" t="str">
        <f t="shared" si="107"/>
        <v/>
      </c>
      <c r="S335" t="str">
        <f t="shared" si="108"/>
        <v/>
      </c>
      <c r="T335" t="str">
        <f t="shared" si="109"/>
        <v/>
      </c>
      <c r="U335" t="str">
        <f t="shared" si="110"/>
        <v/>
      </c>
      <c r="V335" t="str">
        <f t="shared" si="111"/>
        <v/>
      </c>
      <c r="W335" t="str">
        <f t="shared" si="112"/>
        <v/>
      </c>
      <c r="X335" t="str">
        <f t="shared" si="113"/>
        <v/>
      </c>
      <c r="Y335" t="str">
        <f t="shared" si="114"/>
        <v/>
      </c>
      <c r="Z335" t="str">
        <f t="shared" si="115"/>
        <v/>
      </c>
      <c r="AA335" t="str">
        <f t="shared" si="116"/>
        <v/>
      </c>
      <c r="AB335" t="str">
        <f t="shared" si="117"/>
        <v/>
      </c>
      <c r="AC335" t="str">
        <f t="shared" si="118"/>
        <v/>
      </c>
      <c r="AD335" t="str">
        <f t="shared" si="119"/>
        <v/>
      </c>
      <c r="AG335" t="str">
        <f t="shared" si="120"/>
        <v/>
      </c>
    </row>
    <row r="336" spans="1:33" x14ac:dyDescent="0.35">
      <c r="A336">
        <v>334</v>
      </c>
      <c r="B336" t="s">
        <v>807</v>
      </c>
      <c r="C336">
        <v>51</v>
      </c>
      <c r="D336">
        <v>2009</v>
      </c>
      <c r="E336" t="s">
        <v>23</v>
      </c>
      <c r="F336" t="s">
        <v>2668</v>
      </c>
      <c r="G336" t="s">
        <v>2931</v>
      </c>
      <c r="H336" s="1" t="s">
        <v>2932</v>
      </c>
      <c r="I336" t="s">
        <v>808</v>
      </c>
      <c r="J336" t="s">
        <v>2668</v>
      </c>
      <c r="K336" t="s">
        <v>2933</v>
      </c>
      <c r="L336" t="str">
        <f t="shared" si="101"/>
        <v/>
      </c>
      <c r="M336" t="str">
        <f t="shared" si="102"/>
        <v/>
      </c>
      <c r="N336" t="str">
        <f t="shared" si="103"/>
        <v/>
      </c>
      <c r="O336" t="str">
        <f t="shared" si="104"/>
        <v/>
      </c>
      <c r="P336" t="str">
        <f t="shared" si="105"/>
        <v/>
      </c>
      <c r="Q336" t="str">
        <f t="shared" si="106"/>
        <v/>
      </c>
      <c r="R336" t="str">
        <f t="shared" si="107"/>
        <v/>
      </c>
      <c r="S336" t="str">
        <f t="shared" si="108"/>
        <v/>
      </c>
      <c r="T336" t="str">
        <f t="shared" si="109"/>
        <v/>
      </c>
      <c r="U336" t="str">
        <f t="shared" si="110"/>
        <v/>
      </c>
      <c r="V336" t="str">
        <f t="shared" si="111"/>
        <v/>
      </c>
      <c r="W336" t="str">
        <f t="shared" si="112"/>
        <v/>
      </c>
      <c r="X336" t="str">
        <f t="shared" si="113"/>
        <v/>
      </c>
      <c r="Y336" t="str">
        <f t="shared" si="114"/>
        <v/>
      </c>
      <c r="Z336" t="str">
        <f t="shared" si="115"/>
        <v>Pressure Drop</v>
      </c>
      <c r="AA336" t="str">
        <f t="shared" si="116"/>
        <v/>
      </c>
      <c r="AB336" t="str">
        <f t="shared" si="117"/>
        <v/>
      </c>
      <c r="AC336" t="str">
        <f t="shared" si="118"/>
        <v/>
      </c>
      <c r="AD336" t="str">
        <f t="shared" si="119"/>
        <v>Fluid Properties</v>
      </c>
      <c r="AG336" t="str">
        <f t="shared" si="120"/>
        <v/>
      </c>
    </row>
    <row r="337" spans="1:33" x14ac:dyDescent="0.35">
      <c r="A337">
        <v>335</v>
      </c>
      <c r="B337" t="s">
        <v>809</v>
      </c>
      <c r="C337">
        <v>77</v>
      </c>
      <c r="D337">
        <v>2014</v>
      </c>
      <c r="E337" t="s">
        <v>810</v>
      </c>
      <c r="F337" t="s">
        <v>2934</v>
      </c>
      <c r="G337" t="s">
        <v>2935</v>
      </c>
      <c r="H337" s="1" t="s">
        <v>2936</v>
      </c>
      <c r="I337" t="s">
        <v>2937</v>
      </c>
      <c r="J337" t="s">
        <v>2934</v>
      </c>
      <c r="K337" t="s">
        <v>2938</v>
      </c>
      <c r="L337" t="str">
        <f t="shared" si="101"/>
        <v/>
      </c>
      <c r="M337" t="str">
        <f t="shared" si="102"/>
        <v/>
      </c>
      <c r="N337" t="str">
        <f t="shared" si="103"/>
        <v/>
      </c>
      <c r="O337" t="str">
        <f t="shared" si="104"/>
        <v/>
      </c>
      <c r="P337" t="str">
        <f t="shared" si="105"/>
        <v/>
      </c>
      <c r="Q337" t="str">
        <f t="shared" si="106"/>
        <v/>
      </c>
      <c r="R337" t="str">
        <f t="shared" si="107"/>
        <v/>
      </c>
      <c r="S337" t="str">
        <f t="shared" si="108"/>
        <v/>
      </c>
      <c r="T337" t="str">
        <f t="shared" si="109"/>
        <v/>
      </c>
      <c r="U337" t="str">
        <f t="shared" si="110"/>
        <v/>
      </c>
      <c r="V337" t="str">
        <f t="shared" si="111"/>
        <v/>
      </c>
      <c r="W337" t="str">
        <f t="shared" si="112"/>
        <v/>
      </c>
      <c r="X337" t="str">
        <f t="shared" si="113"/>
        <v/>
      </c>
      <c r="Y337" t="str">
        <f t="shared" si="114"/>
        <v/>
      </c>
      <c r="Z337" t="str">
        <f t="shared" si="115"/>
        <v/>
      </c>
      <c r="AA337" t="str">
        <f t="shared" si="116"/>
        <v/>
      </c>
      <c r="AB337" t="str">
        <f t="shared" si="117"/>
        <v/>
      </c>
      <c r="AC337" t="str">
        <f t="shared" si="118"/>
        <v/>
      </c>
      <c r="AD337" t="str">
        <f t="shared" si="119"/>
        <v/>
      </c>
      <c r="AG337" t="str">
        <f t="shared" si="120"/>
        <v/>
      </c>
    </row>
    <row r="338" spans="1:33" x14ac:dyDescent="0.35">
      <c r="A338">
        <v>336</v>
      </c>
      <c r="B338" t="s">
        <v>811</v>
      </c>
      <c r="C338">
        <v>46</v>
      </c>
      <c r="D338">
        <v>2012</v>
      </c>
      <c r="E338" t="s">
        <v>27</v>
      </c>
      <c r="F338" t="s">
        <v>323</v>
      </c>
      <c r="G338" t="s">
        <v>2939</v>
      </c>
      <c r="H338" s="1" t="s">
        <v>2940</v>
      </c>
      <c r="I338" t="s">
        <v>812</v>
      </c>
      <c r="J338" t="s">
        <v>323</v>
      </c>
      <c r="K338" t="s">
        <v>2941</v>
      </c>
      <c r="L338" t="str">
        <f t="shared" si="101"/>
        <v/>
      </c>
      <c r="M338" t="str">
        <f t="shared" si="102"/>
        <v/>
      </c>
      <c r="N338" t="str">
        <f t="shared" si="103"/>
        <v/>
      </c>
      <c r="O338" t="str">
        <f t="shared" si="104"/>
        <v/>
      </c>
      <c r="P338" t="str">
        <f t="shared" si="105"/>
        <v/>
      </c>
      <c r="Q338" t="str">
        <f t="shared" si="106"/>
        <v/>
      </c>
      <c r="R338" t="str">
        <f t="shared" si="107"/>
        <v/>
      </c>
      <c r="S338" t="str">
        <f t="shared" si="108"/>
        <v/>
      </c>
      <c r="T338" t="str">
        <f t="shared" si="109"/>
        <v/>
      </c>
      <c r="U338" t="str">
        <f t="shared" si="110"/>
        <v/>
      </c>
      <c r="V338" t="str">
        <f t="shared" si="111"/>
        <v/>
      </c>
      <c r="W338" t="str">
        <f t="shared" si="112"/>
        <v/>
      </c>
      <c r="X338" t="str">
        <f t="shared" si="113"/>
        <v/>
      </c>
      <c r="Y338" t="str">
        <f t="shared" si="114"/>
        <v/>
      </c>
      <c r="Z338" t="str">
        <f t="shared" si="115"/>
        <v/>
      </c>
      <c r="AA338" t="str">
        <f t="shared" si="116"/>
        <v/>
      </c>
      <c r="AB338" t="str">
        <f t="shared" si="117"/>
        <v/>
      </c>
      <c r="AC338" t="str">
        <f t="shared" si="118"/>
        <v/>
      </c>
      <c r="AD338" t="str">
        <f t="shared" si="119"/>
        <v/>
      </c>
      <c r="AF338" t="s">
        <v>4346</v>
      </c>
      <c r="AG338" t="str">
        <f t="shared" si="120"/>
        <v>Titanium</v>
      </c>
    </row>
    <row r="339" spans="1:33" x14ac:dyDescent="0.35">
      <c r="A339">
        <v>337</v>
      </c>
      <c r="B339" t="s">
        <v>813</v>
      </c>
      <c r="C339">
        <v>18</v>
      </c>
      <c r="D339">
        <v>2017</v>
      </c>
      <c r="E339" t="s">
        <v>27</v>
      </c>
      <c r="F339" t="s">
        <v>248</v>
      </c>
      <c r="G339" t="s">
        <v>2942</v>
      </c>
      <c r="H339" s="1" t="s">
        <v>2943</v>
      </c>
      <c r="I339" t="s">
        <v>814</v>
      </c>
      <c r="J339" t="s">
        <v>248</v>
      </c>
      <c r="K339" t="s">
        <v>2944</v>
      </c>
      <c r="L339" t="str">
        <f t="shared" si="101"/>
        <v/>
      </c>
      <c r="M339" t="str">
        <f t="shared" si="102"/>
        <v/>
      </c>
      <c r="N339" t="str">
        <f t="shared" si="103"/>
        <v/>
      </c>
      <c r="O339" t="str">
        <f t="shared" si="104"/>
        <v/>
      </c>
      <c r="P339" t="str">
        <f t="shared" si="105"/>
        <v/>
      </c>
      <c r="Q339" t="str">
        <f t="shared" si="106"/>
        <v/>
      </c>
      <c r="R339" t="str">
        <f t="shared" si="107"/>
        <v/>
      </c>
      <c r="S339" t="str">
        <f t="shared" si="108"/>
        <v/>
      </c>
      <c r="T339" t="str">
        <f t="shared" si="109"/>
        <v/>
      </c>
      <c r="U339" t="str">
        <f t="shared" si="110"/>
        <v/>
      </c>
      <c r="V339" t="str">
        <f t="shared" si="111"/>
        <v/>
      </c>
      <c r="W339" t="str">
        <f t="shared" si="112"/>
        <v/>
      </c>
      <c r="X339" t="str">
        <f t="shared" si="113"/>
        <v/>
      </c>
      <c r="Y339" t="str">
        <f t="shared" si="114"/>
        <v>Permeability</v>
      </c>
      <c r="Z339" t="str">
        <f t="shared" si="115"/>
        <v/>
      </c>
      <c r="AA339" t="str">
        <f t="shared" si="116"/>
        <v/>
      </c>
      <c r="AB339" t="str">
        <f t="shared" si="117"/>
        <v/>
      </c>
      <c r="AC339" t="str">
        <f t="shared" si="118"/>
        <v/>
      </c>
      <c r="AD339" t="str">
        <f t="shared" si="119"/>
        <v>Fluid Properties</v>
      </c>
      <c r="AE339" t="s">
        <v>4345</v>
      </c>
      <c r="AG339" t="str">
        <f t="shared" si="120"/>
        <v>Tantalum</v>
      </c>
    </row>
    <row r="340" spans="1:33" x14ac:dyDescent="0.35">
      <c r="A340">
        <v>338</v>
      </c>
      <c r="B340" t="s">
        <v>815</v>
      </c>
      <c r="C340">
        <v>85</v>
      </c>
      <c r="D340">
        <v>2012</v>
      </c>
      <c r="E340" t="s">
        <v>227</v>
      </c>
      <c r="F340" t="s">
        <v>2292</v>
      </c>
      <c r="G340" t="s">
        <v>2945</v>
      </c>
      <c r="H340" s="1" t="s">
        <v>2946</v>
      </c>
      <c r="I340" t="s">
        <v>816</v>
      </c>
      <c r="J340" t="s">
        <v>2292</v>
      </c>
      <c r="K340" t="s">
        <v>2947</v>
      </c>
      <c r="L340" t="str">
        <f t="shared" si="101"/>
        <v/>
      </c>
      <c r="M340" t="str">
        <f t="shared" si="102"/>
        <v/>
      </c>
      <c r="N340" t="str">
        <f t="shared" si="103"/>
        <v/>
      </c>
      <c r="O340" t="str">
        <f t="shared" si="104"/>
        <v/>
      </c>
      <c r="P340" t="str">
        <f t="shared" si="105"/>
        <v/>
      </c>
      <c r="Q340" t="str">
        <f t="shared" si="106"/>
        <v/>
      </c>
      <c r="R340" t="str">
        <f t="shared" si="107"/>
        <v/>
      </c>
      <c r="S340" t="str">
        <f t="shared" si="108"/>
        <v/>
      </c>
      <c r="T340" t="str">
        <f t="shared" si="109"/>
        <v/>
      </c>
      <c r="U340" t="str">
        <f t="shared" si="110"/>
        <v/>
      </c>
      <c r="V340" t="str">
        <f t="shared" si="111"/>
        <v/>
      </c>
      <c r="W340" t="str">
        <f t="shared" si="112"/>
        <v/>
      </c>
      <c r="X340" t="str">
        <f t="shared" si="113"/>
        <v/>
      </c>
      <c r="Y340" t="str">
        <f t="shared" si="114"/>
        <v/>
      </c>
      <c r="Z340" t="str">
        <f t="shared" si="115"/>
        <v/>
      </c>
      <c r="AA340" t="str">
        <f t="shared" si="116"/>
        <v/>
      </c>
      <c r="AB340" t="str">
        <f t="shared" si="117"/>
        <v/>
      </c>
      <c r="AC340" t="str">
        <f t="shared" si="118"/>
        <v/>
      </c>
      <c r="AD340" t="str">
        <f t="shared" si="119"/>
        <v/>
      </c>
      <c r="AG340" t="str">
        <f t="shared" si="120"/>
        <v/>
      </c>
    </row>
    <row r="341" spans="1:33" x14ac:dyDescent="0.35">
      <c r="A341">
        <v>339</v>
      </c>
      <c r="B341" t="s">
        <v>817</v>
      </c>
      <c r="C341">
        <v>345</v>
      </c>
      <c r="D341">
        <v>2001</v>
      </c>
      <c r="E341" t="s">
        <v>27</v>
      </c>
      <c r="F341" t="s">
        <v>2948</v>
      </c>
      <c r="G341" t="s">
        <v>2949</v>
      </c>
      <c r="H341" s="1" t="s">
        <v>2950</v>
      </c>
      <c r="I341" t="s">
        <v>818</v>
      </c>
      <c r="J341" t="s">
        <v>2948</v>
      </c>
      <c r="K341" t="s">
        <v>2951</v>
      </c>
      <c r="L341" t="str">
        <f t="shared" si="101"/>
        <v/>
      </c>
      <c r="M341" t="str">
        <f t="shared" si="102"/>
        <v/>
      </c>
      <c r="N341" t="str">
        <f t="shared" si="103"/>
        <v/>
      </c>
      <c r="O341" t="str">
        <f t="shared" si="104"/>
        <v>Elastic Modulus</v>
      </c>
      <c r="P341" t="str">
        <f t="shared" si="105"/>
        <v/>
      </c>
      <c r="Q341" t="str">
        <f t="shared" si="106"/>
        <v/>
      </c>
      <c r="R341" t="str">
        <f t="shared" si="107"/>
        <v/>
      </c>
      <c r="S341" t="str">
        <f t="shared" si="108"/>
        <v/>
      </c>
      <c r="T341" t="str">
        <f t="shared" si="109"/>
        <v/>
      </c>
      <c r="U341" t="str">
        <f t="shared" si="110"/>
        <v/>
      </c>
      <c r="V341" t="str">
        <f t="shared" si="111"/>
        <v/>
      </c>
      <c r="W341" t="str">
        <f t="shared" si="112"/>
        <v/>
      </c>
      <c r="X341" t="str">
        <f t="shared" si="113"/>
        <v/>
      </c>
      <c r="Y341" t="str">
        <f t="shared" si="114"/>
        <v/>
      </c>
      <c r="Z341" t="str">
        <f t="shared" si="115"/>
        <v/>
      </c>
      <c r="AA341" t="str">
        <f t="shared" si="116"/>
        <v>Mechanical Properties</v>
      </c>
      <c r="AB341" t="str">
        <f t="shared" si="117"/>
        <v/>
      </c>
      <c r="AC341" t="str">
        <f t="shared" si="118"/>
        <v/>
      </c>
      <c r="AD341" t="str">
        <f t="shared" si="119"/>
        <v/>
      </c>
      <c r="AE341" t="s">
        <v>493</v>
      </c>
      <c r="AG341" t="str">
        <f t="shared" si="120"/>
        <v>Carbon</v>
      </c>
    </row>
    <row r="342" spans="1:33" x14ac:dyDescent="0.35">
      <c r="A342">
        <v>340</v>
      </c>
      <c r="B342" t="s">
        <v>819</v>
      </c>
      <c r="C342">
        <v>87</v>
      </c>
      <c r="D342">
        <v>2010</v>
      </c>
      <c r="E342" t="s">
        <v>27</v>
      </c>
      <c r="F342" t="s">
        <v>820</v>
      </c>
      <c r="G342" t="s">
        <v>2952</v>
      </c>
      <c r="H342" s="1" t="s">
        <v>2953</v>
      </c>
      <c r="I342" t="s">
        <v>821</v>
      </c>
      <c r="J342" t="s">
        <v>820</v>
      </c>
      <c r="K342" t="s">
        <v>2954</v>
      </c>
      <c r="L342" t="str">
        <f t="shared" si="101"/>
        <v/>
      </c>
      <c r="M342" t="str">
        <f t="shared" si="102"/>
        <v/>
      </c>
      <c r="N342" t="str">
        <f t="shared" si="103"/>
        <v/>
      </c>
      <c r="O342" t="str">
        <f t="shared" si="104"/>
        <v/>
      </c>
      <c r="P342" t="str">
        <f t="shared" si="105"/>
        <v/>
      </c>
      <c r="Q342" t="str">
        <f t="shared" si="106"/>
        <v/>
      </c>
      <c r="R342" t="str">
        <f t="shared" si="107"/>
        <v/>
      </c>
      <c r="S342" t="str">
        <f t="shared" si="108"/>
        <v/>
      </c>
      <c r="T342" t="str">
        <f t="shared" si="109"/>
        <v/>
      </c>
      <c r="U342" t="str">
        <f t="shared" si="110"/>
        <v/>
      </c>
      <c r="V342" t="str">
        <f t="shared" si="111"/>
        <v/>
      </c>
      <c r="W342" t="str">
        <f t="shared" si="112"/>
        <v/>
      </c>
      <c r="X342" t="str">
        <f t="shared" si="113"/>
        <v/>
      </c>
      <c r="Y342" t="str">
        <f t="shared" si="114"/>
        <v/>
      </c>
      <c r="Z342" t="str">
        <f t="shared" si="115"/>
        <v/>
      </c>
      <c r="AA342" t="str">
        <f t="shared" si="116"/>
        <v/>
      </c>
      <c r="AB342" t="str">
        <f t="shared" si="117"/>
        <v/>
      </c>
      <c r="AC342" t="str">
        <f t="shared" si="118"/>
        <v/>
      </c>
      <c r="AD342" t="str">
        <f t="shared" si="119"/>
        <v/>
      </c>
      <c r="AG342" t="str">
        <f t="shared" si="120"/>
        <v/>
      </c>
    </row>
    <row r="343" spans="1:33" x14ac:dyDescent="0.35">
      <c r="A343">
        <v>341</v>
      </c>
      <c r="B343" t="s">
        <v>2955</v>
      </c>
      <c r="C343">
        <v>19</v>
      </c>
      <c r="D343">
        <v>2013</v>
      </c>
      <c r="E343" t="s">
        <v>27</v>
      </c>
      <c r="F343" t="s">
        <v>822</v>
      </c>
      <c r="G343" t="s">
        <v>2956</v>
      </c>
      <c r="H343" s="1" t="s">
        <v>2957</v>
      </c>
      <c r="I343" t="s">
        <v>823</v>
      </c>
      <c r="J343" t="s">
        <v>2113</v>
      </c>
      <c r="K343" t="s">
        <v>2958</v>
      </c>
      <c r="L343" t="str">
        <f t="shared" si="101"/>
        <v/>
      </c>
      <c r="M343" t="str">
        <f t="shared" si="102"/>
        <v/>
      </c>
      <c r="N343" t="str">
        <f t="shared" si="103"/>
        <v/>
      </c>
      <c r="O343" t="str">
        <f t="shared" si="104"/>
        <v/>
      </c>
      <c r="P343" t="str">
        <f t="shared" si="105"/>
        <v/>
      </c>
      <c r="Q343" t="str">
        <f t="shared" si="106"/>
        <v/>
      </c>
      <c r="R343" t="str">
        <f t="shared" si="107"/>
        <v/>
      </c>
      <c r="S343" t="str">
        <f t="shared" si="108"/>
        <v/>
      </c>
      <c r="T343" t="str">
        <f t="shared" si="109"/>
        <v/>
      </c>
      <c r="U343" t="str">
        <f t="shared" si="110"/>
        <v/>
      </c>
      <c r="V343" t="str">
        <f t="shared" si="111"/>
        <v/>
      </c>
      <c r="W343" t="str">
        <f t="shared" si="112"/>
        <v/>
      </c>
      <c r="X343" t="str">
        <f t="shared" si="113"/>
        <v/>
      </c>
      <c r="Y343" t="str">
        <f t="shared" si="114"/>
        <v/>
      </c>
      <c r="Z343" t="str">
        <f t="shared" si="115"/>
        <v/>
      </c>
      <c r="AA343" t="str">
        <f t="shared" si="116"/>
        <v/>
      </c>
      <c r="AB343" t="str">
        <f t="shared" si="117"/>
        <v/>
      </c>
      <c r="AC343" t="str">
        <f t="shared" si="118"/>
        <v/>
      </c>
      <c r="AD343" t="str">
        <f t="shared" si="119"/>
        <v/>
      </c>
      <c r="AG343" t="str">
        <f t="shared" si="120"/>
        <v/>
      </c>
    </row>
    <row r="344" spans="1:33" x14ac:dyDescent="0.35">
      <c r="A344">
        <v>342</v>
      </c>
      <c r="B344" t="s">
        <v>824</v>
      </c>
      <c r="C344">
        <v>56</v>
      </c>
      <c r="D344">
        <v>2012</v>
      </c>
      <c r="E344" t="s">
        <v>27</v>
      </c>
      <c r="F344" t="s">
        <v>2959</v>
      </c>
      <c r="G344" t="s">
        <v>2960</v>
      </c>
      <c r="H344" s="1" t="s">
        <v>2961</v>
      </c>
      <c r="I344" t="s">
        <v>825</v>
      </c>
      <c r="J344" t="s">
        <v>2959</v>
      </c>
      <c r="K344" t="s">
        <v>2962</v>
      </c>
      <c r="L344" t="str">
        <f t="shared" si="101"/>
        <v/>
      </c>
      <c r="M344" t="str">
        <f t="shared" si="102"/>
        <v/>
      </c>
      <c r="N344" t="str">
        <f t="shared" si="103"/>
        <v/>
      </c>
      <c r="O344" t="str">
        <f t="shared" si="104"/>
        <v/>
      </c>
      <c r="P344" t="str">
        <f t="shared" si="105"/>
        <v/>
      </c>
      <c r="Q344" t="str">
        <f t="shared" si="106"/>
        <v/>
      </c>
      <c r="R344" t="str">
        <f t="shared" si="107"/>
        <v/>
      </c>
      <c r="S344" t="str">
        <f t="shared" si="108"/>
        <v>Thermal Conductivity</v>
      </c>
      <c r="T344" t="str">
        <f t="shared" si="109"/>
        <v/>
      </c>
      <c r="U344" t="str">
        <f t="shared" si="110"/>
        <v/>
      </c>
      <c r="V344" t="str">
        <f t="shared" si="111"/>
        <v/>
      </c>
      <c r="W344" t="str">
        <f t="shared" si="112"/>
        <v/>
      </c>
      <c r="X344" t="str">
        <f t="shared" si="113"/>
        <v/>
      </c>
      <c r="Y344" t="str">
        <f t="shared" si="114"/>
        <v/>
      </c>
      <c r="Z344" t="str">
        <f t="shared" si="115"/>
        <v/>
      </c>
      <c r="AA344" t="str">
        <f t="shared" si="116"/>
        <v/>
      </c>
      <c r="AB344" t="str">
        <f t="shared" si="117"/>
        <v>Thermal Properties</v>
      </c>
      <c r="AC344" t="str">
        <f t="shared" si="118"/>
        <v/>
      </c>
      <c r="AD344" t="str">
        <f t="shared" si="119"/>
        <v/>
      </c>
      <c r="AE344" t="s">
        <v>4338</v>
      </c>
      <c r="AG344" t="str">
        <f t="shared" si="120"/>
        <v>Aluminum</v>
      </c>
    </row>
    <row r="345" spans="1:33" x14ac:dyDescent="0.35">
      <c r="A345">
        <v>343</v>
      </c>
      <c r="B345" t="s">
        <v>826</v>
      </c>
      <c r="C345">
        <v>73</v>
      </c>
      <c r="D345">
        <v>2010</v>
      </c>
      <c r="E345" t="s">
        <v>23</v>
      </c>
      <c r="F345" t="s">
        <v>92</v>
      </c>
      <c r="G345" t="s">
        <v>2963</v>
      </c>
      <c r="H345" s="1" t="s">
        <v>2964</v>
      </c>
      <c r="I345" t="s">
        <v>827</v>
      </c>
      <c r="J345" t="s">
        <v>92</v>
      </c>
      <c r="K345" t="s">
        <v>2965</v>
      </c>
      <c r="L345" t="str">
        <f t="shared" si="101"/>
        <v/>
      </c>
      <c r="M345" t="str">
        <f t="shared" si="102"/>
        <v/>
      </c>
      <c r="N345" t="str">
        <f t="shared" si="103"/>
        <v/>
      </c>
      <c r="O345" t="str">
        <f t="shared" si="104"/>
        <v/>
      </c>
      <c r="P345" t="str">
        <f t="shared" si="105"/>
        <v/>
      </c>
      <c r="Q345" t="str">
        <f t="shared" si="106"/>
        <v>Plasticity</v>
      </c>
      <c r="R345" t="str">
        <f t="shared" si="107"/>
        <v/>
      </c>
      <c r="S345" t="str">
        <f t="shared" si="108"/>
        <v/>
      </c>
      <c r="T345" t="str">
        <f t="shared" si="109"/>
        <v/>
      </c>
      <c r="U345" t="str">
        <f t="shared" si="110"/>
        <v/>
      </c>
      <c r="V345" t="str">
        <f t="shared" si="111"/>
        <v/>
      </c>
      <c r="W345" t="str">
        <f t="shared" si="112"/>
        <v/>
      </c>
      <c r="X345" t="str">
        <f t="shared" si="113"/>
        <v/>
      </c>
      <c r="Y345" t="str">
        <f t="shared" si="114"/>
        <v/>
      </c>
      <c r="Z345" t="str">
        <f t="shared" si="115"/>
        <v/>
      </c>
      <c r="AA345" t="str">
        <f t="shared" si="116"/>
        <v>Mechanical Properties</v>
      </c>
      <c r="AB345" t="str">
        <f t="shared" si="117"/>
        <v/>
      </c>
      <c r="AC345" t="str">
        <f t="shared" si="118"/>
        <v/>
      </c>
      <c r="AD345" t="str">
        <f t="shared" si="119"/>
        <v/>
      </c>
      <c r="AG345" t="str">
        <f t="shared" si="120"/>
        <v/>
      </c>
    </row>
    <row r="346" spans="1:33" x14ac:dyDescent="0.35">
      <c r="A346">
        <v>344</v>
      </c>
      <c r="B346" t="s">
        <v>828</v>
      </c>
      <c r="C346">
        <v>47</v>
      </c>
      <c r="D346">
        <v>2008</v>
      </c>
      <c r="E346" t="s">
        <v>27</v>
      </c>
      <c r="F346" t="s">
        <v>829</v>
      </c>
      <c r="G346" t="s">
        <v>2966</v>
      </c>
      <c r="H346" s="1" t="s">
        <v>2967</v>
      </c>
      <c r="I346" t="s">
        <v>830</v>
      </c>
      <c r="J346" t="s">
        <v>1802</v>
      </c>
      <c r="K346" t="s">
        <v>1922</v>
      </c>
      <c r="L346" t="str">
        <f t="shared" si="101"/>
        <v/>
      </c>
      <c r="M346" t="str">
        <f t="shared" si="102"/>
        <v/>
      </c>
      <c r="N346" t="str">
        <f t="shared" si="103"/>
        <v/>
      </c>
      <c r="O346" t="str">
        <f t="shared" si="104"/>
        <v/>
      </c>
      <c r="P346" t="str">
        <f t="shared" si="105"/>
        <v/>
      </c>
      <c r="Q346" t="str">
        <f t="shared" si="106"/>
        <v/>
      </c>
      <c r="R346" t="str">
        <f t="shared" si="107"/>
        <v/>
      </c>
      <c r="S346" t="str">
        <f t="shared" si="108"/>
        <v/>
      </c>
      <c r="T346" t="str">
        <f t="shared" si="109"/>
        <v/>
      </c>
      <c r="U346" t="str">
        <f t="shared" si="110"/>
        <v/>
      </c>
      <c r="V346" t="str">
        <f t="shared" si="111"/>
        <v/>
      </c>
      <c r="W346" t="str">
        <f t="shared" si="112"/>
        <v/>
      </c>
      <c r="X346" t="str">
        <f t="shared" si="113"/>
        <v/>
      </c>
      <c r="Y346" t="str">
        <f t="shared" si="114"/>
        <v/>
      </c>
      <c r="Z346" t="str">
        <f t="shared" si="115"/>
        <v/>
      </c>
      <c r="AA346" t="str">
        <f t="shared" si="116"/>
        <v/>
      </c>
      <c r="AB346" t="str">
        <f t="shared" si="117"/>
        <v/>
      </c>
      <c r="AC346" t="str">
        <f t="shared" si="118"/>
        <v/>
      </c>
      <c r="AD346" t="str">
        <f t="shared" si="119"/>
        <v/>
      </c>
      <c r="AG346" t="str">
        <f t="shared" si="120"/>
        <v/>
      </c>
    </row>
    <row r="347" spans="1:33" x14ac:dyDescent="0.35">
      <c r="A347">
        <v>345</v>
      </c>
      <c r="B347" t="s">
        <v>831</v>
      </c>
      <c r="C347">
        <v>33</v>
      </c>
      <c r="D347">
        <v>2013</v>
      </c>
      <c r="E347" t="s">
        <v>62</v>
      </c>
      <c r="F347" t="s">
        <v>2968</v>
      </c>
      <c r="G347" t="s">
        <v>2969</v>
      </c>
      <c r="H347" s="1" t="s">
        <v>2970</v>
      </c>
      <c r="I347" t="s">
        <v>832</v>
      </c>
      <c r="J347" t="s">
        <v>2968</v>
      </c>
      <c r="K347" t="s">
        <v>2971</v>
      </c>
      <c r="L347" t="str">
        <f t="shared" si="101"/>
        <v>Compression Strength</v>
      </c>
      <c r="M347" t="str">
        <f t="shared" si="102"/>
        <v/>
      </c>
      <c r="N347" t="str">
        <f t="shared" si="103"/>
        <v/>
      </c>
      <c r="O347" t="str">
        <f t="shared" si="104"/>
        <v/>
      </c>
      <c r="P347" t="str">
        <f t="shared" si="105"/>
        <v/>
      </c>
      <c r="Q347" t="str">
        <f t="shared" si="106"/>
        <v/>
      </c>
      <c r="R347" t="str">
        <f t="shared" si="107"/>
        <v/>
      </c>
      <c r="S347" t="str">
        <f t="shared" si="108"/>
        <v/>
      </c>
      <c r="T347" t="str">
        <f t="shared" si="109"/>
        <v/>
      </c>
      <c r="U347" t="str">
        <f t="shared" si="110"/>
        <v/>
      </c>
      <c r="V347" t="str">
        <f t="shared" si="111"/>
        <v/>
      </c>
      <c r="W347" t="str">
        <f t="shared" si="112"/>
        <v/>
      </c>
      <c r="X347" t="str">
        <f t="shared" si="113"/>
        <v/>
      </c>
      <c r="Y347" t="str">
        <f t="shared" si="114"/>
        <v/>
      </c>
      <c r="Z347" t="str">
        <f t="shared" si="115"/>
        <v/>
      </c>
      <c r="AA347" t="str">
        <f t="shared" si="116"/>
        <v>Mechanical Properties</v>
      </c>
      <c r="AB347" t="str">
        <f t="shared" si="117"/>
        <v/>
      </c>
      <c r="AC347" t="str">
        <f t="shared" si="118"/>
        <v/>
      </c>
      <c r="AD347" t="str">
        <f t="shared" si="119"/>
        <v/>
      </c>
      <c r="AG347" t="str">
        <f t="shared" si="120"/>
        <v/>
      </c>
    </row>
    <row r="348" spans="1:33" x14ac:dyDescent="0.35">
      <c r="A348">
        <v>346</v>
      </c>
      <c r="B348" t="s">
        <v>833</v>
      </c>
      <c r="C348">
        <v>16</v>
      </c>
      <c r="D348">
        <v>2010</v>
      </c>
      <c r="E348" t="s">
        <v>27</v>
      </c>
      <c r="F348" t="s">
        <v>2014</v>
      </c>
      <c r="G348" t="s">
        <v>2972</v>
      </c>
      <c r="H348" s="1" t="s">
        <v>2973</v>
      </c>
      <c r="I348" t="s">
        <v>834</v>
      </c>
      <c r="J348" t="s">
        <v>2014</v>
      </c>
      <c r="K348" t="s">
        <v>1923</v>
      </c>
      <c r="L348" t="str">
        <f t="shared" si="101"/>
        <v/>
      </c>
      <c r="M348" t="str">
        <f t="shared" si="102"/>
        <v/>
      </c>
      <c r="N348" t="str">
        <f t="shared" si="103"/>
        <v/>
      </c>
      <c r="O348" t="str">
        <f t="shared" si="104"/>
        <v/>
      </c>
      <c r="P348" t="str">
        <f t="shared" si="105"/>
        <v/>
      </c>
      <c r="Q348" t="str">
        <f t="shared" si="106"/>
        <v/>
      </c>
      <c r="R348" t="str">
        <f t="shared" si="107"/>
        <v/>
      </c>
      <c r="S348" t="str">
        <f t="shared" si="108"/>
        <v/>
      </c>
      <c r="T348" t="str">
        <f t="shared" si="109"/>
        <v/>
      </c>
      <c r="U348" t="str">
        <f t="shared" si="110"/>
        <v/>
      </c>
      <c r="V348" t="str">
        <f t="shared" si="111"/>
        <v/>
      </c>
      <c r="W348" t="str">
        <f t="shared" si="112"/>
        <v/>
      </c>
      <c r="X348" t="str">
        <f t="shared" si="113"/>
        <v/>
      </c>
      <c r="Y348" t="str">
        <f t="shared" si="114"/>
        <v/>
      </c>
      <c r="Z348" t="str">
        <f t="shared" si="115"/>
        <v/>
      </c>
      <c r="AA348" t="str">
        <f t="shared" si="116"/>
        <v/>
      </c>
      <c r="AB348" t="str">
        <f t="shared" si="117"/>
        <v/>
      </c>
      <c r="AC348" t="str">
        <f t="shared" si="118"/>
        <v/>
      </c>
      <c r="AD348" t="str">
        <f t="shared" si="119"/>
        <v/>
      </c>
      <c r="AF348" t="s">
        <v>4337</v>
      </c>
      <c r="AG348" t="str">
        <f t="shared" si="120"/>
        <v>Silver</v>
      </c>
    </row>
    <row r="349" spans="1:33" x14ac:dyDescent="0.35">
      <c r="A349">
        <v>347</v>
      </c>
      <c r="B349" t="s">
        <v>835</v>
      </c>
      <c r="C349">
        <v>11</v>
      </c>
      <c r="D349">
        <v>2017</v>
      </c>
      <c r="E349" t="s">
        <v>27</v>
      </c>
      <c r="F349" t="s">
        <v>44</v>
      </c>
      <c r="G349" t="s">
        <v>2974</v>
      </c>
      <c r="H349" s="1" t="s">
        <v>836</v>
      </c>
      <c r="I349" t="s">
        <v>837</v>
      </c>
      <c r="J349" t="s">
        <v>44</v>
      </c>
      <c r="K349" t="s">
        <v>2975</v>
      </c>
      <c r="L349" t="str">
        <f t="shared" si="101"/>
        <v/>
      </c>
      <c r="M349" t="str">
        <f t="shared" si="102"/>
        <v/>
      </c>
      <c r="N349" t="str">
        <f t="shared" si="103"/>
        <v/>
      </c>
      <c r="O349" t="str">
        <f t="shared" si="104"/>
        <v/>
      </c>
      <c r="P349" t="str">
        <f t="shared" si="105"/>
        <v/>
      </c>
      <c r="Q349" t="str">
        <f t="shared" si="106"/>
        <v/>
      </c>
      <c r="R349" t="str">
        <f t="shared" si="107"/>
        <v/>
      </c>
      <c r="S349" t="str">
        <f t="shared" si="108"/>
        <v/>
      </c>
      <c r="T349" t="str">
        <f t="shared" si="109"/>
        <v/>
      </c>
      <c r="U349" t="str">
        <f t="shared" si="110"/>
        <v/>
      </c>
      <c r="V349" t="str">
        <f t="shared" si="111"/>
        <v/>
      </c>
      <c r="W349" t="str">
        <f t="shared" si="112"/>
        <v/>
      </c>
      <c r="X349" t="str">
        <f t="shared" si="113"/>
        <v/>
      </c>
      <c r="Y349" t="str">
        <f t="shared" si="114"/>
        <v/>
      </c>
      <c r="Z349" t="str">
        <f t="shared" si="115"/>
        <v/>
      </c>
      <c r="AA349" t="str">
        <f t="shared" si="116"/>
        <v/>
      </c>
      <c r="AB349" t="str">
        <f t="shared" si="117"/>
        <v/>
      </c>
      <c r="AC349" t="str">
        <f t="shared" si="118"/>
        <v/>
      </c>
      <c r="AD349" t="str">
        <f t="shared" si="119"/>
        <v/>
      </c>
      <c r="AG349" t="str">
        <f t="shared" si="120"/>
        <v/>
      </c>
    </row>
    <row r="350" spans="1:33" x14ac:dyDescent="0.35">
      <c r="A350">
        <v>348</v>
      </c>
      <c r="B350" t="s">
        <v>838</v>
      </c>
      <c r="C350">
        <v>34</v>
      </c>
      <c r="D350">
        <v>2002</v>
      </c>
      <c r="E350" t="s">
        <v>839</v>
      </c>
      <c r="F350" t="s">
        <v>2976</v>
      </c>
      <c r="G350" t="s">
        <v>2977</v>
      </c>
      <c r="H350" s="1" t="s">
        <v>2978</v>
      </c>
      <c r="I350" t="s">
        <v>840</v>
      </c>
      <c r="J350" t="s">
        <v>2976</v>
      </c>
      <c r="K350" t="s">
        <v>2979</v>
      </c>
      <c r="L350" t="str">
        <f t="shared" si="101"/>
        <v>Compression Strength</v>
      </c>
      <c r="M350" t="str">
        <f t="shared" si="102"/>
        <v/>
      </c>
      <c r="N350" t="str">
        <f t="shared" si="103"/>
        <v/>
      </c>
      <c r="O350" t="str">
        <f t="shared" si="104"/>
        <v/>
      </c>
      <c r="P350" t="str">
        <f t="shared" si="105"/>
        <v/>
      </c>
      <c r="Q350" t="str">
        <f t="shared" si="106"/>
        <v/>
      </c>
      <c r="R350" t="str">
        <f t="shared" si="107"/>
        <v/>
      </c>
      <c r="S350" t="str">
        <f t="shared" si="108"/>
        <v/>
      </c>
      <c r="T350" t="str">
        <f t="shared" si="109"/>
        <v/>
      </c>
      <c r="U350" t="str">
        <f t="shared" si="110"/>
        <v/>
      </c>
      <c r="V350" t="str">
        <f t="shared" si="111"/>
        <v/>
      </c>
      <c r="W350" t="str">
        <f t="shared" si="112"/>
        <v/>
      </c>
      <c r="X350" t="str">
        <f t="shared" si="113"/>
        <v/>
      </c>
      <c r="Y350" t="str">
        <f t="shared" si="114"/>
        <v/>
      </c>
      <c r="Z350" t="str">
        <f t="shared" si="115"/>
        <v/>
      </c>
      <c r="AA350" t="str">
        <f t="shared" si="116"/>
        <v>Mechanical Properties</v>
      </c>
      <c r="AB350" t="str">
        <f t="shared" si="117"/>
        <v/>
      </c>
      <c r="AC350" t="str">
        <f t="shared" si="118"/>
        <v/>
      </c>
      <c r="AD350" t="str">
        <f t="shared" si="119"/>
        <v/>
      </c>
      <c r="AE350" t="s">
        <v>4338</v>
      </c>
      <c r="AG350" t="str">
        <f t="shared" si="120"/>
        <v>Aluminum</v>
      </c>
    </row>
    <row r="351" spans="1:33" x14ac:dyDescent="0.35">
      <c r="A351">
        <v>349</v>
      </c>
      <c r="B351" t="s">
        <v>841</v>
      </c>
      <c r="C351">
        <v>92</v>
      </c>
      <c r="D351">
        <v>2009</v>
      </c>
      <c r="E351" t="s">
        <v>842</v>
      </c>
      <c r="F351" t="s">
        <v>92</v>
      </c>
      <c r="G351" t="s">
        <v>2980</v>
      </c>
      <c r="H351" s="1" t="s">
        <v>2981</v>
      </c>
      <c r="I351" t="s">
        <v>843</v>
      </c>
      <c r="J351" t="s">
        <v>92</v>
      </c>
      <c r="K351" t="s">
        <v>1892</v>
      </c>
      <c r="L351" t="str">
        <f t="shared" si="101"/>
        <v/>
      </c>
      <c r="M351" t="str">
        <f t="shared" si="102"/>
        <v/>
      </c>
      <c r="N351" t="str">
        <f t="shared" si="103"/>
        <v/>
      </c>
      <c r="O351" t="str">
        <f t="shared" si="104"/>
        <v/>
      </c>
      <c r="P351" t="str">
        <f t="shared" si="105"/>
        <v/>
      </c>
      <c r="Q351" t="str">
        <f t="shared" si="106"/>
        <v/>
      </c>
      <c r="R351" t="str">
        <f t="shared" si="107"/>
        <v/>
      </c>
      <c r="S351" t="str">
        <f t="shared" si="108"/>
        <v>Thermal Conductivity</v>
      </c>
      <c r="T351" t="str">
        <f t="shared" si="109"/>
        <v/>
      </c>
      <c r="U351" t="str">
        <f t="shared" si="110"/>
        <v/>
      </c>
      <c r="V351" t="str">
        <f t="shared" si="111"/>
        <v/>
      </c>
      <c r="W351" t="str">
        <f t="shared" si="112"/>
        <v/>
      </c>
      <c r="X351" t="str">
        <f t="shared" si="113"/>
        <v/>
      </c>
      <c r="Y351" t="str">
        <f t="shared" si="114"/>
        <v/>
      </c>
      <c r="Z351" t="str">
        <f t="shared" si="115"/>
        <v/>
      </c>
      <c r="AA351" t="str">
        <f t="shared" si="116"/>
        <v/>
      </c>
      <c r="AB351" t="str">
        <f t="shared" si="117"/>
        <v>Thermal Properties</v>
      </c>
      <c r="AC351" t="str">
        <f t="shared" si="118"/>
        <v/>
      </c>
      <c r="AD351" t="str">
        <f t="shared" si="119"/>
        <v/>
      </c>
      <c r="AG351" t="str">
        <f t="shared" si="120"/>
        <v/>
      </c>
    </row>
    <row r="352" spans="1:33" x14ac:dyDescent="0.35">
      <c r="A352">
        <v>350</v>
      </c>
      <c r="B352" t="s">
        <v>844</v>
      </c>
      <c r="C352">
        <v>51</v>
      </c>
      <c r="D352">
        <v>2010</v>
      </c>
      <c r="E352" t="s">
        <v>27</v>
      </c>
      <c r="F352" t="s">
        <v>167</v>
      </c>
      <c r="G352" t="s">
        <v>2982</v>
      </c>
      <c r="H352" s="1" t="s">
        <v>2983</v>
      </c>
      <c r="I352" t="s">
        <v>845</v>
      </c>
      <c r="J352" t="s">
        <v>167</v>
      </c>
      <c r="K352" t="s">
        <v>2984</v>
      </c>
      <c r="L352" t="str">
        <f t="shared" si="101"/>
        <v/>
      </c>
      <c r="M352" t="str">
        <f t="shared" si="102"/>
        <v/>
      </c>
      <c r="N352" t="str">
        <f t="shared" si="103"/>
        <v/>
      </c>
      <c r="O352" t="str">
        <f t="shared" si="104"/>
        <v/>
      </c>
      <c r="P352" t="str">
        <f t="shared" si="105"/>
        <v/>
      </c>
      <c r="Q352" t="str">
        <f t="shared" si="106"/>
        <v/>
      </c>
      <c r="R352" t="str">
        <f t="shared" si="107"/>
        <v/>
      </c>
      <c r="S352" t="str">
        <f t="shared" si="108"/>
        <v/>
      </c>
      <c r="T352" t="str">
        <f t="shared" si="109"/>
        <v/>
      </c>
      <c r="U352" t="str">
        <f t="shared" si="110"/>
        <v/>
      </c>
      <c r="V352" t="str">
        <f t="shared" si="111"/>
        <v/>
      </c>
      <c r="W352" t="str">
        <f t="shared" si="112"/>
        <v/>
      </c>
      <c r="X352" t="str">
        <f t="shared" si="113"/>
        <v/>
      </c>
      <c r="Y352" t="str">
        <f t="shared" si="114"/>
        <v/>
      </c>
      <c r="Z352" t="str">
        <f t="shared" si="115"/>
        <v/>
      </c>
      <c r="AA352" t="str">
        <f t="shared" si="116"/>
        <v/>
      </c>
      <c r="AB352" t="str">
        <f t="shared" si="117"/>
        <v/>
      </c>
      <c r="AC352" t="str">
        <f t="shared" si="118"/>
        <v/>
      </c>
      <c r="AD352" t="str">
        <f t="shared" si="119"/>
        <v/>
      </c>
      <c r="AG352" t="str">
        <f t="shared" si="120"/>
        <v/>
      </c>
    </row>
    <row r="353" spans="1:33" x14ac:dyDescent="0.35">
      <c r="A353">
        <v>351</v>
      </c>
      <c r="B353" t="s">
        <v>846</v>
      </c>
      <c r="C353">
        <v>94</v>
      </c>
      <c r="D353">
        <v>1975</v>
      </c>
      <c r="E353" t="s">
        <v>27</v>
      </c>
      <c r="F353" t="s">
        <v>847</v>
      </c>
      <c r="G353" t="s">
        <v>2985</v>
      </c>
      <c r="H353" s="1" t="s">
        <v>2986</v>
      </c>
      <c r="I353" t="s">
        <v>848</v>
      </c>
      <c r="J353" t="s">
        <v>847</v>
      </c>
      <c r="K353" t="s">
        <v>1924</v>
      </c>
      <c r="L353" t="str">
        <f t="shared" si="101"/>
        <v/>
      </c>
      <c r="M353" t="str">
        <f t="shared" si="102"/>
        <v/>
      </c>
      <c r="N353" t="str">
        <f t="shared" si="103"/>
        <v/>
      </c>
      <c r="O353" t="str">
        <f t="shared" si="104"/>
        <v/>
      </c>
      <c r="P353" t="str">
        <f t="shared" si="105"/>
        <v/>
      </c>
      <c r="Q353" t="str">
        <f t="shared" si="106"/>
        <v/>
      </c>
      <c r="R353" t="str">
        <f t="shared" si="107"/>
        <v/>
      </c>
      <c r="S353" t="str">
        <f t="shared" si="108"/>
        <v/>
      </c>
      <c r="T353" t="str">
        <f t="shared" si="109"/>
        <v/>
      </c>
      <c r="U353" t="str">
        <f t="shared" si="110"/>
        <v/>
      </c>
      <c r="V353" t="str">
        <f t="shared" si="111"/>
        <v/>
      </c>
      <c r="W353" t="str">
        <f t="shared" si="112"/>
        <v/>
      </c>
      <c r="X353" t="str">
        <f t="shared" si="113"/>
        <v/>
      </c>
      <c r="Y353" t="str">
        <f t="shared" si="114"/>
        <v/>
      </c>
      <c r="Z353" t="str">
        <f t="shared" si="115"/>
        <v/>
      </c>
      <c r="AA353" t="str">
        <f t="shared" si="116"/>
        <v/>
      </c>
      <c r="AB353" t="str">
        <f t="shared" si="117"/>
        <v/>
      </c>
      <c r="AC353" t="str">
        <f t="shared" si="118"/>
        <v/>
      </c>
      <c r="AD353" t="str">
        <f t="shared" si="119"/>
        <v/>
      </c>
      <c r="AG353" t="str">
        <f t="shared" si="120"/>
        <v/>
      </c>
    </row>
    <row r="354" spans="1:33" x14ac:dyDescent="0.35">
      <c r="A354">
        <v>352</v>
      </c>
      <c r="B354" t="s">
        <v>849</v>
      </c>
      <c r="C354">
        <v>46</v>
      </c>
      <c r="D354">
        <v>2006</v>
      </c>
      <c r="E354" t="s">
        <v>27</v>
      </c>
      <c r="F354" t="s">
        <v>2987</v>
      </c>
      <c r="G354" t="s">
        <v>2988</v>
      </c>
      <c r="H354" s="1" t="s">
        <v>2989</v>
      </c>
      <c r="I354" t="s">
        <v>850</v>
      </c>
      <c r="J354" t="s">
        <v>2987</v>
      </c>
      <c r="K354" t="s">
        <v>2990</v>
      </c>
      <c r="L354" t="str">
        <f t="shared" si="101"/>
        <v>Compression Strength</v>
      </c>
      <c r="M354" t="str">
        <f t="shared" si="102"/>
        <v/>
      </c>
      <c r="N354" t="str">
        <f t="shared" si="103"/>
        <v/>
      </c>
      <c r="O354" t="str">
        <f t="shared" si="104"/>
        <v/>
      </c>
      <c r="P354" t="str">
        <f t="shared" si="105"/>
        <v/>
      </c>
      <c r="Q354" t="str">
        <f t="shared" si="106"/>
        <v/>
      </c>
      <c r="R354" t="str">
        <f t="shared" si="107"/>
        <v/>
      </c>
      <c r="S354" t="str">
        <f t="shared" si="108"/>
        <v/>
      </c>
      <c r="T354" t="str">
        <f t="shared" si="109"/>
        <v/>
      </c>
      <c r="U354" t="str">
        <f t="shared" si="110"/>
        <v/>
      </c>
      <c r="V354" t="str">
        <f t="shared" si="111"/>
        <v/>
      </c>
      <c r="W354" t="str">
        <f t="shared" si="112"/>
        <v/>
      </c>
      <c r="X354" t="str">
        <f t="shared" si="113"/>
        <v/>
      </c>
      <c r="Y354" t="str">
        <f t="shared" si="114"/>
        <v/>
      </c>
      <c r="Z354" t="str">
        <f t="shared" si="115"/>
        <v/>
      </c>
      <c r="AA354" t="str">
        <f t="shared" si="116"/>
        <v>Mechanical Properties</v>
      </c>
      <c r="AB354" t="str">
        <f t="shared" si="117"/>
        <v/>
      </c>
      <c r="AC354" t="str">
        <f t="shared" si="118"/>
        <v/>
      </c>
      <c r="AD354" t="str">
        <f t="shared" si="119"/>
        <v/>
      </c>
      <c r="AE354" t="s">
        <v>4338</v>
      </c>
      <c r="AG354" t="str">
        <f t="shared" si="120"/>
        <v>Aluminum</v>
      </c>
    </row>
    <row r="355" spans="1:33" x14ac:dyDescent="0.35">
      <c r="A355">
        <v>353</v>
      </c>
      <c r="B355" t="s">
        <v>851</v>
      </c>
      <c r="C355">
        <v>10</v>
      </c>
      <c r="D355">
        <v>2017</v>
      </c>
      <c r="E355" t="s">
        <v>27</v>
      </c>
      <c r="F355" t="s">
        <v>2306</v>
      </c>
      <c r="G355" t="s">
        <v>2991</v>
      </c>
      <c r="H355" s="1" t="s">
        <v>852</v>
      </c>
      <c r="I355" t="s">
        <v>853</v>
      </c>
      <c r="J355" t="s">
        <v>2306</v>
      </c>
      <c r="K355" t="s">
        <v>2992</v>
      </c>
      <c r="L355" t="str">
        <f t="shared" si="101"/>
        <v/>
      </c>
      <c r="M355" t="str">
        <f t="shared" si="102"/>
        <v/>
      </c>
      <c r="N355" t="str">
        <f t="shared" si="103"/>
        <v/>
      </c>
      <c r="O355" t="str">
        <f t="shared" si="104"/>
        <v/>
      </c>
      <c r="P355" t="str">
        <f t="shared" si="105"/>
        <v/>
      </c>
      <c r="Q355" t="str">
        <f t="shared" si="106"/>
        <v/>
      </c>
      <c r="R355" t="str">
        <f t="shared" si="107"/>
        <v/>
      </c>
      <c r="S355" t="str">
        <f t="shared" si="108"/>
        <v/>
      </c>
      <c r="T355" t="str">
        <f t="shared" si="109"/>
        <v/>
      </c>
      <c r="U355" t="str">
        <f t="shared" si="110"/>
        <v/>
      </c>
      <c r="V355" t="str">
        <f t="shared" si="111"/>
        <v/>
      </c>
      <c r="W355" t="str">
        <f t="shared" si="112"/>
        <v/>
      </c>
      <c r="X355" t="str">
        <f t="shared" si="113"/>
        <v/>
      </c>
      <c r="Y355" t="str">
        <f t="shared" si="114"/>
        <v/>
      </c>
      <c r="Z355" t="str">
        <f t="shared" si="115"/>
        <v/>
      </c>
      <c r="AA355" t="str">
        <f t="shared" si="116"/>
        <v/>
      </c>
      <c r="AB355" t="str">
        <f t="shared" si="117"/>
        <v/>
      </c>
      <c r="AC355" t="str">
        <f t="shared" si="118"/>
        <v/>
      </c>
      <c r="AD355" t="str">
        <f t="shared" si="119"/>
        <v/>
      </c>
      <c r="AG355" t="str">
        <f t="shared" si="120"/>
        <v/>
      </c>
    </row>
    <row r="356" spans="1:33" x14ac:dyDescent="0.35">
      <c r="A356">
        <v>354</v>
      </c>
      <c r="B356" t="s">
        <v>854</v>
      </c>
      <c r="C356">
        <v>26</v>
      </c>
      <c r="D356">
        <v>2014</v>
      </c>
      <c r="E356" t="s">
        <v>116</v>
      </c>
      <c r="F356" t="s">
        <v>855</v>
      </c>
      <c r="G356" t="s">
        <v>2993</v>
      </c>
      <c r="H356" s="1" t="s">
        <v>2994</v>
      </c>
      <c r="I356" t="s">
        <v>856</v>
      </c>
      <c r="J356" t="s">
        <v>855</v>
      </c>
      <c r="K356" t="s">
        <v>2995</v>
      </c>
      <c r="L356" t="str">
        <f t="shared" si="101"/>
        <v/>
      </c>
      <c r="M356" t="str">
        <f t="shared" si="102"/>
        <v/>
      </c>
      <c r="N356" t="str">
        <f t="shared" si="103"/>
        <v/>
      </c>
      <c r="O356" t="str">
        <f t="shared" si="104"/>
        <v/>
      </c>
      <c r="P356" t="str">
        <f t="shared" si="105"/>
        <v/>
      </c>
      <c r="Q356" t="str">
        <f t="shared" si="106"/>
        <v/>
      </c>
      <c r="R356" t="str">
        <f t="shared" si="107"/>
        <v/>
      </c>
      <c r="S356" t="str">
        <f t="shared" si="108"/>
        <v/>
      </c>
      <c r="T356" t="str">
        <f t="shared" si="109"/>
        <v/>
      </c>
      <c r="U356" t="str">
        <f t="shared" si="110"/>
        <v/>
      </c>
      <c r="V356" t="str">
        <f t="shared" si="111"/>
        <v/>
      </c>
      <c r="W356" t="str">
        <f t="shared" si="112"/>
        <v/>
      </c>
      <c r="X356" t="str">
        <f t="shared" si="113"/>
        <v/>
      </c>
      <c r="Y356" t="str">
        <f t="shared" si="114"/>
        <v/>
      </c>
      <c r="Z356" t="str">
        <f t="shared" si="115"/>
        <v/>
      </c>
      <c r="AA356" t="str">
        <f t="shared" si="116"/>
        <v/>
      </c>
      <c r="AB356" t="str">
        <f t="shared" si="117"/>
        <v/>
      </c>
      <c r="AC356" t="str">
        <f t="shared" si="118"/>
        <v/>
      </c>
      <c r="AD356" t="str">
        <f t="shared" si="119"/>
        <v/>
      </c>
      <c r="AG356" t="str">
        <f t="shared" si="120"/>
        <v/>
      </c>
    </row>
    <row r="357" spans="1:33" x14ac:dyDescent="0.35">
      <c r="A357">
        <v>355</v>
      </c>
      <c r="B357" t="s">
        <v>709</v>
      </c>
      <c r="C357">
        <v>53</v>
      </c>
      <c r="D357">
        <v>1995</v>
      </c>
      <c r="E357" t="s">
        <v>27</v>
      </c>
      <c r="F357" t="s">
        <v>305</v>
      </c>
      <c r="G357" t="s">
        <v>2996</v>
      </c>
      <c r="H357" s="1" t="s">
        <v>2806</v>
      </c>
      <c r="I357" t="s">
        <v>710</v>
      </c>
      <c r="J357" t="s">
        <v>1803</v>
      </c>
      <c r="K357" t="s">
        <v>1908</v>
      </c>
      <c r="L357" t="str">
        <f t="shared" si="101"/>
        <v/>
      </c>
      <c r="M357" t="str">
        <f t="shared" si="102"/>
        <v/>
      </c>
      <c r="N357" t="str">
        <f t="shared" si="103"/>
        <v/>
      </c>
      <c r="O357" t="str">
        <f t="shared" si="104"/>
        <v/>
      </c>
      <c r="P357" t="str">
        <f t="shared" si="105"/>
        <v/>
      </c>
      <c r="Q357" t="str">
        <f t="shared" si="106"/>
        <v/>
      </c>
      <c r="R357" t="str">
        <f t="shared" si="107"/>
        <v/>
      </c>
      <c r="S357" t="str">
        <f t="shared" si="108"/>
        <v/>
      </c>
      <c r="T357" t="str">
        <f t="shared" si="109"/>
        <v/>
      </c>
      <c r="U357" t="str">
        <f t="shared" si="110"/>
        <v/>
      </c>
      <c r="V357" t="str">
        <f t="shared" si="111"/>
        <v/>
      </c>
      <c r="W357" t="str">
        <f t="shared" si="112"/>
        <v/>
      </c>
      <c r="X357" t="str">
        <f t="shared" si="113"/>
        <v/>
      </c>
      <c r="Y357" t="str">
        <f t="shared" si="114"/>
        <v/>
      </c>
      <c r="Z357" t="str">
        <f t="shared" si="115"/>
        <v/>
      </c>
      <c r="AA357" t="str">
        <f t="shared" si="116"/>
        <v/>
      </c>
      <c r="AB357" t="str">
        <f t="shared" si="117"/>
        <v/>
      </c>
      <c r="AC357" t="str">
        <f t="shared" si="118"/>
        <v/>
      </c>
      <c r="AD357" t="str">
        <f t="shared" si="119"/>
        <v/>
      </c>
      <c r="AG357" t="str">
        <f t="shared" si="120"/>
        <v/>
      </c>
    </row>
    <row r="358" spans="1:33" x14ac:dyDescent="0.35">
      <c r="A358">
        <v>356</v>
      </c>
      <c r="B358" t="s">
        <v>857</v>
      </c>
      <c r="C358">
        <v>38</v>
      </c>
      <c r="D358">
        <v>2007</v>
      </c>
      <c r="E358" t="s">
        <v>62</v>
      </c>
      <c r="F358" t="s">
        <v>858</v>
      </c>
      <c r="G358" t="s">
        <v>2997</v>
      </c>
      <c r="H358" s="1" t="s">
        <v>2998</v>
      </c>
      <c r="I358" t="s">
        <v>859</v>
      </c>
      <c r="J358" t="s">
        <v>858</v>
      </c>
      <c r="K358" t="s">
        <v>2999</v>
      </c>
      <c r="L358" t="str">
        <f t="shared" si="101"/>
        <v/>
      </c>
      <c r="M358" t="str">
        <f t="shared" si="102"/>
        <v/>
      </c>
      <c r="N358" t="str">
        <f t="shared" si="103"/>
        <v/>
      </c>
      <c r="O358" t="str">
        <f t="shared" si="104"/>
        <v/>
      </c>
      <c r="P358" t="str">
        <f t="shared" si="105"/>
        <v/>
      </c>
      <c r="Q358" t="str">
        <f t="shared" si="106"/>
        <v/>
      </c>
      <c r="R358" t="str">
        <f t="shared" si="107"/>
        <v/>
      </c>
      <c r="S358" t="str">
        <f t="shared" si="108"/>
        <v/>
      </c>
      <c r="T358" t="str">
        <f t="shared" si="109"/>
        <v/>
      </c>
      <c r="U358" t="str">
        <f t="shared" si="110"/>
        <v/>
      </c>
      <c r="V358" t="str">
        <f t="shared" si="111"/>
        <v/>
      </c>
      <c r="W358" t="str">
        <f t="shared" si="112"/>
        <v/>
      </c>
      <c r="X358" t="str">
        <f t="shared" si="113"/>
        <v/>
      </c>
      <c r="Y358" t="str">
        <f t="shared" si="114"/>
        <v/>
      </c>
      <c r="Z358" t="str">
        <f t="shared" si="115"/>
        <v/>
      </c>
      <c r="AA358" t="str">
        <f t="shared" si="116"/>
        <v/>
      </c>
      <c r="AB358" t="str">
        <f t="shared" si="117"/>
        <v/>
      </c>
      <c r="AC358" t="str">
        <f t="shared" si="118"/>
        <v/>
      </c>
      <c r="AD358" t="str">
        <f t="shared" si="119"/>
        <v/>
      </c>
      <c r="AG358" t="str">
        <f t="shared" si="120"/>
        <v/>
      </c>
    </row>
    <row r="359" spans="1:33" x14ac:dyDescent="0.35">
      <c r="A359">
        <v>357</v>
      </c>
      <c r="B359" t="s">
        <v>854</v>
      </c>
      <c r="C359">
        <v>33</v>
      </c>
      <c r="D359">
        <v>2015</v>
      </c>
      <c r="E359" t="s">
        <v>19</v>
      </c>
      <c r="F359" t="s">
        <v>2052</v>
      </c>
      <c r="G359" t="s">
        <v>3000</v>
      </c>
      <c r="H359" s="1" t="s">
        <v>3001</v>
      </c>
      <c r="I359" t="s">
        <v>860</v>
      </c>
      <c r="J359" t="s">
        <v>2052</v>
      </c>
      <c r="K359" t="s">
        <v>2995</v>
      </c>
      <c r="L359" t="str">
        <f t="shared" si="101"/>
        <v/>
      </c>
      <c r="M359" t="str">
        <f t="shared" si="102"/>
        <v/>
      </c>
      <c r="N359" t="str">
        <f t="shared" si="103"/>
        <v/>
      </c>
      <c r="O359" t="str">
        <f t="shared" si="104"/>
        <v/>
      </c>
      <c r="P359" t="str">
        <f t="shared" si="105"/>
        <v/>
      </c>
      <c r="Q359" t="str">
        <f t="shared" si="106"/>
        <v/>
      </c>
      <c r="R359" t="str">
        <f t="shared" si="107"/>
        <v/>
      </c>
      <c r="S359" t="str">
        <f t="shared" si="108"/>
        <v/>
      </c>
      <c r="T359" t="str">
        <f t="shared" si="109"/>
        <v/>
      </c>
      <c r="U359" t="str">
        <f t="shared" si="110"/>
        <v/>
      </c>
      <c r="V359" t="str">
        <f t="shared" si="111"/>
        <v/>
      </c>
      <c r="W359" t="str">
        <f t="shared" si="112"/>
        <v/>
      </c>
      <c r="X359" t="str">
        <f t="shared" si="113"/>
        <v/>
      </c>
      <c r="Y359" t="str">
        <f t="shared" si="114"/>
        <v/>
      </c>
      <c r="Z359" t="str">
        <f t="shared" si="115"/>
        <v>Pressure Drop</v>
      </c>
      <c r="AA359" t="str">
        <f t="shared" si="116"/>
        <v/>
      </c>
      <c r="AB359" t="str">
        <f t="shared" si="117"/>
        <v/>
      </c>
      <c r="AC359" t="str">
        <f t="shared" si="118"/>
        <v/>
      </c>
      <c r="AD359" t="str">
        <f t="shared" si="119"/>
        <v>Fluid Properties</v>
      </c>
      <c r="AE359" t="s">
        <v>4349</v>
      </c>
      <c r="AG359" t="str">
        <f t="shared" si="120"/>
        <v>Graphite</v>
      </c>
    </row>
    <row r="360" spans="1:33" x14ac:dyDescent="0.35">
      <c r="A360">
        <v>358</v>
      </c>
      <c r="B360" t="s">
        <v>861</v>
      </c>
      <c r="C360">
        <v>42</v>
      </c>
      <c r="D360">
        <v>2002</v>
      </c>
      <c r="E360" t="s">
        <v>27</v>
      </c>
      <c r="F360" t="s">
        <v>388</v>
      </c>
      <c r="G360" t="s">
        <v>3002</v>
      </c>
      <c r="H360" s="1" t="s">
        <v>3003</v>
      </c>
      <c r="I360" t="s">
        <v>862</v>
      </c>
      <c r="J360" t="s">
        <v>1804</v>
      </c>
      <c r="K360" t="s">
        <v>1925</v>
      </c>
      <c r="L360" t="str">
        <f t="shared" si="101"/>
        <v/>
      </c>
      <c r="M360" t="str">
        <f t="shared" si="102"/>
        <v/>
      </c>
      <c r="N360" t="str">
        <f t="shared" si="103"/>
        <v/>
      </c>
      <c r="O360" t="str">
        <f t="shared" si="104"/>
        <v/>
      </c>
      <c r="P360" t="str">
        <f t="shared" si="105"/>
        <v/>
      </c>
      <c r="Q360" t="str">
        <f t="shared" si="106"/>
        <v>Plasticity</v>
      </c>
      <c r="R360" t="str">
        <f t="shared" si="107"/>
        <v/>
      </c>
      <c r="S360" t="str">
        <f t="shared" si="108"/>
        <v/>
      </c>
      <c r="T360" t="str">
        <f t="shared" si="109"/>
        <v/>
      </c>
      <c r="U360" t="str">
        <f t="shared" si="110"/>
        <v/>
      </c>
      <c r="V360" t="str">
        <f t="shared" si="111"/>
        <v/>
      </c>
      <c r="W360" t="str">
        <f t="shared" si="112"/>
        <v/>
      </c>
      <c r="X360" t="str">
        <f t="shared" si="113"/>
        <v/>
      </c>
      <c r="Y360" t="str">
        <f t="shared" si="114"/>
        <v/>
      </c>
      <c r="Z360" t="str">
        <f t="shared" si="115"/>
        <v/>
      </c>
      <c r="AA360" t="str">
        <f t="shared" si="116"/>
        <v>Mechanical Properties</v>
      </c>
      <c r="AB360" t="str">
        <f t="shared" si="117"/>
        <v/>
      </c>
      <c r="AC360" t="str">
        <f t="shared" si="118"/>
        <v/>
      </c>
      <c r="AD360" t="str">
        <f t="shared" si="119"/>
        <v/>
      </c>
      <c r="AE360" t="s">
        <v>4337</v>
      </c>
      <c r="AG360" t="str">
        <f t="shared" si="120"/>
        <v>Silver</v>
      </c>
    </row>
    <row r="361" spans="1:33" x14ac:dyDescent="0.35">
      <c r="A361">
        <v>359</v>
      </c>
      <c r="B361" t="s">
        <v>863</v>
      </c>
      <c r="C361">
        <v>75</v>
      </c>
      <c r="D361">
        <v>2005</v>
      </c>
      <c r="E361" t="s">
        <v>129</v>
      </c>
      <c r="F361" t="s">
        <v>682</v>
      </c>
      <c r="G361" t="s">
        <v>3004</v>
      </c>
      <c r="H361" s="1" t="s">
        <v>3005</v>
      </c>
      <c r="I361" t="s">
        <v>864</v>
      </c>
      <c r="J361" t="s">
        <v>682</v>
      </c>
      <c r="K361" t="s">
        <v>3006</v>
      </c>
      <c r="L361" t="str">
        <f t="shared" si="101"/>
        <v/>
      </c>
      <c r="M361" t="str">
        <f t="shared" si="102"/>
        <v/>
      </c>
      <c r="N361" t="str">
        <f t="shared" si="103"/>
        <v/>
      </c>
      <c r="O361" t="str">
        <f t="shared" si="104"/>
        <v/>
      </c>
      <c r="P361" t="str">
        <f t="shared" si="105"/>
        <v/>
      </c>
      <c r="Q361" t="str">
        <f t="shared" si="106"/>
        <v/>
      </c>
      <c r="R361" t="str">
        <f t="shared" si="107"/>
        <v/>
      </c>
      <c r="S361" t="str">
        <f t="shared" si="108"/>
        <v/>
      </c>
      <c r="T361" t="str">
        <f t="shared" si="109"/>
        <v/>
      </c>
      <c r="U361" t="str">
        <f t="shared" si="110"/>
        <v/>
      </c>
      <c r="V361" t="str">
        <f t="shared" si="111"/>
        <v/>
      </c>
      <c r="W361" t="str">
        <f t="shared" si="112"/>
        <v/>
      </c>
      <c r="X361" t="str">
        <f t="shared" si="113"/>
        <v/>
      </c>
      <c r="Y361" t="str">
        <f t="shared" si="114"/>
        <v/>
      </c>
      <c r="Z361" t="str">
        <f t="shared" si="115"/>
        <v/>
      </c>
      <c r="AA361" t="str">
        <f t="shared" si="116"/>
        <v/>
      </c>
      <c r="AB361" t="str">
        <f t="shared" si="117"/>
        <v/>
      </c>
      <c r="AC361" t="str">
        <f t="shared" si="118"/>
        <v/>
      </c>
      <c r="AD361" t="str">
        <f t="shared" si="119"/>
        <v/>
      </c>
      <c r="AE361" t="s">
        <v>4346</v>
      </c>
      <c r="AG361" t="str">
        <f t="shared" si="120"/>
        <v>Titanium</v>
      </c>
    </row>
    <row r="362" spans="1:33" x14ac:dyDescent="0.35">
      <c r="A362">
        <v>360</v>
      </c>
      <c r="B362" t="s">
        <v>865</v>
      </c>
      <c r="C362">
        <v>64</v>
      </c>
      <c r="D362">
        <v>1994</v>
      </c>
      <c r="E362" t="s">
        <v>27</v>
      </c>
      <c r="F362" t="s">
        <v>305</v>
      </c>
      <c r="G362" t="s">
        <v>3007</v>
      </c>
      <c r="H362" s="1" t="s">
        <v>3008</v>
      </c>
      <c r="I362" t="s">
        <v>866</v>
      </c>
      <c r="J362" t="s">
        <v>1805</v>
      </c>
      <c r="K362" t="s">
        <v>1926</v>
      </c>
      <c r="L362" t="str">
        <f t="shared" si="101"/>
        <v/>
      </c>
      <c r="M362" t="str">
        <f t="shared" si="102"/>
        <v/>
      </c>
      <c r="N362" t="str">
        <f t="shared" si="103"/>
        <v/>
      </c>
      <c r="O362" t="str">
        <f t="shared" si="104"/>
        <v/>
      </c>
      <c r="P362" t="str">
        <f t="shared" si="105"/>
        <v/>
      </c>
      <c r="Q362" t="str">
        <f t="shared" si="106"/>
        <v/>
      </c>
      <c r="R362" t="str">
        <f t="shared" si="107"/>
        <v/>
      </c>
      <c r="S362" t="str">
        <f t="shared" si="108"/>
        <v/>
      </c>
      <c r="T362" t="str">
        <f t="shared" si="109"/>
        <v/>
      </c>
      <c r="U362" t="str">
        <f t="shared" si="110"/>
        <v/>
      </c>
      <c r="V362" t="str">
        <f t="shared" si="111"/>
        <v/>
      </c>
      <c r="W362" t="str">
        <f t="shared" si="112"/>
        <v/>
      </c>
      <c r="X362" t="str">
        <f t="shared" si="113"/>
        <v/>
      </c>
      <c r="Y362" t="str">
        <f t="shared" si="114"/>
        <v/>
      </c>
      <c r="Z362" t="str">
        <f t="shared" si="115"/>
        <v/>
      </c>
      <c r="AA362" t="str">
        <f t="shared" si="116"/>
        <v/>
      </c>
      <c r="AB362" t="str">
        <f t="shared" si="117"/>
        <v/>
      </c>
      <c r="AC362" t="str">
        <f t="shared" si="118"/>
        <v/>
      </c>
      <c r="AD362" t="str">
        <f t="shared" si="119"/>
        <v/>
      </c>
      <c r="AE362" t="s">
        <v>4337</v>
      </c>
      <c r="AG362" t="str">
        <f t="shared" si="120"/>
        <v>Silver</v>
      </c>
    </row>
    <row r="363" spans="1:33" x14ac:dyDescent="0.35">
      <c r="A363">
        <v>361</v>
      </c>
      <c r="B363" t="s">
        <v>867</v>
      </c>
      <c r="C363">
        <v>120</v>
      </c>
      <c r="D363">
        <v>2010</v>
      </c>
      <c r="E363" t="s">
        <v>27</v>
      </c>
      <c r="F363" t="s">
        <v>868</v>
      </c>
      <c r="G363" t="s">
        <v>3009</v>
      </c>
      <c r="H363" s="1" t="s">
        <v>3010</v>
      </c>
      <c r="I363" t="s">
        <v>869</v>
      </c>
      <c r="J363" t="s">
        <v>868</v>
      </c>
      <c r="K363" t="s">
        <v>3011</v>
      </c>
      <c r="L363" t="str">
        <f t="shared" si="101"/>
        <v/>
      </c>
      <c r="M363" t="str">
        <f t="shared" si="102"/>
        <v/>
      </c>
      <c r="N363" t="str">
        <f t="shared" si="103"/>
        <v/>
      </c>
      <c r="O363" t="str">
        <f t="shared" si="104"/>
        <v/>
      </c>
      <c r="P363" t="str">
        <f t="shared" si="105"/>
        <v/>
      </c>
      <c r="Q363" t="str">
        <f t="shared" si="106"/>
        <v/>
      </c>
      <c r="R363" t="str">
        <f t="shared" si="107"/>
        <v>Surface Area</v>
      </c>
      <c r="S363" t="str">
        <f t="shared" si="108"/>
        <v/>
      </c>
      <c r="T363" t="str">
        <f t="shared" si="109"/>
        <v/>
      </c>
      <c r="U363" t="str">
        <f t="shared" si="110"/>
        <v/>
      </c>
      <c r="V363" t="str">
        <f t="shared" si="111"/>
        <v/>
      </c>
      <c r="W363" t="str">
        <f t="shared" si="112"/>
        <v/>
      </c>
      <c r="X363" t="str">
        <f t="shared" si="113"/>
        <v/>
      </c>
      <c r="Y363" t="str">
        <f t="shared" si="114"/>
        <v/>
      </c>
      <c r="Z363" t="str">
        <f t="shared" si="115"/>
        <v>Pressure Drop</v>
      </c>
      <c r="AA363" t="str">
        <f t="shared" si="116"/>
        <v/>
      </c>
      <c r="AB363" t="str">
        <f t="shared" si="117"/>
        <v/>
      </c>
      <c r="AC363" t="str">
        <f t="shared" si="118"/>
        <v/>
      </c>
      <c r="AD363" t="str">
        <f t="shared" si="119"/>
        <v>Fluid Properties</v>
      </c>
      <c r="AG363" t="str">
        <f t="shared" si="120"/>
        <v/>
      </c>
    </row>
    <row r="364" spans="1:33" x14ac:dyDescent="0.35">
      <c r="A364">
        <v>362</v>
      </c>
      <c r="B364" t="s">
        <v>870</v>
      </c>
      <c r="C364">
        <v>14</v>
      </c>
      <c r="D364">
        <v>2007</v>
      </c>
      <c r="E364" t="s">
        <v>27</v>
      </c>
      <c r="F364" t="s">
        <v>3012</v>
      </c>
      <c r="G364" t="s">
        <v>3013</v>
      </c>
      <c r="H364" s="1" t="s">
        <v>3014</v>
      </c>
      <c r="I364" t="s">
        <v>3015</v>
      </c>
      <c r="J364" t="s">
        <v>3012</v>
      </c>
      <c r="K364" t="s">
        <v>3016</v>
      </c>
      <c r="L364" t="str">
        <f t="shared" si="101"/>
        <v>Compression Strength</v>
      </c>
      <c r="M364" t="str">
        <f t="shared" si="102"/>
        <v/>
      </c>
      <c r="N364" t="str">
        <f t="shared" si="103"/>
        <v/>
      </c>
      <c r="O364" t="str">
        <f t="shared" si="104"/>
        <v/>
      </c>
      <c r="P364" t="str">
        <f t="shared" si="105"/>
        <v/>
      </c>
      <c r="Q364" t="str">
        <f t="shared" si="106"/>
        <v/>
      </c>
      <c r="R364" t="str">
        <f t="shared" si="107"/>
        <v/>
      </c>
      <c r="S364" t="str">
        <f t="shared" si="108"/>
        <v/>
      </c>
      <c r="T364" t="str">
        <f t="shared" si="109"/>
        <v/>
      </c>
      <c r="U364" t="str">
        <f t="shared" si="110"/>
        <v/>
      </c>
      <c r="V364" t="str">
        <f t="shared" si="111"/>
        <v/>
      </c>
      <c r="W364" t="str">
        <f t="shared" si="112"/>
        <v/>
      </c>
      <c r="X364" t="str">
        <f t="shared" si="113"/>
        <v/>
      </c>
      <c r="Y364" t="str">
        <f t="shared" si="114"/>
        <v/>
      </c>
      <c r="Z364" t="str">
        <f t="shared" si="115"/>
        <v/>
      </c>
      <c r="AA364" t="str">
        <f t="shared" si="116"/>
        <v>Mechanical Properties</v>
      </c>
      <c r="AB364" t="str">
        <f t="shared" si="117"/>
        <v/>
      </c>
      <c r="AC364" t="str">
        <f t="shared" si="118"/>
        <v/>
      </c>
      <c r="AD364" t="str">
        <f t="shared" si="119"/>
        <v/>
      </c>
      <c r="AG364" t="str">
        <f t="shared" si="120"/>
        <v/>
      </c>
    </row>
    <row r="365" spans="1:33" x14ac:dyDescent="0.35">
      <c r="A365">
        <v>363</v>
      </c>
      <c r="B365" t="s">
        <v>871</v>
      </c>
      <c r="C365">
        <v>56</v>
      </c>
      <c r="D365">
        <v>2008</v>
      </c>
      <c r="E365" t="s">
        <v>27</v>
      </c>
      <c r="F365" t="s">
        <v>872</v>
      </c>
      <c r="G365" t="s">
        <v>3017</v>
      </c>
      <c r="H365" s="1" t="s">
        <v>3018</v>
      </c>
      <c r="I365" t="s">
        <v>873</v>
      </c>
      <c r="J365" t="s">
        <v>872</v>
      </c>
      <c r="K365" t="s">
        <v>3019</v>
      </c>
      <c r="L365" t="str">
        <f t="shared" si="101"/>
        <v/>
      </c>
      <c r="M365" t="str">
        <f t="shared" si="102"/>
        <v/>
      </c>
      <c r="N365" t="str">
        <f t="shared" si="103"/>
        <v/>
      </c>
      <c r="O365" t="str">
        <f t="shared" si="104"/>
        <v/>
      </c>
      <c r="P365" t="str">
        <f t="shared" si="105"/>
        <v/>
      </c>
      <c r="Q365" t="str">
        <f t="shared" si="106"/>
        <v/>
      </c>
      <c r="R365" t="str">
        <f t="shared" si="107"/>
        <v/>
      </c>
      <c r="S365" t="str">
        <f t="shared" si="108"/>
        <v/>
      </c>
      <c r="T365" t="str">
        <f t="shared" si="109"/>
        <v/>
      </c>
      <c r="U365" t="str">
        <f t="shared" si="110"/>
        <v/>
      </c>
      <c r="V365" t="str">
        <f t="shared" si="111"/>
        <v/>
      </c>
      <c r="W365" t="str">
        <f t="shared" si="112"/>
        <v/>
      </c>
      <c r="X365" t="str">
        <f t="shared" si="113"/>
        <v/>
      </c>
      <c r="Y365" t="str">
        <f t="shared" si="114"/>
        <v>Permeability</v>
      </c>
      <c r="Z365" t="str">
        <f t="shared" si="115"/>
        <v>Pressure Drop</v>
      </c>
      <c r="AA365" t="str">
        <f t="shared" si="116"/>
        <v/>
      </c>
      <c r="AB365" t="str">
        <f t="shared" si="117"/>
        <v/>
      </c>
      <c r="AC365" t="str">
        <f t="shared" si="118"/>
        <v/>
      </c>
      <c r="AD365" t="str">
        <f t="shared" si="119"/>
        <v>Fluid Properties</v>
      </c>
      <c r="AG365" t="str">
        <f t="shared" si="120"/>
        <v/>
      </c>
    </row>
    <row r="366" spans="1:33" x14ac:dyDescent="0.35">
      <c r="A366">
        <v>364</v>
      </c>
      <c r="B366" t="s">
        <v>874</v>
      </c>
      <c r="C366">
        <v>15</v>
      </c>
      <c r="D366">
        <v>2015</v>
      </c>
      <c r="E366" t="s">
        <v>27</v>
      </c>
      <c r="F366" t="s">
        <v>167</v>
      </c>
      <c r="G366" t="s">
        <v>3020</v>
      </c>
      <c r="H366" s="1" t="s">
        <v>3021</v>
      </c>
      <c r="I366" t="s">
        <v>875</v>
      </c>
      <c r="J366" t="s">
        <v>167</v>
      </c>
      <c r="K366" t="s">
        <v>3022</v>
      </c>
      <c r="L366" t="str">
        <f t="shared" si="101"/>
        <v/>
      </c>
      <c r="M366" t="str">
        <f t="shared" si="102"/>
        <v/>
      </c>
      <c r="N366" t="str">
        <f t="shared" si="103"/>
        <v/>
      </c>
      <c r="O366" t="str">
        <f t="shared" si="104"/>
        <v/>
      </c>
      <c r="P366" t="str">
        <f t="shared" si="105"/>
        <v/>
      </c>
      <c r="Q366" t="str">
        <f t="shared" si="106"/>
        <v/>
      </c>
      <c r="R366" t="str">
        <f t="shared" si="107"/>
        <v/>
      </c>
      <c r="S366" t="str">
        <f t="shared" si="108"/>
        <v/>
      </c>
      <c r="T366" t="str">
        <f t="shared" si="109"/>
        <v/>
      </c>
      <c r="U366" t="str">
        <f t="shared" si="110"/>
        <v/>
      </c>
      <c r="V366" t="str">
        <f t="shared" si="111"/>
        <v/>
      </c>
      <c r="W366" t="str">
        <f t="shared" si="112"/>
        <v/>
      </c>
      <c r="X366" t="str">
        <f t="shared" si="113"/>
        <v/>
      </c>
      <c r="Y366" t="str">
        <f t="shared" si="114"/>
        <v/>
      </c>
      <c r="Z366" t="str">
        <f t="shared" si="115"/>
        <v/>
      </c>
      <c r="AA366" t="str">
        <f t="shared" si="116"/>
        <v/>
      </c>
      <c r="AB366" t="str">
        <f t="shared" si="117"/>
        <v/>
      </c>
      <c r="AC366" t="str">
        <f t="shared" si="118"/>
        <v/>
      </c>
      <c r="AD366" t="str">
        <f t="shared" si="119"/>
        <v/>
      </c>
      <c r="AE366" t="s">
        <v>4341</v>
      </c>
      <c r="AG366" t="str">
        <f t="shared" si="120"/>
        <v>Nickel</v>
      </c>
    </row>
    <row r="367" spans="1:33" x14ac:dyDescent="0.35">
      <c r="A367">
        <v>365</v>
      </c>
      <c r="B367" t="s">
        <v>3023</v>
      </c>
      <c r="C367">
        <v>35</v>
      </c>
      <c r="D367">
        <v>2012</v>
      </c>
      <c r="E367" t="s">
        <v>27</v>
      </c>
      <c r="F367" t="s">
        <v>876</v>
      </c>
      <c r="G367" t="s">
        <v>3024</v>
      </c>
      <c r="H367" s="1" t="s">
        <v>3025</v>
      </c>
      <c r="I367" t="s">
        <v>877</v>
      </c>
      <c r="J367" t="s">
        <v>876</v>
      </c>
      <c r="K367" t="s">
        <v>3026</v>
      </c>
      <c r="L367" t="str">
        <f t="shared" si="101"/>
        <v/>
      </c>
      <c r="M367" t="str">
        <f t="shared" si="102"/>
        <v/>
      </c>
      <c r="N367" t="str">
        <f t="shared" si="103"/>
        <v/>
      </c>
      <c r="O367" t="str">
        <f t="shared" si="104"/>
        <v/>
      </c>
      <c r="P367" t="str">
        <f t="shared" si="105"/>
        <v/>
      </c>
      <c r="Q367" t="str">
        <f t="shared" si="106"/>
        <v/>
      </c>
      <c r="R367" t="str">
        <f t="shared" si="107"/>
        <v/>
      </c>
      <c r="S367" t="str">
        <f t="shared" si="108"/>
        <v/>
      </c>
      <c r="T367" t="str">
        <f t="shared" si="109"/>
        <v/>
      </c>
      <c r="U367" t="str">
        <f t="shared" si="110"/>
        <v/>
      </c>
      <c r="V367" t="str">
        <f t="shared" si="111"/>
        <v/>
      </c>
      <c r="W367" t="str">
        <f t="shared" si="112"/>
        <v/>
      </c>
      <c r="X367" t="str">
        <f t="shared" si="113"/>
        <v/>
      </c>
      <c r="Y367" t="str">
        <f t="shared" si="114"/>
        <v/>
      </c>
      <c r="Z367" t="str">
        <f t="shared" si="115"/>
        <v/>
      </c>
      <c r="AA367" t="str">
        <f t="shared" si="116"/>
        <v/>
      </c>
      <c r="AB367" t="str">
        <f t="shared" si="117"/>
        <v/>
      </c>
      <c r="AC367" t="str">
        <f t="shared" si="118"/>
        <v/>
      </c>
      <c r="AD367" t="str">
        <f t="shared" si="119"/>
        <v/>
      </c>
      <c r="AG367" t="str">
        <f t="shared" si="120"/>
        <v/>
      </c>
    </row>
    <row r="368" spans="1:33" x14ac:dyDescent="0.35">
      <c r="A368">
        <v>366</v>
      </c>
      <c r="B368" t="s">
        <v>878</v>
      </c>
      <c r="C368">
        <v>67</v>
      </c>
      <c r="D368">
        <v>1971</v>
      </c>
      <c r="E368" t="s">
        <v>27</v>
      </c>
      <c r="F368" t="s">
        <v>315</v>
      </c>
      <c r="G368" t="s">
        <v>3027</v>
      </c>
      <c r="H368" s="1" t="s">
        <v>3028</v>
      </c>
      <c r="I368" t="s">
        <v>879</v>
      </c>
      <c r="J368" t="s">
        <v>1806</v>
      </c>
      <c r="L368" t="str">
        <f t="shared" si="101"/>
        <v/>
      </c>
      <c r="M368" t="str">
        <f t="shared" si="102"/>
        <v/>
      </c>
      <c r="N368" t="str">
        <f t="shared" si="103"/>
        <v/>
      </c>
      <c r="O368" t="str">
        <f t="shared" si="104"/>
        <v/>
      </c>
      <c r="P368" t="str">
        <f t="shared" si="105"/>
        <v/>
      </c>
      <c r="Q368" t="str">
        <f t="shared" si="106"/>
        <v/>
      </c>
      <c r="R368" t="str">
        <f t="shared" si="107"/>
        <v/>
      </c>
      <c r="S368" t="str">
        <f t="shared" si="108"/>
        <v/>
      </c>
      <c r="T368" t="str">
        <f t="shared" si="109"/>
        <v/>
      </c>
      <c r="U368" t="str">
        <f t="shared" si="110"/>
        <v/>
      </c>
      <c r="V368" t="str">
        <f t="shared" si="111"/>
        <v/>
      </c>
      <c r="W368" t="str">
        <f t="shared" si="112"/>
        <v/>
      </c>
      <c r="X368" t="str">
        <f t="shared" si="113"/>
        <v/>
      </c>
      <c r="Y368" t="str">
        <f t="shared" si="114"/>
        <v/>
      </c>
      <c r="Z368" t="str">
        <f t="shared" si="115"/>
        <v/>
      </c>
      <c r="AA368" t="str">
        <f t="shared" si="116"/>
        <v/>
      </c>
      <c r="AB368" t="str">
        <f t="shared" si="117"/>
        <v/>
      </c>
      <c r="AC368" t="str">
        <f t="shared" si="118"/>
        <v/>
      </c>
      <c r="AD368" t="str">
        <f t="shared" si="119"/>
        <v/>
      </c>
      <c r="AE368" t="s">
        <v>493</v>
      </c>
      <c r="AG368" t="str">
        <f t="shared" si="120"/>
        <v>Carbon</v>
      </c>
    </row>
    <row r="369" spans="1:33" x14ac:dyDescent="0.35">
      <c r="A369">
        <v>367</v>
      </c>
      <c r="B369" t="s">
        <v>880</v>
      </c>
      <c r="C369">
        <v>17</v>
      </c>
      <c r="D369">
        <v>2017</v>
      </c>
      <c r="E369" t="s">
        <v>27</v>
      </c>
      <c r="F369" t="s">
        <v>2063</v>
      </c>
      <c r="G369" t="s">
        <v>3029</v>
      </c>
      <c r="H369" s="1" t="s">
        <v>3030</v>
      </c>
      <c r="I369" t="s">
        <v>881</v>
      </c>
      <c r="J369" t="s">
        <v>2063</v>
      </c>
      <c r="K369" t="s">
        <v>3031</v>
      </c>
      <c r="L369" t="str">
        <f t="shared" si="101"/>
        <v/>
      </c>
      <c r="M369" t="str">
        <f t="shared" si="102"/>
        <v/>
      </c>
      <c r="N369" t="str">
        <f t="shared" si="103"/>
        <v/>
      </c>
      <c r="O369" t="str">
        <f t="shared" si="104"/>
        <v/>
      </c>
      <c r="P369" t="str">
        <f t="shared" si="105"/>
        <v/>
      </c>
      <c r="Q369" t="str">
        <f t="shared" si="106"/>
        <v/>
      </c>
      <c r="R369" t="str">
        <f t="shared" si="107"/>
        <v/>
      </c>
      <c r="S369" t="str">
        <f t="shared" si="108"/>
        <v/>
      </c>
      <c r="T369" t="str">
        <f t="shared" si="109"/>
        <v/>
      </c>
      <c r="U369" t="str">
        <f t="shared" si="110"/>
        <v/>
      </c>
      <c r="V369" t="str">
        <f t="shared" si="111"/>
        <v/>
      </c>
      <c r="W369" t="str">
        <f t="shared" si="112"/>
        <v/>
      </c>
      <c r="X369" t="str">
        <f t="shared" si="113"/>
        <v/>
      </c>
      <c r="Y369" t="str">
        <f t="shared" si="114"/>
        <v/>
      </c>
      <c r="Z369" t="str">
        <f t="shared" si="115"/>
        <v/>
      </c>
      <c r="AA369" t="str">
        <f t="shared" si="116"/>
        <v/>
      </c>
      <c r="AB369" t="str">
        <f t="shared" si="117"/>
        <v/>
      </c>
      <c r="AC369" t="str">
        <f t="shared" si="118"/>
        <v/>
      </c>
      <c r="AD369" t="str">
        <f t="shared" si="119"/>
        <v/>
      </c>
      <c r="AE369" t="s">
        <v>4339</v>
      </c>
      <c r="AG369" t="str">
        <f t="shared" si="120"/>
        <v>Copper</v>
      </c>
    </row>
    <row r="370" spans="1:33" x14ac:dyDescent="0.35">
      <c r="A370">
        <v>368</v>
      </c>
      <c r="B370" t="s">
        <v>882</v>
      </c>
      <c r="C370">
        <v>45</v>
      </c>
      <c r="D370">
        <v>2004</v>
      </c>
      <c r="E370" t="s">
        <v>27</v>
      </c>
      <c r="F370" t="s">
        <v>2264</v>
      </c>
      <c r="G370" t="s">
        <v>3032</v>
      </c>
      <c r="H370" s="1" t="s">
        <v>3033</v>
      </c>
      <c r="I370" t="s">
        <v>883</v>
      </c>
      <c r="J370" t="s">
        <v>2264</v>
      </c>
      <c r="K370" t="s">
        <v>3034</v>
      </c>
      <c r="L370" t="str">
        <f t="shared" si="101"/>
        <v/>
      </c>
      <c r="M370" t="str">
        <f t="shared" si="102"/>
        <v/>
      </c>
      <c r="N370" t="str">
        <f t="shared" si="103"/>
        <v/>
      </c>
      <c r="O370" t="str">
        <f t="shared" si="104"/>
        <v/>
      </c>
      <c r="P370" t="str">
        <f t="shared" si="105"/>
        <v/>
      </c>
      <c r="Q370" t="str">
        <f t="shared" si="106"/>
        <v/>
      </c>
      <c r="R370" t="str">
        <f t="shared" si="107"/>
        <v/>
      </c>
      <c r="S370" t="str">
        <f t="shared" si="108"/>
        <v/>
      </c>
      <c r="T370" t="str">
        <f t="shared" si="109"/>
        <v/>
      </c>
      <c r="U370" t="str">
        <f t="shared" si="110"/>
        <v/>
      </c>
      <c r="V370" t="str">
        <f t="shared" si="111"/>
        <v/>
      </c>
      <c r="W370" t="str">
        <f t="shared" si="112"/>
        <v/>
      </c>
      <c r="X370" t="str">
        <f t="shared" si="113"/>
        <v/>
      </c>
      <c r="Y370" t="str">
        <f t="shared" si="114"/>
        <v/>
      </c>
      <c r="Z370" t="str">
        <f t="shared" si="115"/>
        <v/>
      </c>
      <c r="AA370" t="str">
        <f t="shared" si="116"/>
        <v/>
      </c>
      <c r="AB370" t="str">
        <f t="shared" si="117"/>
        <v/>
      </c>
      <c r="AC370" t="str">
        <f t="shared" si="118"/>
        <v/>
      </c>
      <c r="AD370" t="str">
        <f t="shared" si="119"/>
        <v/>
      </c>
      <c r="AG370" t="str">
        <f t="shared" si="120"/>
        <v/>
      </c>
    </row>
    <row r="371" spans="1:33" x14ac:dyDescent="0.35">
      <c r="A371">
        <v>369</v>
      </c>
      <c r="B371" t="s">
        <v>884</v>
      </c>
      <c r="C371">
        <v>84</v>
      </c>
      <c r="D371">
        <v>2010</v>
      </c>
      <c r="E371" t="s">
        <v>27</v>
      </c>
      <c r="F371" t="s">
        <v>3035</v>
      </c>
      <c r="G371" t="s">
        <v>3036</v>
      </c>
      <c r="H371" s="1" t="s">
        <v>3037</v>
      </c>
      <c r="I371" t="s">
        <v>885</v>
      </c>
      <c r="J371" t="s">
        <v>3035</v>
      </c>
      <c r="K371" t="s">
        <v>3038</v>
      </c>
      <c r="L371" t="str">
        <f t="shared" si="101"/>
        <v/>
      </c>
      <c r="M371" t="str">
        <f t="shared" si="102"/>
        <v/>
      </c>
      <c r="N371" t="str">
        <f t="shared" si="103"/>
        <v/>
      </c>
      <c r="O371" t="str">
        <f t="shared" si="104"/>
        <v/>
      </c>
      <c r="P371" t="str">
        <f t="shared" si="105"/>
        <v/>
      </c>
      <c r="Q371" t="str">
        <f t="shared" si="106"/>
        <v/>
      </c>
      <c r="R371" t="str">
        <f t="shared" si="107"/>
        <v/>
      </c>
      <c r="S371" t="str">
        <f t="shared" si="108"/>
        <v/>
      </c>
      <c r="T371" t="str">
        <f t="shared" si="109"/>
        <v/>
      </c>
      <c r="U371" t="str">
        <f t="shared" si="110"/>
        <v/>
      </c>
      <c r="V371" t="str">
        <f t="shared" si="111"/>
        <v/>
      </c>
      <c r="W371" t="str">
        <f t="shared" si="112"/>
        <v/>
      </c>
      <c r="X371" t="str">
        <f t="shared" si="113"/>
        <v/>
      </c>
      <c r="Y371" t="str">
        <f t="shared" si="114"/>
        <v/>
      </c>
      <c r="Z371" t="str">
        <f t="shared" si="115"/>
        <v/>
      </c>
      <c r="AA371" t="str">
        <f t="shared" si="116"/>
        <v/>
      </c>
      <c r="AB371" t="str">
        <f t="shared" si="117"/>
        <v/>
      </c>
      <c r="AC371" t="str">
        <f t="shared" si="118"/>
        <v/>
      </c>
      <c r="AD371" t="str">
        <f t="shared" si="119"/>
        <v/>
      </c>
      <c r="AE371" t="s">
        <v>4349</v>
      </c>
      <c r="AG371" t="str">
        <f t="shared" si="120"/>
        <v>Graphite</v>
      </c>
    </row>
    <row r="372" spans="1:33" x14ac:dyDescent="0.35">
      <c r="A372">
        <v>370</v>
      </c>
      <c r="B372" t="s">
        <v>886</v>
      </c>
      <c r="C372">
        <v>15</v>
      </c>
      <c r="D372">
        <v>2015</v>
      </c>
      <c r="E372" t="s">
        <v>151</v>
      </c>
      <c r="F372" t="s">
        <v>2096</v>
      </c>
      <c r="G372" t="s">
        <v>3039</v>
      </c>
      <c r="H372" s="1" t="s">
        <v>3040</v>
      </c>
      <c r="I372" t="s">
        <v>887</v>
      </c>
      <c r="J372" t="s">
        <v>2096</v>
      </c>
      <c r="K372" t="s">
        <v>3041</v>
      </c>
      <c r="L372" t="str">
        <f t="shared" si="101"/>
        <v/>
      </c>
      <c r="M372" t="str">
        <f t="shared" si="102"/>
        <v/>
      </c>
      <c r="N372" t="str">
        <f t="shared" si="103"/>
        <v/>
      </c>
      <c r="O372" t="str">
        <f t="shared" si="104"/>
        <v/>
      </c>
      <c r="P372" t="str">
        <f t="shared" si="105"/>
        <v/>
      </c>
      <c r="Q372" t="str">
        <f t="shared" si="106"/>
        <v/>
      </c>
      <c r="R372" t="str">
        <f t="shared" si="107"/>
        <v/>
      </c>
      <c r="S372" t="str">
        <f t="shared" si="108"/>
        <v/>
      </c>
      <c r="T372" t="str">
        <f t="shared" si="109"/>
        <v/>
      </c>
      <c r="U372" t="str">
        <f t="shared" si="110"/>
        <v/>
      </c>
      <c r="V372" t="str">
        <f t="shared" si="111"/>
        <v/>
      </c>
      <c r="W372" t="str">
        <f t="shared" si="112"/>
        <v/>
      </c>
      <c r="X372" t="str">
        <f t="shared" si="113"/>
        <v/>
      </c>
      <c r="Y372" t="str">
        <f t="shared" si="114"/>
        <v/>
      </c>
      <c r="Z372" t="str">
        <f t="shared" si="115"/>
        <v/>
      </c>
      <c r="AA372" t="str">
        <f t="shared" si="116"/>
        <v/>
      </c>
      <c r="AB372" t="str">
        <f t="shared" si="117"/>
        <v/>
      </c>
      <c r="AC372" t="str">
        <f t="shared" si="118"/>
        <v/>
      </c>
      <c r="AD372" t="str">
        <f t="shared" si="119"/>
        <v/>
      </c>
      <c r="AF372" t="s">
        <v>4339</v>
      </c>
      <c r="AG372" t="str">
        <f t="shared" si="120"/>
        <v>Copper</v>
      </c>
    </row>
    <row r="373" spans="1:33" x14ac:dyDescent="0.35">
      <c r="A373">
        <v>371</v>
      </c>
      <c r="B373" t="s">
        <v>888</v>
      </c>
      <c r="C373">
        <v>246</v>
      </c>
      <c r="D373">
        <v>2008</v>
      </c>
      <c r="E373" t="s">
        <v>62</v>
      </c>
      <c r="F373" t="s">
        <v>3042</v>
      </c>
      <c r="G373" t="s">
        <v>3043</v>
      </c>
      <c r="H373" s="1" t="s">
        <v>3044</v>
      </c>
      <c r="I373" t="s">
        <v>889</v>
      </c>
      <c r="J373" t="s">
        <v>3042</v>
      </c>
      <c r="K373" t="s">
        <v>3045</v>
      </c>
      <c r="L373" t="str">
        <f t="shared" si="101"/>
        <v/>
      </c>
      <c r="M373" t="str">
        <f t="shared" si="102"/>
        <v/>
      </c>
      <c r="N373" t="str">
        <f t="shared" si="103"/>
        <v/>
      </c>
      <c r="O373" t="str">
        <f t="shared" si="104"/>
        <v>Elastic Modulus</v>
      </c>
      <c r="P373" t="str">
        <f t="shared" si="105"/>
        <v/>
      </c>
      <c r="Q373" t="str">
        <f t="shared" si="106"/>
        <v/>
      </c>
      <c r="R373" t="str">
        <f t="shared" si="107"/>
        <v/>
      </c>
      <c r="S373" t="str">
        <f t="shared" si="108"/>
        <v/>
      </c>
      <c r="T373" t="str">
        <f t="shared" si="109"/>
        <v/>
      </c>
      <c r="U373" t="str">
        <f t="shared" si="110"/>
        <v/>
      </c>
      <c r="V373" t="str">
        <f t="shared" si="111"/>
        <v/>
      </c>
      <c r="W373" t="str">
        <f t="shared" si="112"/>
        <v/>
      </c>
      <c r="X373" t="str">
        <f t="shared" si="113"/>
        <v/>
      </c>
      <c r="Y373" t="str">
        <f t="shared" si="114"/>
        <v/>
      </c>
      <c r="Z373" t="str">
        <f t="shared" si="115"/>
        <v/>
      </c>
      <c r="AA373" t="str">
        <f t="shared" si="116"/>
        <v>Mechanical Properties</v>
      </c>
      <c r="AB373" t="str">
        <f t="shared" si="117"/>
        <v/>
      </c>
      <c r="AC373" t="str">
        <f t="shared" si="118"/>
        <v/>
      </c>
      <c r="AD373" t="str">
        <f t="shared" si="119"/>
        <v/>
      </c>
      <c r="AG373" t="str">
        <f t="shared" si="120"/>
        <v/>
      </c>
    </row>
    <row r="374" spans="1:33" x14ac:dyDescent="0.35">
      <c r="A374">
        <v>372</v>
      </c>
      <c r="B374" t="s">
        <v>890</v>
      </c>
      <c r="C374">
        <v>176</v>
      </c>
      <c r="D374">
        <v>2002</v>
      </c>
      <c r="E374" t="s">
        <v>23</v>
      </c>
      <c r="F374" t="s">
        <v>891</v>
      </c>
      <c r="G374" t="s">
        <v>3046</v>
      </c>
      <c r="H374" s="1" t="s">
        <v>3047</v>
      </c>
      <c r="I374" t="s">
        <v>892</v>
      </c>
      <c r="J374" t="s">
        <v>891</v>
      </c>
      <c r="K374" t="s">
        <v>3048</v>
      </c>
      <c r="L374" t="str">
        <f t="shared" si="101"/>
        <v/>
      </c>
      <c r="M374" t="str">
        <f t="shared" si="102"/>
        <v/>
      </c>
      <c r="N374" t="str">
        <f t="shared" si="103"/>
        <v/>
      </c>
      <c r="O374" t="str">
        <f t="shared" si="104"/>
        <v/>
      </c>
      <c r="P374" t="str">
        <f t="shared" si="105"/>
        <v/>
      </c>
      <c r="Q374" t="str">
        <f t="shared" si="106"/>
        <v/>
      </c>
      <c r="R374" t="str">
        <f t="shared" si="107"/>
        <v/>
      </c>
      <c r="S374" t="str">
        <f t="shared" si="108"/>
        <v/>
      </c>
      <c r="T374" t="str">
        <f t="shared" si="109"/>
        <v/>
      </c>
      <c r="U374" t="str">
        <f t="shared" si="110"/>
        <v/>
      </c>
      <c r="V374" t="str">
        <f t="shared" si="111"/>
        <v/>
      </c>
      <c r="W374" t="str">
        <f t="shared" si="112"/>
        <v/>
      </c>
      <c r="X374" t="str">
        <f t="shared" si="113"/>
        <v/>
      </c>
      <c r="Y374" t="str">
        <f t="shared" si="114"/>
        <v/>
      </c>
      <c r="Z374" t="str">
        <f t="shared" si="115"/>
        <v/>
      </c>
      <c r="AA374" t="str">
        <f t="shared" si="116"/>
        <v/>
      </c>
      <c r="AB374" t="str">
        <f t="shared" si="117"/>
        <v/>
      </c>
      <c r="AC374" t="str">
        <f t="shared" si="118"/>
        <v/>
      </c>
      <c r="AD374" t="str">
        <f t="shared" si="119"/>
        <v/>
      </c>
      <c r="AG374" t="str">
        <f t="shared" si="120"/>
        <v/>
      </c>
    </row>
    <row r="375" spans="1:33" x14ac:dyDescent="0.35">
      <c r="A375">
        <v>373</v>
      </c>
      <c r="B375" t="s">
        <v>893</v>
      </c>
      <c r="C375">
        <v>190</v>
      </c>
      <c r="D375">
        <v>2008</v>
      </c>
      <c r="E375" t="s">
        <v>409</v>
      </c>
      <c r="F375" t="s">
        <v>164</v>
      </c>
      <c r="G375" t="s">
        <v>3049</v>
      </c>
      <c r="H375" s="1" t="s">
        <v>3050</v>
      </c>
      <c r="I375" t="s">
        <v>894</v>
      </c>
      <c r="J375" t="s">
        <v>164</v>
      </c>
      <c r="K375" t="s">
        <v>1927</v>
      </c>
      <c r="L375" t="str">
        <f t="shared" si="101"/>
        <v/>
      </c>
      <c r="M375" t="str">
        <f t="shared" si="102"/>
        <v/>
      </c>
      <c r="N375" t="str">
        <f t="shared" si="103"/>
        <v/>
      </c>
      <c r="O375" t="str">
        <f t="shared" si="104"/>
        <v/>
      </c>
      <c r="P375" t="str">
        <f t="shared" si="105"/>
        <v/>
      </c>
      <c r="Q375" t="str">
        <f t="shared" si="106"/>
        <v/>
      </c>
      <c r="R375" t="str">
        <f t="shared" si="107"/>
        <v/>
      </c>
      <c r="S375" t="str">
        <f t="shared" si="108"/>
        <v/>
      </c>
      <c r="T375" t="str">
        <f t="shared" si="109"/>
        <v/>
      </c>
      <c r="U375" t="str">
        <f t="shared" si="110"/>
        <v/>
      </c>
      <c r="V375" t="str">
        <f t="shared" si="111"/>
        <v/>
      </c>
      <c r="W375" t="str">
        <f t="shared" si="112"/>
        <v/>
      </c>
      <c r="X375" t="str">
        <f t="shared" si="113"/>
        <v/>
      </c>
      <c r="Y375" t="str">
        <f t="shared" si="114"/>
        <v/>
      </c>
      <c r="Z375" t="str">
        <f t="shared" si="115"/>
        <v/>
      </c>
      <c r="AA375" t="str">
        <f t="shared" si="116"/>
        <v/>
      </c>
      <c r="AB375" t="str">
        <f t="shared" si="117"/>
        <v/>
      </c>
      <c r="AC375" t="str">
        <f t="shared" si="118"/>
        <v/>
      </c>
      <c r="AD375" t="str">
        <f t="shared" si="119"/>
        <v/>
      </c>
      <c r="AG375" t="str">
        <f t="shared" si="120"/>
        <v/>
      </c>
    </row>
    <row r="376" spans="1:33" x14ac:dyDescent="0.35">
      <c r="A376">
        <v>374</v>
      </c>
      <c r="B376" t="s">
        <v>895</v>
      </c>
      <c r="C376">
        <v>23</v>
      </c>
      <c r="D376">
        <v>2010</v>
      </c>
      <c r="E376" t="s">
        <v>27</v>
      </c>
      <c r="F376" t="s">
        <v>3051</v>
      </c>
      <c r="G376" t="s">
        <v>3052</v>
      </c>
      <c r="H376" s="1" t="s">
        <v>3053</v>
      </c>
      <c r="I376" t="s">
        <v>896</v>
      </c>
      <c r="J376" t="s">
        <v>3051</v>
      </c>
      <c r="K376" t="s">
        <v>3054</v>
      </c>
      <c r="L376" t="str">
        <f t="shared" si="101"/>
        <v/>
      </c>
      <c r="M376" t="str">
        <f t="shared" si="102"/>
        <v/>
      </c>
      <c r="N376" t="str">
        <f t="shared" si="103"/>
        <v/>
      </c>
      <c r="O376" t="str">
        <f t="shared" si="104"/>
        <v/>
      </c>
      <c r="P376" t="str">
        <f t="shared" si="105"/>
        <v/>
      </c>
      <c r="Q376" t="str">
        <f t="shared" si="106"/>
        <v/>
      </c>
      <c r="R376" t="str">
        <f t="shared" si="107"/>
        <v/>
      </c>
      <c r="S376" t="str">
        <f t="shared" si="108"/>
        <v/>
      </c>
      <c r="T376" t="str">
        <f t="shared" si="109"/>
        <v/>
      </c>
      <c r="U376" t="str">
        <f t="shared" si="110"/>
        <v/>
      </c>
      <c r="V376" t="str">
        <f t="shared" si="111"/>
        <v/>
      </c>
      <c r="W376" t="str">
        <f t="shared" si="112"/>
        <v/>
      </c>
      <c r="X376" t="str">
        <f t="shared" si="113"/>
        <v/>
      </c>
      <c r="Y376" t="str">
        <f t="shared" si="114"/>
        <v/>
      </c>
      <c r="Z376" t="str">
        <f t="shared" si="115"/>
        <v/>
      </c>
      <c r="AA376" t="str">
        <f t="shared" si="116"/>
        <v/>
      </c>
      <c r="AB376" t="str">
        <f t="shared" si="117"/>
        <v/>
      </c>
      <c r="AC376" t="str">
        <f t="shared" si="118"/>
        <v/>
      </c>
      <c r="AD376" t="str">
        <f t="shared" si="119"/>
        <v/>
      </c>
      <c r="AG376" t="str">
        <f t="shared" si="120"/>
        <v/>
      </c>
    </row>
    <row r="377" spans="1:33" x14ac:dyDescent="0.35">
      <c r="A377">
        <v>375</v>
      </c>
      <c r="B377" t="s">
        <v>897</v>
      </c>
      <c r="C377">
        <v>53</v>
      </c>
      <c r="D377">
        <v>2015</v>
      </c>
      <c r="E377" t="s">
        <v>406</v>
      </c>
      <c r="F377" t="s">
        <v>2113</v>
      </c>
      <c r="G377" t="s">
        <v>3055</v>
      </c>
      <c r="H377" s="1" t="s">
        <v>3056</v>
      </c>
      <c r="I377" t="s">
        <v>898</v>
      </c>
      <c r="J377" t="s">
        <v>2113</v>
      </c>
      <c r="K377" t="s">
        <v>3057</v>
      </c>
      <c r="L377" t="str">
        <f t="shared" si="101"/>
        <v/>
      </c>
      <c r="M377" t="str">
        <f t="shared" si="102"/>
        <v/>
      </c>
      <c r="N377" t="str">
        <f t="shared" si="103"/>
        <v/>
      </c>
      <c r="O377" t="str">
        <f t="shared" si="104"/>
        <v/>
      </c>
      <c r="P377" t="str">
        <f t="shared" si="105"/>
        <v/>
      </c>
      <c r="Q377" t="str">
        <f t="shared" si="106"/>
        <v/>
      </c>
      <c r="R377" t="str">
        <f t="shared" si="107"/>
        <v/>
      </c>
      <c r="S377" t="str">
        <f t="shared" si="108"/>
        <v/>
      </c>
      <c r="T377" t="str">
        <f t="shared" si="109"/>
        <v/>
      </c>
      <c r="U377" t="str">
        <f t="shared" si="110"/>
        <v/>
      </c>
      <c r="V377" t="str">
        <f t="shared" si="111"/>
        <v/>
      </c>
      <c r="W377" t="str">
        <f t="shared" si="112"/>
        <v/>
      </c>
      <c r="X377" t="str">
        <f t="shared" si="113"/>
        <v/>
      </c>
      <c r="Y377" t="str">
        <f t="shared" si="114"/>
        <v/>
      </c>
      <c r="Z377" t="str">
        <f t="shared" si="115"/>
        <v/>
      </c>
      <c r="AA377" t="str">
        <f t="shared" si="116"/>
        <v/>
      </c>
      <c r="AB377" t="str">
        <f t="shared" si="117"/>
        <v/>
      </c>
      <c r="AC377" t="str">
        <f t="shared" si="118"/>
        <v/>
      </c>
      <c r="AD377" t="str">
        <f t="shared" si="119"/>
        <v/>
      </c>
      <c r="AE377" t="s">
        <v>4338</v>
      </c>
      <c r="AG377" t="str">
        <f t="shared" si="120"/>
        <v>Aluminum</v>
      </c>
    </row>
    <row r="378" spans="1:33" x14ac:dyDescent="0.35">
      <c r="A378">
        <v>376</v>
      </c>
      <c r="B378" t="s">
        <v>899</v>
      </c>
      <c r="C378">
        <v>28</v>
      </c>
      <c r="D378">
        <v>2012</v>
      </c>
      <c r="E378" t="s">
        <v>27</v>
      </c>
      <c r="F378" t="s">
        <v>2006</v>
      </c>
      <c r="G378" t="s">
        <v>3058</v>
      </c>
      <c r="H378" s="1">
        <v>2</v>
      </c>
      <c r="I378" t="s">
        <v>900</v>
      </c>
      <c r="J378" t="s">
        <v>2006</v>
      </c>
      <c r="K378" t="s">
        <v>1928</v>
      </c>
      <c r="L378" t="str">
        <f t="shared" si="101"/>
        <v/>
      </c>
      <c r="M378" t="str">
        <f t="shared" si="102"/>
        <v/>
      </c>
      <c r="N378" t="str">
        <f t="shared" si="103"/>
        <v/>
      </c>
      <c r="O378" t="str">
        <f t="shared" si="104"/>
        <v/>
      </c>
      <c r="P378" t="str">
        <f t="shared" si="105"/>
        <v/>
      </c>
      <c r="Q378" t="str">
        <f t="shared" si="106"/>
        <v/>
      </c>
      <c r="R378" t="str">
        <f t="shared" si="107"/>
        <v/>
      </c>
      <c r="S378" t="str">
        <f t="shared" si="108"/>
        <v/>
      </c>
      <c r="T378" t="str">
        <f t="shared" si="109"/>
        <v/>
      </c>
      <c r="U378" t="str">
        <f t="shared" si="110"/>
        <v/>
      </c>
      <c r="V378" t="str">
        <f t="shared" si="111"/>
        <v/>
      </c>
      <c r="W378" t="str">
        <f t="shared" si="112"/>
        <v/>
      </c>
      <c r="X378" t="str">
        <f t="shared" si="113"/>
        <v/>
      </c>
      <c r="Y378" t="str">
        <f t="shared" si="114"/>
        <v/>
      </c>
      <c r="Z378" t="str">
        <f t="shared" si="115"/>
        <v/>
      </c>
      <c r="AA378" t="str">
        <f t="shared" si="116"/>
        <v/>
      </c>
      <c r="AB378" t="str">
        <f t="shared" si="117"/>
        <v/>
      </c>
      <c r="AC378" t="str">
        <f t="shared" si="118"/>
        <v/>
      </c>
      <c r="AD378" t="str">
        <f t="shared" si="119"/>
        <v/>
      </c>
      <c r="AG378" t="str">
        <f t="shared" si="120"/>
        <v/>
      </c>
    </row>
    <row r="379" spans="1:33" x14ac:dyDescent="0.35">
      <c r="A379">
        <v>377</v>
      </c>
      <c r="B379" t="s">
        <v>901</v>
      </c>
      <c r="C379">
        <v>24</v>
      </c>
      <c r="D379">
        <v>2013</v>
      </c>
      <c r="E379" t="s">
        <v>902</v>
      </c>
      <c r="F379" t="s">
        <v>903</v>
      </c>
      <c r="G379" t="s">
        <v>3059</v>
      </c>
      <c r="H379" s="1" t="s">
        <v>3060</v>
      </c>
      <c r="I379" t="s">
        <v>904</v>
      </c>
      <c r="J379" t="s">
        <v>903</v>
      </c>
      <c r="K379" t="s">
        <v>1929</v>
      </c>
      <c r="L379" t="str">
        <f t="shared" si="101"/>
        <v/>
      </c>
      <c r="M379" t="str">
        <f t="shared" si="102"/>
        <v/>
      </c>
      <c r="N379" t="str">
        <f t="shared" si="103"/>
        <v/>
      </c>
      <c r="O379" t="str">
        <f t="shared" si="104"/>
        <v>Elastic Modulus</v>
      </c>
      <c r="P379" t="str">
        <f t="shared" si="105"/>
        <v/>
      </c>
      <c r="Q379" t="str">
        <f t="shared" si="106"/>
        <v/>
      </c>
      <c r="R379" t="str">
        <f t="shared" si="107"/>
        <v/>
      </c>
      <c r="S379" t="str">
        <f t="shared" si="108"/>
        <v>Thermal Conductivity</v>
      </c>
      <c r="T379" t="str">
        <f t="shared" si="109"/>
        <v/>
      </c>
      <c r="U379" t="str">
        <f t="shared" si="110"/>
        <v/>
      </c>
      <c r="V379" t="str">
        <f t="shared" si="111"/>
        <v/>
      </c>
      <c r="W379" t="str">
        <f t="shared" si="112"/>
        <v/>
      </c>
      <c r="X379" t="str">
        <f t="shared" si="113"/>
        <v/>
      </c>
      <c r="Y379" t="str">
        <f t="shared" si="114"/>
        <v>Permeability</v>
      </c>
      <c r="Z379" t="str">
        <f t="shared" si="115"/>
        <v/>
      </c>
      <c r="AA379" t="str">
        <f t="shared" si="116"/>
        <v>Mechanical Properties</v>
      </c>
      <c r="AB379" t="str">
        <f t="shared" si="117"/>
        <v>Thermal Properties</v>
      </c>
      <c r="AC379" t="str">
        <f t="shared" si="118"/>
        <v/>
      </c>
      <c r="AD379" t="str">
        <f t="shared" si="119"/>
        <v>Fluid Properties</v>
      </c>
      <c r="AG379" t="str">
        <f t="shared" si="120"/>
        <v/>
      </c>
    </row>
    <row r="380" spans="1:33" x14ac:dyDescent="0.35">
      <c r="A380">
        <v>378</v>
      </c>
      <c r="B380" t="s">
        <v>905</v>
      </c>
      <c r="C380">
        <v>23</v>
      </c>
      <c r="D380">
        <v>2010</v>
      </c>
      <c r="E380" t="s">
        <v>19</v>
      </c>
      <c r="F380">
        <v>201</v>
      </c>
      <c r="G380" t="s">
        <v>906</v>
      </c>
      <c r="H380" s="1" t="s">
        <v>3061</v>
      </c>
      <c r="I380" t="s">
        <v>907</v>
      </c>
      <c r="K380" t="s">
        <v>3062</v>
      </c>
      <c r="L380" t="str">
        <f t="shared" si="101"/>
        <v/>
      </c>
      <c r="M380" t="str">
        <f t="shared" si="102"/>
        <v/>
      </c>
      <c r="N380" t="str">
        <f t="shared" si="103"/>
        <v/>
      </c>
      <c r="O380" t="str">
        <f t="shared" si="104"/>
        <v/>
      </c>
      <c r="P380" t="str">
        <f t="shared" si="105"/>
        <v/>
      </c>
      <c r="Q380" t="str">
        <f t="shared" si="106"/>
        <v/>
      </c>
      <c r="R380" t="str">
        <f t="shared" si="107"/>
        <v>Surface Area</v>
      </c>
      <c r="S380" t="str">
        <f t="shared" si="108"/>
        <v>Thermal Conductivity</v>
      </c>
      <c r="T380" t="str">
        <f t="shared" si="109"/>
        <v/>
      </c>
      <c r="U380" t="str">
        <f t="shared" si="110"/>
        <v/>
      </c>
      <c r="V380" t="str">
        <f t="shared" si="111"/>
        <v/>
      </c>
      <c r="W380" t="str">
        <f t="shared" si="112"/>
        <v/>
      </c>
      <c r="X380" t="str">
        <f t="shared" si="113"/>
        <v/>
      </c>
      <c r="Y380" t="str">
        <f t="shared" si="114"/>
        <v/>
      </c>
      <c r="Z380" t="str">
        <f t="shared" si="115"/>
        <v/>
      </c>
      <c r="AA380" t="str">
        <f t="shared" si="116"/>
        <v/>
      </c>
      <c r="AB380" t="str">
        <f t="shared" si="117"/>
        <v>Thermal Properties</v>
      </c>
      <c r="AC380" t="str">
        <f t="shared" si="118"/>
        <v/>
      </c>
      <c r="AD380" t="str">
        <f t="shared" si="119"/>
        <v/>
      </c>
      <c r="AG380" t="str">
        <f t="shared" si="120"/>
        <v/>
      </c>
    </row>
    <row r="381" spans="1:33" x14ac:dyDescent="0.35">
      <c r="A381">
        <v>379</v>
      </c>
      <c r="B381" t="s">
        <v>908</v>
      </c>
      <c r="C381">
        <v>167</v>
      </c>
      <c r="D381">
        <v>2004</v>
      </c>
      <c r="E381" t="s">
        <v>27</v>
      </c>
      <c r="F381" t="s">
        <v>515</v>
      </c>
      <c r="G381" t="s">
        <v>3063</v>
      </c>
      <c r="H381" s="1" t="s">
        <v>3064</v>
      </c>
      <c r="I381" t="s">
        <v>909</v>
      </c>
      <c r="J381" t="s">
        <v>515</v>
      </c>
      <c r="K381" t="s">
        <v>1921</v>
      </c>
      <c r="L381" t="str">
        <f t="shared" si="101"/>
        <v/>
      </c>
      <c r="M381" t="str">
        <f t="shared" si="102"/>
        <v/>
      </c>
      <c r="N381" t="str">
        <f t="shared" si="103"/>
        <v/>
      </c>
      <c r="O381" t="str">
        <f t="shared" si="104"/>
        <v/>
      </c>
      <c r="P381" t="str">
        <f t="shared" si="105"/>
        <v/>
      </c>
      <c r="Q381" t="str">
        <f t="shared" si="106"/>
        <v/>
      </c>
      <c r="R381" t="str">
        <f t="shared" si="107"/>
        <v/>
      </c>
      <c r="S381" t="str">
        <f t="shared" si="108"/>
        <v>Thermal Conductivity</v>
      </c>
      <c r="T381" t="str">
        <f t="shared" si="109"/>
        <v/>
      </c>
      <c r="U381" t="str">
        <f t="shared" si="110"/>
        <v/>
      </c>
      <c r="V381" t="str">
        <f t="shared" si="111"/>
        <v/>
      </c>
      <c r="W381" t="str">
        <f t="shared" si="112"/>
        <v/>
      </c>
      <c r="X381" t="str">
        <f t="shared" si="113"/>
        <v/>
      </c>
      <c r="Y381" t="str">
        <f t="shared" si="114"/>
        <v/>
      </c>
      <c r="Z381" t="str">
        <f t="shared" si="115"/>
        <v/>
      </c>
      <c r="AA381" t="str">
        <f t="shared" si="116"/>
        <v/>
      </c>
      <c r="AB381" t="str">
        <f t="shared" si="117"/>
        <v>Thermal Properties</v>
      </c>
      <c r="AC381" t="str">
        <f t="shared" si="118"/>
        <v/>
      </c>
      <c r="AD381" t="str">
        <f t="shared" si="119"/>
        <v/>
      </c>
      <c r="AE381" t="s">
        <v>4341</v>
      </c>
      <c r="AG381" t="str">
        <f t="shared" si="120"/>
        <v>Nickel</v>
      </c>
    </row>
    <row r="382" spans="1:33" x14ac:dyDescent="0.35">
      <c r="A382">
        <v>380</v>
      </c>
      <c r="B382" t="s">
        <v>910</v>
      </c>
      <c r="C382">
        <v>32</v>
      </c>
      <c r="D382">
        <v>2013</v>
      </c>
      <c r="E382" t="s">
        <v>911</v>
      </c>
      <c r="F382" t="s">
        <v>2113</v>
      </c>
      <c r="G382" t="s">
        <v>3065</v>
      </c>
      <c r="H382" s="1" t="s">
        <v>3066</v>
      </c>
      <c r="I382" t="s">
        <v>912</v>
      </c>
      <c r="J382" t="s">
        <v>2113</v>
      </c>
      <c r="K382" t="s">
        <v>3067</v>
      </c>
      <c r="L382" t="str">
        <f t="shared" si="101"/>
        <v>Compression Strength</v>
      </c>
      <c r="M382" t="str">
        <f t="shared" si="102"/>
        <v/>
      </c>
      <c r="N382" t="str">
        <f t="shared" si="103"/>
        <v/>
      </c>
      <c r="O382" t="str">
        <f t="shared" si="104"/>
        <v/>
      </c>
      <c r="P382" t="str">
        <f t="shared" si="105"/>
        <v/>
      </c>
      <c r="Q382" t="str">
        <f t="shared" si="106"/>
        <v/>
      </c>
      <c r="R382" t="str">
        <f t="shared" si="107"/>
        <v/>
      </c>
      <c r="S382" t="str">
        <f t="shared" si="108"/>
        <v/>
      </c>
      <c r="T382" t="str">
        <f t="shared" si="109"/>
        <v/>
      </c>
      <c r="U382" t="str">
        <f t="shared" si="110"/>
        <v/>
      </c>
      <c r="V382" t="str">
        <f t="shared" si="111"/>
        <v/>
      </c>
      <c r="W382" t="str">
        <f t="shared" si="112"/>
        <v/>
      </c>
      <c r="X382" t="str">
        <f t="shared" si="113"/>
        <v/>
      </c>
      <c r="Y382" t="str">
        <f t="shared" si="114"/>
        <v/>
      </c>
      <c r="Z382" t="str">
        <f t="shared" si="115"/>
        <v/>
      </c>
      <c r="AA382" t="str">
        <f t="shared" si="116"/>
        <v>Mechanical Properties</v>
      </c>
      <c r="AB382" t="str">
        <f t="shared" si="117"/>
        <v/>
      </c>
      <c r="AC382" t="str">
        <f t="shared" si="118"/>
        <v/>
      </c>
      <c r="AD382" t="str">
        <f t="shared" si="119"/>
        <v/>
      </c>
      <c r="AE382" t="s">
        <v>4339</v>
      </c>
      <c r="AG382" t="str">
        <f t="shared" si="120"/>
        <v>Copper</v>
      </c>
    </row>
    <row r="383" spans="1:33" x14ac:dyDescent="0.35">
      <c r="A383">
        <v>381</v>
      </c>
      <c r="B383" t="s">
        <v>913</v>
      </c>
      <c r="C383">
        <v>156</v>
      </c>
      <c r="D383">
        <v>2009</v>
      </c>
      <c r="E383" t="s">
        <v>23</v>
      </c>
      <c r="F383" t="s">
        <v>493</v>
      </c>
      <c r="G383" t="s">
        <v>3068</v>
      </c>
      <c r="H383" s="1" t="s">
        <v>3069</v>
      </c>
      <c r="I383" t="s">
        <v>914</v>
      </c>
      <c r="J383" t="s">
        <v>493</v>
      </c>
      <c r="K383" t="s">
        <v>3070</v>
      </c>
      <c r="L383" t="str">
        <f t="shared" si="101"/>
        <v/>
      </c>
      <c r="M383" t="str">
        <f t="shared" si="102"/>
        <v/>
      </c>
      <c r="N383" t="str">
        <f t="shared" si="103"/>
        <v/>
      </c>
      <c r="O383" t="str">
        <f t="shared" si="104"/>
        <v/>
      </c>
      <c r="P383" t="str">
        <f t="shared" si="105"/>
        <v/>
      </c>
      <c r="Q383" t="str">
        <f t="shared" si="106"/>
        <v/>
      </c>
      <c r="R383" t="str">
        <f t="shared" si="107"/>
        <v/>
      </c>
      <c r="S383" t="str">
        <f t="shared" si="108"/>
        <v/>
      </c>
      <c r="T383" t="str">
        <f t="shared" si="109"/>
        <v/>
      </c>
      <c r="U383" t="str">
        <f t="shared" si="110"/>
        <v/>
      </c>
      <c r="V383" t="str">
        <f t="shared" si="111"/>
        <v/>
      </c>
      <c r="W383" t="str">
        <f t="shared" si="112"/>
        <v/>
      </c>
      <c r="X383" t="str">
        <f t="shared" si="113"/>
        <v/>
      </c>
      <c r="Y383" t="str">
        <f t="shared" si="114"/>
        <v/>
      </c>
      <c r="Z383" t="str">
        <f t="shared" si="115"/>
        <v/>
      </c>
      <c r="AA383" t="str">
        <f t="shared" si="116"/>
        <v/>
      </c>
      <c r="AB383" t="str">
        <f t="shared" si="117"/>
        <v/>
      </c>
      <c r="AC383" t="str">
        <f t="shared" si="118"/>
        <v/>
      </c>
      <c r="AD383" t="str">
        <f t="shared" si="119"/>
        <v/>
      </c>
      <c r="AF383" t="s">
        <v>4345</v>
      </c>
      <c r="AG383" t="str">
        <f t="shared" si="120"/>
        <v>Tantalum</v>
      </c>
    </row>
    <row r="384" spans="1:33" x14ac:dyDescent="0.35">
      <c r="A384">
        <v>382</v>
      </c>
      <c r="B384" t="s">
        <v>736</v>
      </c>
      <c r="C384">
        <v>42</v>
      </c>
      <c r="D384">
        <v>2006</v>
      </c>
      <c r="E384" t="s">
        <v>27</v>
      </c>
      <c r="F384" t="s">
        <v>737</v>
      </c>
      <c r="G384" t="s">
        <v>2834</v>
      </c>
      <c r="H384" s="1">
        <v>2</v>
      </c>
      <c r="I384" t="s">
        <v>915</v>
      </c>
      <c r="J384" t="s">
        <v>2006</v>
      </c>
      <c r="K384" t="s">
        <v>1847</v>
      </c>
      <c r="L384" t="str">
        <f t="shared" si="101"/>
        <v/>
      </c>
      <c r="M384" t="str">
        <f t="shared" si="102"/>
        <v/>
      </c>
      <c r="N384" t="str">
        <f t="shared" si="103"/>
        <v/>
      </c>
      <c r="O384" t="str">
        <f t="shared" si="104"/>
        <v/>
      </c>
      <c r="P384" t="str">
        <f t="shared" si="105"/>
        <v/>
      </c>
      <c r="Q384" t="str">
        <f t="shared" si="106"/>
        <v/>
      </c>
      <c r="R384" t="str">
        <f t="shared" si="107"/>
        <v/>
      </c>
      <c r="S384" t="str">
        <f t="shared" si="108"/>
        <v/>
      </c>
      <c r="T384" t="str">
        <f t="shared" si="109"/>
        <v/>
      </c>
      <c r="U384" t="str">
        <f t="shared" si="110"/>
        <v/>
      </c>
      <c r="V384" t="str">
        <f t="shared" si="111"/>
        <v/>
      </c>
      <c r="W384" t="str">
        <f t="shared" si="112"/>
        <v/>
      </c>
      <c r="X384" t="str">
        <f t="shared" si="113"/>
        <v/>
      </c>
      <c r="Y384" t="str">
        <f t="shared" si="114"/>
        <v/>
      </c>
      <c r="Z384" t="str">
        <f t="shared" si="115"/>
        <v/>
      </c>
      <c r="AA384" t="str">
        <f t="shared" si="116"/>
        <v/>
      </c>
      <c r="AB384" t="str">
        <f t="shared" si="117"/>
        <v/>
      </c>
      <c r="AC384" t="str">
        <f t="shared" si="118"/>
        <v/>
      </c>
      <c r="AD384" t="str">
        <f t="shared" si="119"/>
        <v/>
      </c>
      <c r="AF384" t="s">
        <v>4338</v>
      </c>
      <c r="AG384" t="str">
        <f t="shared" si="120"/>
        <v>Aluminum</v>
      </c>
    </row>
    <row r="385" spans="1:33" x14ac:dyDescent="0.35">
      <c r="A385">
        <v>383</v>
      </c>
      <c r="B385" t="s">
        <v>916</v>
      </c>
      <c r="C385">
        <v>21</v>
      </c>
      <c r="D385">
        <v>2014</v>
      </c>
      <c r="E385" t="s">
        <v>27</v>
      </c>
      <c r="F385" t="s">
        <v>3071</v>
      </c>
      <c r="G385" t="s">
        <v>3072</v>
      </c>
      <c r="H385" s="1" t="s">
        <v>3073</v>
      </c>
      <c r="I385" t="s">
        <v>3074</v>
      </c>
      <c r="J385" t="s">
        <v>3071</v>
      </c>
      <c r="K385" t="s">
        <v>3075</v>
      </c>
      <c r="L385" t="str">
        <f t="shared" si="101"/>
        <v>Compression Strength</v>
      </c>
      <c r="M385" t="str">
        <f t="shared" si="102"/>
        <v/>
      </c>
      <c r="N385" t="str">
        <f t="shared" si="103"/>
        <v/>
      </c>
      <c r="O385" t="str">
        <f t="shared" si="104"/>
        <v/>
      </c>
      <c r="P385" t="str">
        <f t="shared" si="105"/>
        <v/>
      </c>
      <c r="Q385" t="str">
        <f t="shared" si="106"/>
        <v/>
      </c>
      <c r="R385" t="str">
        <f t="shared" si="107"/>
        <v/>
      </c>
      <c r="S385" t="str">
        <f t="shared" si="108"/>
        <v/>
      </c>
      <c r="T385" t="str">
        <f t="shared" si="109"/>
        <v/>
      </c>
      <c r="U385" t="str">
        <f t="shared" si="110"/>
        <v/>
      </c>
      <c r="V385" t="str">
        <f t="shared" si="111"/>
        <v/>
      </c>
      <c r="W385" t="str">
        <f t="shared" si="112"/>
        <v/>
      </c>
      <c r="X385" t="str">
        <f t="shared" si="113"/>
        <v/>
      </c>
      <c r="Y385" t="str">
        <f t="shared" si="114"/>
        <v/>
      </c>
      <c r="Z385" t="str">
        <f t="shared" si="115"/>
        <v/>
      </c>
      <c r="AA385" t="str">
        <f t="shared" si="116"/>
        <v>Mechanical Properties</v>
      </c>
      <c r="AB385" t="str">
        <f t="shared" si="117"/>
        <v/>
      </c>
      <c r="AC385" t="str">
        <f t="shared" si="118"/>
        <v/>
      </c>
      <c r="AD385" t="str">
        <f t="shared" si="119"/>
        <v/>
      </c>
      <c r="AF385" t="s">
        <v>4338</v>
      </c>
      <c r="AG385" t="str">
        <f t="shared" si="120"/>
        <v>Aluminum</v>
      </c>
    </row>
    <row r="386" spans="1:33" x14ac:dyDescent="0.35">
      <c r="A386">
        <v>384</v>
      </c>
      <c r="B386" t="s">
        <v>917</v>
      </c>
      <c r="C386">
        <v>16</v>
      </c>
      <c r="D386">
        <v>2017</v>
      </c>
      <c r="E386" t="s">
        <v>27</v>
      </c>
      <c r="F386" t="s">
        <v>2008</v>
      </c>
      <c r="G386" t="s">
        <v>3076</v>
      </c>
      <c r="H386" s="1" t="s">
        <v>3077</v>
      </c>
      <c r="I386" t="s">
        <v>918</v>
      </c>
      <c r="J386" t="s">
        <v>2008</v>
      </c>
      <c r="K386" t="s">
        <v>2705</v>
      </c>
      <c r="L386" t="str">
        <f t="shared" ref="L386:L449" si="121">IF(OR(IFERROR(FIND("compression",$I386),0)&gt;0,IFERROR(FIND("compressive",$H386),0)&gt;0,IFERROR(FIND("compression",$H386),0)&gt;0,IFERROR(FIND("compressive",$I386),0)&gt;0),"Compression Strength","")</f>
        <v/>
      </c>
      <c r="M386" t="str">
        <f t="shared" ref="M386:M449" si="122">IF(OR(IFERROR(FIND("tensile",$I386),0)&gt;0,IFERROR(FIND("tensile",$H386),0)&gt;0),"Tensile Strength","")</f>
        <v/>
      </c>
      <c r="N386" t="str">
        <f t="shared" ref="N386:N449" si="123">IF(OR(IFERROR(FIND("energy absorbtion",$I386),0)&gt;0,IFERROR(FIND("energy absorbtion",$H386),0)&gt;0),"Energy Absorbtion","")</f>
        <v/>
      </c>
      <c r="O386" t="str">
        <f t="shared" ref="O386:O449" si="124">IF(OR(IFERROR(FIND("elastic",$I386),0)&gt;0,IFERROR(FIND("elasticity",$H386),0)&gt;0,IFERROR(FIND("elastic",$H386),0)&gt;0,IFERROR(FIND("elasticity",$I386),0)&gt;0),"Elastic Modulus","")</f>
        <v/>
      </c>
      <c r="P386" t="str">
        <f t="shared" ref="P386:P449" si="125">IF(OR(IFERROR(FIND("shear",$I386),0)&gt;0,IFERROR(FIND("shear",$H386),0)&gt;0),"Shear Strength","")</f>
        <v/>
      </c>
      <c r="Q386" t="str">
        <f t="shared" ref="Q386:Q449" si="126">IF(OR(IFERROR(FIND("plasticity",$I386),0)&gt;0,IFERROR(FIND("plastic",$H386),0)&gt;0,IFERROR(FIND("plasticity",$H386),0)&gt;0,IFERROR(FIND("plastic",$I386),0)&gt;0),"Plasticity","")</f>
        <v/>
      </c>
      <c r="R386" t="str">
        <f t="shared" ref="R386:R449" si="127">IF(OR(IFERROR(FIND("surface area",$I386),0)&gt;0,IFERROR(FIND("surface area",$H386),0)&gt;0),"Surface Area","")</f>
        <v/>
      </c>
      <c r="S386" t="str">
        <f t="shared" ref="S386:S449" si="128">IF(OR(IFERROR(FIND("thermally conductive",$I386),0)&gt;0,IFERROR(FIND("thermal conductivity",$H386),0)&gt;0,IFERROR(FIND("thermally conductive",$H386),0)&gt;0,IFERROR(FIND("themal conductivity",$I386),0)&gt;0),"Thermal Conductivity","")</f>
        <v/>
      </c>
      <c r="T386" t="str">
        <f t="shared" ref="T386:T449" si="129">IF(OR(IFERROR(FIND("thermal resistance",$I386),0)&gt;0,IFERROR(FIND("thermal resistivity",$H386),0)&gt;0,IFERROR(FIND("thermal resistance",$H386),0)&gt;0,IFERROR(FIND("thermal resistivity",$I386),0)&gt;0),"Thermal Resistivity","")</f>
        <v/>
      </c>
      <c r="U386" t="str">
        <f t="shared" ref="U386:U449" si="130">IF(OR(IFERROR(FIND("thermal expansion",$I386),0)&gt;0,IFERROR(FIND("thermal expansion",$H386),0)&gt;0),"Thermal Expansion","")</f>
        <v/>
      </c>
      <c r="V386" t="str">
        <f t="shared" ref="V386:V449" si="131">IF(OR(IFERROR(FIND("electrical resistance",$I386),0)&gt;0,IFERROR(FIND("electrical resistivity",$H386),0)&gt;0,IFERROR(FIND("electrical resistance",$H386),0)&gt;0,IFERROR(FIND("electrical resistivity",$I386),0)&gt;0),"Electrical Resistivity","")</f>
        <v/>
      </c>
      <c r="W386" t="str">
        <f t="shared" ref="W386:W449" si="132">IF(OR(IFERROR(FIND("electrically conductive",$I386),0)&gt;0,IFERROR(FIND("electrical conductivity",$H386),0)&gt;0,IFERROR(FIND("electrically conductive",$H386),0)&gt;0,IFERROR(FIND("electrical conductivity",$I386),0)&gt;0),"Electrical Conductivity","")</f>
        <v/>
      </c>
      <c r="X386" t="str">
        <f t="shared" ref="X386:X449" si="133">IF(OR(IFERROR(FIND("capacity",$I386),0)&gt;0,IFERROR(FIND("capacitance",$H386),0)&gt;0,IFERROR(FIND("capacity",$H386),0)&gt;0,IFERROR(FIND("capacitance",$I386),0)&gt;0),"Capacitance","")</f>
        <v/>
      </c>
      <c r="Y386" t="str">
        <f t="shared" ref="Y386:Y449" si="134">IF(OR(IFERROR(FIND("permeability",$I386),0)&gt;0,IFERROR(FIND("permeability",$H386),0)&gt;0),"Permeability","")</f>
        <v/>
      </c>
      <c r="Z386" t="str">
        <f t="shared" ref="Z386:Z449" si="135">IF(OR(IFERROR(FIND("pressure drop",$I386),0)&gt;0,IFERROR(FIND("pressure drop",$H386),0)&gt;0),"Pressure Drop","")</f>
        <v/>
      </c>
      <c r="AA386" t="str">
        <f t="shared" si="116"/>
        <v/>
      </c>
      <c r="AB386" t="str">
        <f t="shared" si="117"/>
        <v/>
      </c>
      <c r="AC386" t="str">
        <f t="shared" si="118"/>
        <v/>
      </c>
      <c r="AD386" t="str">
        <f t="shared" si="119"/>
        <v/>
      </c>
      <c r="AG386" t="str">
        <f t="shared" si="120"/>
        <v/>
      </c>
    </row>
    <row r="387" spans="1:33" x14ac:dyDescent="0.35">
      <c r="A387">
        <v>385</v>
      </c>
      <c r="B387" t="s">
        <v>3078</v>
      </c>
      <c r="C387">
        <v>18</v>
      </c>
      <c r="D387">
        <v>2014</v>
      </c>
      <c r="E387" t="s">
        <v>919</v>
      </c>
      <c r="F387" t="s">
        <v>3079</v>
      </c>
      <c r="G387" t="s">
        <v>3080</v>
      </c>
      <c r="H387" s="1" t="s">
        <v>3081</v>
      </c>
      <c r="I387" t="s">
        <v>920</v>
      </c>
      <c r="J387" t="s">
        <v>3079</v>
      </c>
      <c r="K387" t="s">
        <v>3082</v>
      </c>
      <c r="L387" t="str">
        <f t="shared" si="121"/>
        <v/>
      </c>
      <c r="M387" t="str">
        <f t="shared" si="122"/>
        <v/>
      </c>
      <c r="N387" t="str">
        <f t="shared" si="123"/>
        <v/>
      </c>
      <c r="O387" t="str">
        <f t="shared" si="124"/>
        <v/>
      </c>
      <c r="P387" t="str">
        <f t="shared" si="125"/>
        <v/>
      </c>
      <c r="Q387" t="str">
        <f t="shared" si="126"/>
        <v/>
      </c>
      <c r="R387" t="str">
        <f t="shared" si="127"/>
        <v/>
      </c>
      <c r="S387" t="str">
        <f t="shared" si="128"/>
        <v/>
      </c>
      <c r="T387" t="str">
        <f t="shared" si="129"/>
        <v/>
      </c>
      <c r="U387" t="str">
        <f t="shared" si="130"/>
        <v/>
      </c>
      <c r="V387" t="str">
        <f t="shared" si="131"/>
        <v/>
      </c>
      <c r="W387" t="str">
        <f t="shared" si="132"/>
        <v/>
      </c>
      <c r="X387" t="str">
        <f t="shared" si="133"/>
        <v/>
      </c>
      <c r="Y387" t="str">
        <f t="shared" si="134"/>
        <v/>
      </c>
      <c r="Z387" t="str">
        <f t="shared" si="135"/>
        <v/>
      </c>
      <c r="AA387" t="str">
        <f t="shared" ref="AA387:AA450" si="136">IF(OR(L387&lt;&gt;"",M387&lt;&gt;"",N387&lt;&gt;"",O387&lt;&gt;"",P387&lt;&gt;"",Q387&lt;&gt;""),"Mechanical Properties","")</f>
        <v/>
      </c>
      <c r="AB387" t="str">
        <f t="shared" ref="AB387:AB450" si="137">IF(OR(S387&lt;&gt;"",T387&lt;&gt;"",U387&lt;&gt;""),"Thermal Properties","")</f>
        <v/>
      </c>
      <c r="AC387" t="str">
        <f t="shared" ref="AC387:AC450" si="138">IF(OR(V387&lt;&gt;"",W387&lt;&gt;"",X387&lt;&gt;""),"Electrical Properties","")</f>
        <v/>
      </c>
      <c r="AD387" t="str">
        <f t="shared" ref="AD387:AD450" si="139">IF(OR(Y387&lt;&gt;"",Z387&lt;&gt;""),"Fluid Properties","")</f>
        <v/>
      </c>
      <c r="AG387" t="str">
        <f t="shared" si="120"/>
        <v/>
      </c>
    </row>
    <row r="388" spans="1:33" x14ac:dyDescent="0.35">
      <c r="A388">
        <v>386</v>
      </c>
      <c r="B388" t="s">
        <v>921</v>
      </c>
      <c r="C388">
        <v>95</v>
      </c>
      <c r="D388">
        <v>2008</v>
      </c>
      <c r="E388" t="s">
        <v>810</v>
      </c>
      <c r="F388" t="s">
        <v>663</v>
      </c>
      <c r="G388" t="s">
        <v>3083</v>
      </c>
      <c r="H388" s="1" t="s">
        <v>3084</v>
      </c>
      <c r="I388" t="s">
        <v>922</v>
      </c>
      <c r="J388" t="s">
        <v>663</v>
      </c>
      <c r="K388" t="s">
        <v>3085</v>
      </c>
      <c r="L388" t="str">
        <f t="shared" si="121"/>
        <v/>
      </c>
      <c r="M388" t="str">
        <f t="shared" si="122"/>
        <v/>
      </c>
      <c r="N388" t="str">
        <f t="shared" si="123"/>
        <v/>
      </c>
      <c r="O388" t="str">
        <f t="shared" si="124"/>
        <v/>
      </c>
      <c r="P388" t="str">
        <f t="shared" si="125"/>
        <v/>
      </c>
      <c r="Q388" t="str">
        <f t="shared" si="126"/>
        <v/>
      </c>
      <c r="R388" t="str">
        <f t="shared" si="127"/>
        <v/>
      </c>
      <c r="S388" t="str">
        <f t="shared" si="128"/>
        <v/>
      </c>
      <c r="T388" t="str">
        <f t="shared" si="129"/>
        <v/>
      </c>
      <c r="U388" t="str">
        <f t="shared" si="130"/>
        <v/>
      </c>
      <c r="V388" t="str">
        <f t="shared" si="131"/>
        <v/>
      </c>
      <c r="W388" t="str">
        <f t="shared" si="132"/>
        <v/>
      </c>
      <c r="X388" t="str">
        <f t="shared" si="133"/>
        <v/>
      </c>
      <c r="Y388" t="str">
        <f t="shared" si="134"/>
        <v/>
      </c>
      <c r="Z388" t="str">
        <f t="shared" si="135"/>
        <v/>
      </c>
      <c r="AA388" t="str">
        <f t="shared" si="136"/>
        <v/>
      </c>
      <c r="AB388" t="str">
        <f t="shared" si="137"/>
        <v/>
      </c>
      <c r="AC388" t="str">
        <f t="shared" si="138"/>
        <v/>
      </c>
      <c r="AD388" t="str">
        <f t="shared" si="139"/>
        <v/>
      </c>
      <c r="AE388" t="s">
        <v>4338</v>
      </c>
      <c r="AG388" t="str">
        <f t="shared" si="120"/>
        <v>Aluminum</v>
      </c>
    </row>
    <row r="389" spans="1:33" x14ac:dyDescent="0.35">
      <c r="A389">
        <v>387</v>
      </c>
      <c r="B389" t="s">
        <v>923</v>
      </c>
      <c r="C389">
        <v>53</v>
      </c>
      <c r="D389">
        <v>2012</v>
      </c>
      <c r="E389" t="s">
        <v>27</v>
      </c>
      <c r="F389" t="s">
        <v>924</v>
      </c>
      <c r="G389" t="s">
        <v>3086</v>
      </c>
      <c r="H389" s="1" t="s">
        <v>3087</v>
      </c>
      <c r="I389" t="s">
        <v>3088</v>
      </c>
      <c r="J389" t="s">
        <v>167</v>
      </c>
      <c r="K389" t="s">
        <v>1930</v>
      </c>
      <c r="L389" t="str">
        <f t="shared" si="121"/>
        <v/>
      </c>
      <c r="M389" t="str">
        <f t="shared" si="122"/>
        <v/>
      </c>
      <c r="N389" t="str">
        <f t="shared" si="123"/>
        <v/>
      </c>
      <c r="O389" t="str">
        <f t="shared" si="124"/>
        <v/>
      </c>
      <c r="P389" t="str">
        <f t="shared" si="125"/>
        <v/>
      </c>
      <c r="Q389" t="str">
        <f t="shared" si="126"/>
        <v/>
      </c>
      <c r="R389" t="str">
        <f t="shared" si="127"/>
        <v/>
      </c>
      <c r="S389" t="str">
        <f t="shared" si="128"/>
        <v/>
      </c>
      <c r="T389" t="str">
        <f t="shared" si="129"/>
        <v/>
      </c>
      <c r="U389" t="str">
        <f t="shared" si="130"/>
        <v/>
      </c>
      <c r="V389" t="str">
        <f t="shared" si="131"/>
        <v/>
      </c>
      <c r="W389" t="str">
        <f t="shared" si="132"/>
        <v/>
      </c>
      <c r="X389" t="str">
        <f t="shared" si="133"/>
        <v/>
      </c>
      <c r="Y389" t="str">
        <f t="shared" si="134"/>
        <v/>
      </c>
      <c r="Z389" t="str">
        <f t="shared" si="135"/>
        <v/>
      </c>
      <c r="AA389" t="str">
        <f t="shared" si="136"/>
        <v/>
      </c>
      <c r="AB389" t="str">
        <f t="shared" si="137"/>
        <v/>
      </c>
      <c r="AC389" t="str">
        <f t="shared" si="138"/>
        <v/>
      </c>
      <c r="AD389" t="str">
        <f t="shared" si="139"/>
        <v/>
      </c>
      <c r="AE389" t="s">
        <v>4338</v>
      </c>
      <c r="AG389" t="str">
        <f t="shared" si="120"/>
        <v>Aluminum</v>
      </c>
    </row>
    <row r="390" spans="1:33" x14ac:dyDescent="0.35">
      <c r="A390">
        <v>388</v>
      </c>
      <c r="B390" t="s">
        <v>925</v>
      </c>
      <c r="C390">
        <v>34</v>
      </c>
      <c r="D390">
        <v>1980</v>
      </c>
      <c r="E390" t="s">
        <v>27</v>
      </c>
      <c r="F390" t="s">
        <v>926</v>
      </c>
      <c r="G390" t="s">
        <v>3089</v>
      </c>
      <c r="H390" s="1" t="s">
        <v>3090</v>
      </c>
      <c r="I390" t="s">
        <v>927</v>
      </c>
      <c r="J390" t="s">
        <v>1807</v>
      </c>
      <c r="K390" t="s">
        <v>1931</v>
      </c>
      <c r="L390" t="str">
        <f t="shared" si="121"/>
        <v/>
      </c>
      <c r="M390" t="str">
        <f t="shared" si="122"/>
        <v/>
      </c>
      <c r="N390" t="str">
        <f t="shared" si="123"/>
        <v/>
      </c>
      <c r="O390" t="str">
        <f t="shared" si="124"/>
        <v/>
      </c>
      <c r="P390" t="str">
        <f t="shared" si="125"/>
        <v/>
      </c>
      <c r="Q390" t="str">
        <f t="shared" si="126"/>
        <v/>
      </c>
      <c r="R390" t="str">
        <f t="shared" si="127"/>
        <v/>
      </c>
      <c r="S390" t="str">
        <f t="shared" si="128"/>
        <v/>
      </c>
      <c r="T390" t="str">
        <f t="shared" si="129"/>
        <v/>
      </c>
      <c r="U390" t="str">
        <f t="shared" si="130"/>
        <v/>
      </c>
      <c r="V390" t="str">
        <f t="shared" si="131"/>
        <v/>
      </c>
      <c r="W390" t="str">
        <f t="shared" si="132"/>
        <v/>
      </c>
      <c r="X390" t="str">
        <f t="shared" si="133"/>
        <v/>
      </c>
      <c r="Y390" t="str">
        <f t="shared" si="134"/>
        <v/>
      </c>
      <c r="Z390" t="str">
        <f t="shared" si="135"/>
        <v/>
      </c>
      <c r="AA390" t="str">
        <f t="shared" si="136"/>
        <v/>
      </c>
      <c r="AB390" t="str">
        <f t="shared" si="137"/>
        <v/>
      </c>
      <c r="AC390" t="str">
        <f t="shared" si="138"/>
        <v/>
      </c>
      <c r="AD390" t="str">
        <f t="shared" si="139"/>
        <v/>
      </c>
      <c r="AF390" t="s">
        <v>4338</v>
      </c>
      <c r="AG390" t="str">
        <f t="shared" si="120"/>
        <v>Aluminum</v>
      </c>
    </row>
    <row r="391" spans="1:33" x14ac:dyDescent="0.35">
      <c r="A391">
        <v>389</v>
      </c>
      <c r="B391" t="s">
        <v>928</v>
      </c>
      <c r="C391">
        <v>27</v>
      </c>
      <c r="D391">
        <v>2004</v>
      </c>
      <c r="E391" t="s">
        <v>27</v>
      </c>
      <c r="F391" t="s">
        <v>3091</v>
      </c>
      <c r="G391" t="s">
        <v>3092</v>
      </c>
      <c r="H391" s="1" t="s">
        <v>3093</v>
      </c>
      <c r="I391" t="s">
        <v>929</v>
      </c>
      <c r="J391" t="s">
        <v>3091</v>
      </c>
      <c r="K391" t="s">
        <v>3094</v>
      </c>
      <c r="L391" t="str">
        <f t="shared" si="121"/>
        <v/>
      </c>
      <c r="M391" t="str">
        <f t="shared" si="122"/>
        <v/>
      </c>
      <c r="N391" t="str">
        <f t="shared" si="123"/>
        <v/>
      </c>
      <c r="O391" t="str">
        <f t="shared" si="124"/>
        <v/>
      </c>
      <c r="P391" t="str">
        <f t="shared" si="125"/>
        <v/>
      </c>
      <c r="Q391" t="str">
        <f t="shared" si="126"/>
        <v/>
      </c>
      <c r="R391" t="str">
        <f t="shared" si="127"/>
        <v/>
      </c>
      <c r="S391" t="str">
        <f t="shared" si="128"/>
        <v/>
      </c>
      <c r="T391" t="str">
        <f t="shared" si="129"/>
        <v/>
      </c>
      <c r="U391" t="str">
        <f t="shared" si="130"/>
        <v/>
      </c>
      <c r="V391" t="str">
        <f t="shared" si="131"/>
        <v/>
      </c>
      <c r="W391" t="str">
        <f t="shared" si="132"/>
        <v/>
      </c>
      <c r="X391" t="str">
        <f t="shared" si="133"/>
        <v/>
      </c>
      <c r="Y391" t="str">
        <f t="shared" si="134"/>
        <v/>
      </c>
      <c r="Z391" t="str">
        <f t="shared" si="135"/>
        <v/>
      </c>
      <c r="AA391" t="str">
        <f t="shared" si="136"/>
        <v/>
      </c>
      <c r="AB391" t="str">
        <f t="shared" si="137"/>
        <v/>
      </c>
      <c r="AC391" t="str">
        <f t="shared" si="138"/>
        <v/>
      </c>
      <c r="AD391" t="str">
        <f t="shared" si="139"/>
        <v/>
      </c>
      <c r="AE391" t="s">
        <v>4341</v>
      </c>
      <c r="AG391" t="str">
        <f t="shared" si="120"/>
        <v>Nickel</v>
      </c>
    </row>
    <row r="392" spans="1:33" x14ac:dyDescent="0.35">
      <c r="A392">
        <v>390</v>
      </c>
      <c r="B392" t="s">
        <v>727</v>
      </c>
      <c r="C392">
        <v>34</v>
      </c>
      <c r="D392">
        <v>2005</v>
      </c>
      <c r="E392" t="s">
        <v>417</v>
      </c>
      <c r="F392" t="s">
        <v>930</v>
      </c>
      <c r="G392" t="s">
        <v>3095</v>
      </c>
      <c r="H392" s="1" t="s">
        <v>3096</v>
      </c>
      <c r="I392" t="s">
        <v>931</v>
      </c>
      <c r="J392" t="s">
        <v>930</v>
      </c>
      <c r="K392" t="s">
        <v>1910</v>
      </c>
      <c r="L392" t="str">
        <f t="shared" si="121"/>
        <v/>
      </c>
      <c r="M392" t="str">
        <f t="shared" si="122"/>
        <v/>
      </c>
      <c r="N392" t="str">
        <f t="shared" si="123"/>
        <v/>
      </c>
      <c r="O392" t="str">
        <f t="shared" si="124"/>
        <v/>
      </c>
      <c r="P392" t="str">
        <f t="shared" si="125"/>
        <v>Shear Strength</v>
      </c>
      <c r="Q392" t="str">
        <f t="shared" si="126"/>
        <v/>
      </c>
      <c r="R392" t="str">
        <f t="shared" si="127"/>
        <v/>
      </c>
      <c r="S392" t="str">
        <f t="shared" si="128"/>
        <v/>
      </c>
      <c r="T392" t="str">
        <f t="shared" si="129"/>
        <v/>
      </c>
      <c r="U392" t="str">
        <f t="shared" si="130"/>
        <v/>
      </c>
      <c r="V392" t="str">
        <f t="shared" si="131"/>
        <v/>
      </c>
      <c r="W392" t="str">
        <f t="shared" si="132"/>
        <v/>
      </c>
      <c r="X392" t="str">
        <f t="shared" si="133"/>
        <v/>
      </c>
      <c r="Y392" t="str">
        <f t="shared" si="134"/>
        <v/>
      </c>
      <c r="Z392" t="str">
        <f t="shared" si="135"/>
        <v/>
      </c>
      <c r="AA392" t="str">
        <f t="shared" si="136"/>
        <v>Mechanical Properties</v>
      </c>
      <c r="AB392" t="str">
        <f t="shared" si="137"/>
        <v/>
      </c>
      <c r="AC392" t="str">
        <f t="shared" si="138"/>
        <v/>
      </c>
      <c r="AD392" t="str">
        <f t="shared" si="139"/>
        <v/>
      </c>
      <c r="AG392" t="str">
        <f t="shared" si="120"/>
        <v/>
      </c>
    </row>
    <row r="393" spans="1:33" x14ac:dyDescent="0.35">
      <c r="A393">
        <v>391</v>
      </c>
      <c r="B393" t="s">
        <v>932</v>
      </c>
      <c r="C393">
        <v>99</v>
      </c>
      <c r="D393">
        <v>1987</v>
      </c>
      <c r="E393" t="s">
        <v>27</v>
      </c>
      <c r="F393" t="s">
        <v>191</v>
      </c>
      <c r="G393" t="s">
        <v>3097</v>
      </c>
      <c r="H393" s="1" t="s">
        <v>3098</v>
      </c>
      <c r="I393" t="s">
        <v>933</v>
      </c>
      <c r="J393" t="s">
        <v>1808</v>
      </c>
      <c r="L393" t="str">
        <f t="shared" si="121"/>
        <v/>
      </c>
      <c r="M393" t="str">
        <f t="shared" si="122"/>
        <v/>
      </c>
      <c r="N393" t="str">
        <f t="shared" si="123"/>
        <v/>
      </c>
      <c r="O393" t="str">
        <f t="shared" si="124"/>
        <v/>
      </c>
      <c r="P393" t="str">
        <f t="shared" si="125"/>
        <v/>
      </c>
      <c r="Q393" t="str">
        <f t="shared" si="126"/>
        <v/>
      </c>
      <c r="R393" t="str">
        <f t="shared" si="127"/>
        <v/>
      </c>
      <c r="S393" t="str">
        <f t="shared" si="128"/>
        <v/>
      </c>
      <c r="T393" t="str">
        <f t="shared" si="129"/>
        <v/>
      </c>
      <c r="U393" t="str">
        <f t="shared" si="130"/>
        <v/>
      </c>
      <c r="V393" t="str">
        <f t="shared" si="131"/>
        <v/>
      </c>
      <c r="W393" t="str">
        <f t="shared" si="132"/>
        <v/>
      </c>
      <c r="X393" t="str">
        <f t="shared" si="133"/>
        <v/>
      </c>
      <c r="Y393" t="str">
        <f t="shared" si="134"/>
        <v/>
      </c>
      <c r="Z393" t="str">
        <f t="shared" si="135"/>
        <v/>
      </c>
      <c r="AA393" t="str">
        <f t="shared" si="136"/>
        <v/>
      </c>
      <c r="AB393" t="str">
        <f t="shared" si="137"/>
        <v/>
      </c>
      <c r="AC393" t="str">
        <f t="shared" si="138"/>
        <v/>
      </c>
      <c r="AD393" t="str">
        <f t="shared" si="139"/>
        <v/>
      </c>
      <c r="AG393" t="str">
        <f t="shared" ref="AG393:AG456" si="140">IF(AE393=0,IF(AF393=0,"",AF393),IF(AF393=0,AE393,"X"))</f>
        <v/>
      </c>
    </row>
    <row r="394" spans="1:33" x14ac:dyDescent="0.35">
      <c r="A394">
        <v>392</v>
      </c>
      <c r="B394" t="s">
        <v>934</v>
      </c>
      <c r="C394">
        <v>20</v>
      </c>
      <c r="D394">
        <v>1997</v>
      </c>
      <c r="E394" t="s">
        <v>129</v>
      </c>
      <c r="F394" t="s">
        <v>3099</v>
      </c>
      <c r="G394" t="s">
        <v>3100</v>
      </c>
      <c r="H394" s="1" t="s">
        <v>3101</v>
      </c>
      <c r="I394" t="s">
        <v>935</v>
      </c>
      <c r="J394" t="s">
        <v>3099</v>
      </c>
      <c r="K394" t="s">
        <v>3102</v>
      </c>
      <c r="L394" t="str">
        <f t="shared" si="121"/>
        <v/>
      </c>
      <c r="M394" t="str">
        <f t="shared" si="122"/>
        <v/>
      </c>
      <c r="N394" t="str">
        <f t="shared" si="123"/>
        <v/>
      </c>
      <c r="O394" t="str">
        <f t="shared" si="124"/>
        <v/>
      </c>
      <c r="P394" t="str">
        <f t="shared" si="125"/>
        <v/>
      </c>
      <c r="Q394" t="str">
        <f t="shared" si="126"/>
        <v/>
      </c>
      <c r="R394" t="str">
        <f t="shared" si="127"/>
        <v/>
      </c>
      <c r="S394" t="str">
        <f t="shared" si="128"/>
        <v/>
      </c>
      <c r="T394" t="str">
        <f t="shared" si="129"/>
        <v/>
      </c>
      <c r="U394" t="str">
        <f t="shared" si="130"/>
        <v/>
      </c>
      <c r="V394" t="str">
        <f t="shared" si="131"/>
        <v/>
      </c>
      <c r="W394" t="str">
        <f t="shared" si="132"/>
        <v/>
      </c>
      <c r="X394" t="str">
        <f t="shared" si="133"/>
        <v/>
      </c>
      <c r="Y394" t="str">
        <f t="shared" si="134"/>
        <v/>
      </c>
      <c r="Z394" t="str">
        <f t="shared" si="135"/>
        <v/>
      </c>
      <c r="AA394" t="str">
        <f t="shared" si="136"/>
        <v/>
      </c>
      <c r="AB394" t="str">
        <f t="shared" si="137"/>
        <v/>
      </c>
      <c r="AC394" t="str">
        <f t="shared" si="138"/>
        <v/>
      </c>
      <c r="AD394" t="str">
        <f t="shared" si="139"/>
        <v/>
      </c>
      <c r="AG394" t="str">
        <f t="shared" si="140"/>
        <v/>
      </c>
    </row>
    <row r="395" spans="1:33" x14ac:dyDescent="0.35">
      <c r="A395">
        <v>393</v>
      </c>
      <c r="B395" t="s">
        <v>936</v>
      </c>
      <c r="C395">
        <v>120</v>
      </c>
      <c r="D395">
        <v>2011</v>
      </c>
      <c r="E395" t="s">
        <v>27</v>
      </c>
      <c r="F395" t="s">
        <v>2113</v>
      </c>
      <c r="G395" t="s">
        <v>3103</v>
      </c>
      <c r="H395" s="1" t="s">
        <v>3104</v>
      </c>
      <c r="I395" t="s">
        <v>937</v>
      </c>
      <c r="J395" t="s">
        <v>2113</v>
      </c>
      <c r="K395" t="s">
        <v>3105</v>
      </c>
      <c r="L395" t="str">
        <f t="shared" si="121"/>
        <v/>
      </c>
      <c r="M395" t="str">
        <f t="shared" si="122"/>
        <v/>
      </c>
      <c r="N395" t="str">
        <f t="shared" si="123"/>
        <v/>
      </c>
      <c r="O395" t="str">
        <f t="shared" si="124"/>
        <v/>
      </c>
      <c r="P395" t="str">
        <f t="shared" si="125"/>
        <v/>
      </c>
      <c r="Q395" t="str">
        <f t="shared" si="126"/>
        <v/>
      </c>
      <c r="R395" t="str">
        <f t="shared" si="127"/>
        <v/>
      </c>
      <c r="S395" t="str">
        <f t="shared" si="128"/>
        <v/>
      </c>
      <c r="T395" t="str">
        <f t="shared" si="129"/>
        <v/>
      </c>
      <c r="U395" t="str">
        <f t="shared" si="130"/>
        <v/>
      </c>
      <c r="V395" t="str">
        <f t="shared" si="131"/>
        <v/>
      </c>
      <c r="W395" t="str">
        <f t="shared" si="132"/>
        <v/>
      </c>
      <c r="X395" t="str">
        <f t="shared" si="133"/>
        <v/>
      </c>
      <c r="Y395" t="str">
        <f t="shared" si="134"/>
        <v/>
      </c>
      <c r="Z395" t="str">
        <f t="shared" si="135"/>
        <v/>
      </c>
      <c r="AA395" t="str">
        <f t="shared" si="136"/>
        <v/>
      </c>
      <c r="AB395" t="str">
        <f t="shared" si="137"/>
        <v/>
      </c>
      <c r="AC395" t="str">
        <f t="shared" si="138"/>
        <v/>
      </c>
      <c r="AD395" t="str">
        <f t="shared" si="139"/>
        <v/>
      </c>
      <c r="AF395" t="s">
        <v>4339</v>
      </c>
      <c r="AG395" t="str">
        <f t="shared" si="140"/>
        <v>Copper</v>
      </c>
    </row>
    <row r="396" spans="1:33" x14ac:dyDescent="0.35">
      <c r="A396">
        <v>394</v>
      </c>
      <c r="B396" t="s">
        <v>938</v>
      </c>
      <c r="C396">
        <v>38</v>
      </c>
      <c r="D396">
        <v>2016</v>
      </c>
      <c r="E396" t="s">
        <v>27</v>
      </c>
      <c r="F396" t="s">
        <v>939</v>
      </c>
      <c r="G396" t="s">
        <v>3106</v>
      </c>
      <c r="H396" s="1" t="s">
        <v>3107</v>
      </c>
      <c r="I396" t="s">
        <v>940</v>
      </c>
      <c r="J396" t="s">
        <v>939</v>
      </c>
      <c r="K396" t="s">
        <v>3108</v>
      </c>
      <c r="L396" t="str">
        <f t="shared" si="121"/>
        <v/>
      </c>
      <c r="M396" t="str">
        <f t="shared" si="122"/>
        <v/>
      </c>
      <c r="N396" t="str">
        <f t="shared" si="123"/>
        <v/>
      </c>
      <c r="O396" t="str">
        <f t="shared" si="124"/>
        <v/>
      </c>
      <c r="P396" t="str">
        <f t="shared" si="125"/>
        <v/>
      </c>
      <c r="Q396" t="str">
        <f t="shared" si="126"/>
        <v/>
      </c>
      <c r="R396" t="str">
        <f t="shared" si="127"/>
        <v/>
      </c>
      <c r="S396" t="str">
        <f t="shared" si="128"/>
        <v/>
      </c>
      <c r="T396" t="str">
        <f t="shared" si="129"/>
        <v/>
      </c>
      <c r="U396" t="str">
        <f t="shared" si="130"/>
        <v/>
      </c>
      <c r="V396" t="str">
        <f t="shared" si="131"/>
        <v/>
      </c>
      <c r="W396" t="str">
        <f t="shared" si="132"/>
        <v/>
      </c>
      <c r="X396" t="str">
        <f t="shared" si="133"/>
        <v/>
      </c>
      <c r="Y396" t="str">
        <f t="shared" si="134"/>
        <v/>
      </c>
      <c r="Z396" t="str">
        <f t="shared" si="135"/>
        <v/>
      </c>
      <c r="AA396" t="str">
        <f t="shared" si="136"/>
        <v/>
      </c>
      <c r="AB396" t="str">
        <f t="shared" si="137"/>
        <v/>
      </c>
      <c r="AC396" t="str">
        <f t="shared" si="138"/>
        <v/>
      </c>
      <c r="AD396" t="str">
        <f t="shared" si="139"/>
        <v/>
      </c>
      <c r="AF396" t="s">
        <v>493</v>
      </c>
      <c r="AG396" t="str">
        <f t="shared" si="140"/>
        <v>Carbon</v>
      </c>
    </row>
    <row r="397" spans="1:33" x14ac:dyDescent="0.35">
      <c r="A397">
        <v>395</v>
      </c>
      <c r="B397" t="s">
        <v>941</v>
      </c>
      <c r="C397">
        <v>17</v>
      </c>
      <c r="D397">
        <v>2012</v>
      </c>
      <c r="E397" t="s">
        <v>27</v>
      </c>
      <c r="F397" t="s">
        <v>671</v>
      </c>
      <c r="G397" t="s">
        <v>3109</v>
      </c>
      <c r="H397" s="1" t="s">
        <v>3110</v>
      </c>
      <c r="I397" t="s">
        <v>3111</v>
      </c>
      <c r="J397" t="s">
        <v>671</v>
      </c>
      <c r="K397" t="s">
        <v>3112</v>
      </c>
      <c r="L397" t="str">
        <f t="shared" si="121"/>
        <v/>
      </c>
      <c r="M397" t="str">
        <f t="shared" si="122"/>
        <v/>
      </c>
      <c r="N397" t="str">
        <f t="shared" si="123"/>
        <v/>
      </c>
      <c r="O397" t="str">
        <f t="shared" si="124"/>
        <v/>
      </c>
      <c r="P397" t="str">
        <f t="shared" si="125"/>
        <v/>
      </c>
      <c r="Q397" t="str">
        <f t="shared" si="126"/>
        <v/>
      </c>
      <c r="R397" t="str">
        <f t="shared" si="127"/>
        <v/>
      </c>
      <c r="S397" t="str">
        <f t="shared" si="128"/>
        <v/>
      </c>
      <c r="T397" t="str">
        <f t="shared" si="129"/>
        <v/>
      </c>
      <c r="U397" t="str">
        <f t="shared" si="130"/>
        <v/>
      </c>
      <c r="V397" t="str">
        <f t="shared" si="131"/>
        <v/>
      </c>
      <c r="W397" t="str">
        <f t="shared" si="132"/>
        <v/>
      </c>
      <c r="X397" t="str">
        <f t="shared" si="133"/>
        <v/>
      </c>
      <c r="Y397" t="str">
        <f t="shared" si="134"/>
        <v/>
      </c>
      <c r="Z397" t="str">
        <f t="shared" si="135"/>
        <v/>
      </c>
      <c r="AA397" t="str">
        <f t="shared" si="136"/>
        <v/>
      </c>
      <c r="AB397" t="str">
        <f t="shared" si="137"/>
        <v/>
      </c>
      <c r="AC397" t="str">
        <f t="shared" si="138"/>
        <v/>
      </c>
      <c r="AD397" t="str">
        <f t="shared" si="139"/>
        <v/>
      </c>
      <c r="AF397" t="s">
        <v>4341</v>
      </c>
      <c r="AG397" t="str">
        <f t="shared" si="140"/>
        <v>Nickel</v>
      </c>
    </row>
    <row r="398" spans="1:33" x14ac:dyDescent="0.35">
      <c r="A398">
        <v>396</v>
      </c>
      <c r="B398" t="s">
        <v>291</v>
      </c>
      <c r="C398">
        <v>14</v>
      </c>
      <c r="D398">
        <v>2013</v>
      </c>
      <c r="E398" t="s">
        <v>942</v>
      </c>
      <c r="F398" t="s">
        <v>2370</v>
      </c>
      <c r="G398" t="s">
        <v>3113</v>
      </c>
      <c r="H398" s="1" t="s">
        <v>3114</v>
      </c>
      <c r="I398" t="s">
        <v>943</v>
      </c>
      <c r="J398" t="s">
        <v>2370</v>
      </c>
      <c r="K398" t="s">
        <v>2295</v>
      </c>
      <c r="L398" t="str">
        <f t="shared" si="121"/>
        <v/>
      </c>
      <c r="M398" t="str">
        <f t="shared" si="122"/>
        <v/>
      </c>
      <c r="N398" t="str">
        <f t="shared" si="123"/>
        <v/>
      </c>
      <c r="O398" t="str">
        <f t="shared" si="124"/>
        <v/>
      </c>
      <c r="P398" t="str">
        <f t="shared" si="125"/>
        <v/>
      </c>
      <c r="Q398" t="str">
        <f t="shared" si="126"/>
        <v/>
      </c>
      <c r="R398" t="str">
        <f t="shared" si="127"/>
        <v/>
      </c>
      <c r="S398" t="str">
        <f t="shared" si="128"/>
        <v/>
      </c>
      <c r="T398" t="str">
        <f t="shared" si="129"/>
        <v/>
      </c>
      <c r="U398" t="str">
        <f t="shared" si="130"/>
        <v/>
      </c>
      <c r="V398" t="str">
        <f t="shared" si="131"/>
        <v/>
      </c>
      <c r="W398" t="str">
        <f t="shared" si="132"/>
        <v/>
      </c>
      <c r="X398" t="str">
        <f t="shared" si="133"/>
        <v/>
      </c>
      <c r="Y398" t="str">
        <f t="shared" si="134"/>
        <v/>
      </c>
      <c r="Z398" t="str">
        <f t="shared" si="135"/>
        <v/>
      </c>
      <c r="AA398" t="str">
        <f t="shared" si="136"/>
        <v/>
      </c>
      <c r="AB398" t="str">
        <f t="shared" si="137"/>
        <v/>
      </c>
      <c r="AC398" t="str">
        <f t="shared" si="138"/>
        <v/>
      </c>
      <c r="AD398" t="str">
        <f t="shared" si="139"/>
        <v/>
      </c>
      <c r="AF398" t="s">
        <v>4338</v>
      </c>
      <c r="AG398" t="str">
        <f t="shared" si="140"/>
        <v>Aluminum</v>
      </c>
    </row>
    <row r="399" spans="1:33" x14ac:dyDescent="0.35">
      <c r="A399">
        <v>397</v>
      </c>
      <c r="B399" t="s">
        <v>944</v>
      </c>
      <c r="C399">
        <v>23</v>
      </c>
      <c r="D399">
        <v>2011</v>
      </c>
      <c r="E399" t="s">
        <v>27</v>
      </c>
      <c r="F399" t="s">
        <v>945</v>
      </c>
      <c r="G399" t="s">
        <v>3115</v>
      </c>
      <c r="H399" s="1" t="s">
        <v>3116</v>
      </c>
      <c r="I399" t="s">
        <v>946</v>
      </c>
      <c r="J399" t="s">
        <v>945</v>
      </c>
      <c r="K399" t="s">
        <v>3117</v>
      </c>
      <c r="L399" t="str">
        <f t="shared" si="121"/>
        <v/>
      </c>
      <c r="M399" t="str">
        <f t="shared" si="122"/>
        <v/>
      </c>
      <c r="N399" t="str">
        <f t="shared" si="123"/>
        <v/>
      </c>
      <c r="O399" t="str">
        <f t="shared" si="124"/>
        <v/>
      </c>
      <c r="P399" t="str">
        <f t="shared" si="125"/>
        <v/>
      </c>
      <c r="Q399" t="str">
        <f t="shared" si="126"/>
        <v/>
      </c>
      <c r="R399" t="str">
        <f t="shared" si="127"/>
        <v/>
      </c>
      <c r="S399" t="str">
        <f t="shared" si="128"/>
        <v/>
      </c>
      <c r="T399" t="str">
        <f t="shared" si="129"/>
        <v/>
      </c>
      <c r="U399" t="str">
        <f t="shared" si="130"/>
        <v/>
      </c>
      <c r="V399" t="str">
        <f t="shared" si="131"/>
        <v/>
      </c>
      <c r="W399" t="str">
        <f t="shared" si="132"/>
        <v/>
      </c>
      <c r="X399" t="str">
        <f t="shared" si="133"/>
        <v/>
      </c>
      <c r="Y399" t="str">
        <f t="shared" si="134"/>
        <v/>
      </c>
      <c r="Z399" t="str">
        <f t="shared" si="135"/>
        <v/>
      </c>
      <c r="AA399" t="str">
        <f t="shared" si="136"/>
        <v/>
      </c>
      <c r="AB399" t="str">
        <f t="shared" si="137"/>
        <v/>
      </c>
      <c r="AC399" t="str">
        <f t="shared" si="138"/>
        <v/>
      </c>
      <c r="AD399" t="str">
        <f t="shared" si="139"/>
        <v/>
      </c>
      <c r="AG399" t="str">
        <f t="shared" si="140"/>
        <v/>
      </c>
    </row>
    <row r="400" spans="1:33" x14ac:dyDescent="0.35">
      <c r="A400">
        <v>398</v>
      </c>
      <c r="B400" t="s">
        <v>3118</v>
      </c>
      <c r="C400">
        <v>35</v>
      </c>
      <c r="D400">
        <v>2013</v>
      </c>
      <c r="E400" t="s">
        <v>27</v>
      </c>
      <c r="F400" t="s">
        <v>947</v>
      </c>
      <c r="G400" t="s">
        <v>3119</v>
      </c>
      <c r="H400" s="1" t="s">
        <v>3120</v>
      </c>
      <c r="I400" t="s">
        <v>948</v>
      </c>
      <c r="J400" t="s">
        <v>947</v>
      </c>
      <c r="K400" t="s">
        <v>3121</v>
      </c>
      <c r="L400" t="str">
        <f t="shared" si="121"/>
        <v/>
      </c>
      <c r="M400" t="str">
        <f t="shared" si="122"/>
        <v/>
      </c>
      <c r="N400" t="str">
        <f t="shared" si="123"/>
        <v/>
      </c>
      <c r="O400" t="str">
        <f t="shared" si="124"/>
        <v/>
      </c>
      <c r="P400" t="str">
        <f t="shared" si="125"/>
        <v/>
      </c>
      <c r="Q400" t="str">
        <f t="shared" si="126"/>
        <v/>
      </c>
      <c r="R400" t="str">
        <f t="shared" si="127"/>
        <v/>
      </c>
      <c r="S400" t="str">
        <f t="shared" si="128"/>
        <v/>
      </c>
      <c r="T400" t="str">
        <f t="shared" si="129"/>
        <v/>
      </c>
      <c r="U400" t="str">
        <f t="shared" si="130"/>
        <v/>
      </c>
      <c r="V400" t="str">
        <f t="shared" si="131"/>
        <v/>
      </c>
      <c r="W400" t="str">
        <f t="shared" si="132"/>
        <v/>
      </c>
      <c r="X400" t="str">
        <f t="shared" si="133"/>
        <v/>
      </c>
      <c r="Y400" t="str">
        <f t="shared" si="134"/>
        <v/>
      </c>
      <c r="Z400" t="str">
        <f t="shared" si="135"/>
        <v/>
      </c>
      <c r="AA400" t="str">
        <f t="shared" si="136"/>
        <v/>
      </c>
      <c r="AB400" t="str">
        <f t="shared" si="137"/>
        <v/>
      </c>
      <c r="AC400" t="str">
        <f t="shared" si="138"/>
        <v/>
      </c>
      <c r="AD400" t="str">
        <f t="shared" si="139"/>
        <v/>
      </c>
      <c r="AG400" t="str">
        <f t="shared" si="140"/>
        <v/>
      </c>
    </row>
    <row r="401" spans="1:33" x14ac:dyDescent="0.35">
      <c r="A401">
        <v>399</v>
      </c>
      <c r="B401" t="s">
        <v>949</v>
      </c>
      <c r="C401">
        <v>96</v>
      </c>
      <c r="D401">
        <v>2005</v>
      </c>
      <c r="E401" t="s">
        <v>129</v>
      </c>
      <c r="F401" t="s">
        <v>950</v>
      </c>
      <c r="G401" t="s">
        <v>3122</v>
      </c>
      <c r="H401" s="1" t="s">
        <v>3123</v>
      </c>
      <c r="I401" t="s">
        <v>951</v>
      </c>
      <c r="J401" t="s">
        <v>950</v>
      </c>
      <c r="K401" t="s">
        <v>3124</v>
      </c>
      <c r="L401" t="str">
        <f t="shared" si="121"/>
        <v/>
      </c>
      <c r="M401" t="str">
        <f t="shared" si="122"/>
        <v/>
      </c>
      <c r="N401" t="str">
        <f t="shared" si="123"/>
        <v/>
      </c>
      <c r="O401" t="str">
        <f t="shared" si="124"/>
        <v/>
      </c>
      <c r="P401" t="str">
        <f t="shared" si="125"/>
        <v/>
      </c>
      <c r="Q401" t="str">
        <f t="shared" si="126"/>
        <v/>
      </c>
      <c r="R401" t="str">
        <f t="shared" si="127"/>
        <v/>
      </c>
      <c r="S401" t="str">
        <f t="shared" si="128"/>
        <v/>
      </c>
      <c r="T401" t="str">
        <f t="shared" si="129"/>
        <v/>
      </c>
      <c r="U401" t="str">
        <f t="shared" si="130"/>
        <v/>
      </c>
      <c r="V401" t="str">
        <f t="shared" si="131"/>
        <v/>
      </c>
      <c r="W401" t="str">
        <f t="shared" si="132"/>
        <v/>
      </c>
      <c r="X401" t="str">
        <f t="shared" si="133"/>
        <v/>
      </c>
      <c r="Y401" t="str">
        <f t="shared" si="134"/>
        <v/>
      </c>
      <c r="Z401" t="str">
        <f t="shared" si="135"/>
        <v/>
      </c>
      <c r="AA401" t="str">
        <f t="shared" si="136"/>
        <v/>
      </c>
      <c r="AB401" t="str">
        <f t="shared" si="137"/>
        <v/>
      </c>
      <c r="AC401" t="str">
        <f t="shared" si="138"/>
        <v/>
      </c>
      <c r="AD401" t="str">
        <f t="shared" si="139"/>
        <v/>
      </c>
      <c r="AG401" t="str">
        <f t="shared" si="140"/>
        <v/>
      </c>
    </row>
    <row r="402" spans="1:33" x14ac:dyDescent="0.35">
      <c r="A402">
        <v>400</v>
      </c>
      <c r="B402" t="s">
        <v>952</v>
      </c>
      <c r="C402">
        <v>46</v>
      </c>
      <c r="D402">
        <v>2012</v>
      </c>
      <c r="E402" t="s">
        <v>27</v>
      </c>
      <c r="F402" t="s">
        <v>2113</v>
      </c>
      <c r="G402" t="s">
        <v>3125</v>
      </c>
      <c r="H402" s="1" t="s">
        <v>3126</v>
      </c>
      <c r="I402" t="s">
        <v>3127</v>
      </c>
      <c r="J402" t="s">
        <v>2113</v>
      </c>
      <c r="K402" t="s">
        <v>3128</v>
      </c>
      <c r="L402" t="str">
        <f t="shared" si="121"/>
        <v>Compression Strength</v>
      </c>
      <c r="M402" t="str">
        <f t="shared" si="122"/>
        <v/>
      </c>
      <c r="N402" t="str">
        <f t="shared" si="123"/>
        <v/>
      </c>
      <c r="O402" t="str">
        <f t="shared" si="124"/>
        <v/>
      </c>
      <c r="P402" t="str">
        <f t="shared" si="125"/>
        <v/>
      </c>
      <c r="Q402" t="str">
        <f t="shared" si="126"/>
        <v/>
      </c>
      <c r="R402" t="str">
        <f t="shared" si="127"/>
        <v/>
      </c>
      <c r="S402" t="str">
        <f t="shared" si="128"/>
        <v/>
      </c>
      <c r="T402" t="str">
        <f t="shared" si="129"/>
        <v/>
      </c>
      <c r="U402" t="str">
        <f t="shared" si="130"/>
        <v/>
      </c>
      <c r="V402" t="str">
        <f t="shared" si="131"/>
        <v/>
      </c>
      <c r="W402" t="str">
        <f t="shared" si="132"/>
        <v/>
      </c>
      <c r="X402" t="str">
        <f t="shared" si="133"/>
        <v/>
      </c>
      <c r="Y402" t="str">
        <f t="shared" si="134"/>
        <v/>
      </c>
      <c r="Z402" t="str">
        <f t="shared" si="135"/>
        <v/>
      </c>
      <c r="AA402" t="str">
        <f t="shared" si="136"/>
        <v>Mechanical Properties</v>
      </c>
      <c r="AB402" t="str">
        <f t="shared" si="137"/>
        <v/>
      </c>
      <c r="AC402" t="str">
        <f t="shared" si="138"/>
        <v/>
      </c>
      <c r="AD402" t="str">
        <f t="shared" si="139"/>
        <v/>
      </c>
      <c r="AG402" t="str">
        <f t="shared" si="140"/>
        <v/>
      </c>
    </row>
    <row r="403" spans="1:33" x14ac:dyDescent="0.35">
      <c r="A403">
        <v>401</v>
      </c>
      <c r="B403" t="s">
        <v>953</v>
      </c>
      <c r="C403">
        <v>44</v>
      </c>
      <c r="D403">
        <v>2014</v>
      </c>
      <c r="E403" t="s">
        <v>27</v>
      </c>
      <c r="F403" t="s">
        <v>3129</v>
      </c>
      <c r="G403" t="s">
        <v>3130</v>
      </c>
      <c r="H403" s="1" t="s">
        <v>3131</v>
      </c>
      <c r="I403" t="s">
        <v>954</v>
      </c>
      <c r="J403" t="s">
        <v>3129</v>
      </c>
      <c r="K403" t="s">
        <v>3132</v>
      </c>
      <c r="L403" t="str">
        <f t="shared" si="121"/>
        <v>Compression Strength</v>
      </c>
      <c r="M403" t="str">
        <f t="shared" si="122"/>
        <v/>
      </c>
      <c r="N403" t="str">
        <f t="shared" si="123"/>
        <v/>
      </c>
      <c r="O403" t="str">
        <f t="shared" si="124"/>
        <v/>
      </c>
      <c r="P403" t="str">
        <f t="shared" si="125"/>
        <v/>
      </c>
      <c r="Q403" t="str">
        <f t="shared" si="126"/>
        <v/>
      </c>
      <c r="R403" t="str">
        <f t="shared" si="127"/>
        <v/>
      </c>
      <c r="S403" t="str">
        <f t="shared" si="128"/>
        <v/>
      </c>
      <c r="T403" t="str">
        <f t="shared" si="129"/>
        <v/>
      </c>
      <c r="U403" t="str">
        <f t="shared" si="130"/>
        <v/>
      </c>
      <c r="V403" t="str">
        <f t="shared" si="131"/>
        <v/>
      </c>
      <c r="W403" t="str">
        <f t="shared" si="132"/>
        <v/>
      </c>
      <c r="X403" t="str">
        <f t="shared" si="133"/>
        <v/>
      </c>
      <c r="Y403" t="str">
        <f t="shared" si="134"/>
        <v/>
      </c>
      <c r="Z403" t="str">
        <f t="shared" si="135"/>
        <v/>
      </c>
      <c r="AA403" t="str">
        <f t="shared" si="136"/>
        <v>Mechanical Properties</v>
      </c>
      <c r="AB403" t="str">
        <f t="shared" si="137"/>
        <v/>
      </c>
      <c r="AC403" t="str">
        <f t="shared" si="138"/>
        <v/>
      </c>
      <c r="AD403" t="str">
        <f t="shared" si="139"/>
        <v/>
      </c>
      <c r="AF403" t="s">
        <v>4338</v>
      </c>
      <c r="AG403" t="str">
        <f t="shared" si="140"/>
        <v>Aluminum</v>
      </c>
    </row>
    <row r="404" spans="1:33" x14ac:dyDescent="0.35">
      <c r="A404">
        <v>402</v>
      </c>
      <c r="B404" t="s">
        <v>3133</v>
      </c>
      <c r="C404">
        <v>31</v>
      </c>
      <c r="D404">
        <v>2003</v>
      </c>
      <c r="E404" t="s">
        <v>15</v>
      </c>
      <c r="F404" t="s">
        <v>3134</v>
      </c>
      <c r="G404" t="s">
        <v>3135</v>
      </c>
      <c r="H404" s="1" t="s">
        <v>3136</v>
      </c>
      <c r="I404" t="s">
        <v>3137</v>
      </c>
      <c r="J404" t="s">
        <v>3134</v>
      </c>
      <c r="K404" t="s">
        <v>3138</v>
      </c>
      <c r="L404" t="str">
        <f t="shared" si="121"/>
        <v/>
      </c>
      <c r="M404" t="str">
        <f t="shared" si="122"/>
        <v/>
      </c>
      <c r="N404" t="str">
        <f t="shared" si="123"/>
        <v/>
      </c>
      <c r="O404" t="str">
        <f t="shared" si="124"/>
        <v/>
      </c>
      <c r="P404" t="str">
        <f t="shared" si="125"/>
        <v/>
      </c>
      <c r="Q404" t="str">
        <f t="shared" si="126"/>
        <v/>
      </c>
      <c r="R404" t="str">
        <f t="shared" si="127"/>
        <v/>
      </c>
      <c r="S404" t="str">
        <f t="shared" si="128"/>
        <v/>
      </c>
      <c r="T404" t="str">
        <f t="shared" si="129"/>
        <v/>
      </c>
      <c r="U404" t="str">
        <f t="shared" si="130"/>
        <v/>
      </c>
      <c r="V404" t="str">
        <f t="shared" si="131"/>
        <v/>
      </c>
      <c r="W404" t="str">
        <f t="shared" si="132"/>
        <v/>
      </c>
      <c r="X404" t="str">
        <f t="shared" si="133"/>
        <v/>
      </c>
      <c r="Y404" t="str">
        <f t="shared" si="134"/>
        <v/>
      </c>
      <c r="Z404" t="str">
        <f t="shared" si="135"/>
        <v/>
      </c>
      <c r="AA404" t="str">
        <f t="shared" si="136"/>
        <v/>
      </c>
      <c r="AB404" t="str">
        <f t="shared" si="137"/>
        <v/>
      </c>
      <c r="AC404" t="str">
        <f t="shared" si="138"/>
        <v/>
      </c>
      <c r="AD404" t="str">
        <f t="shared" si="139"/>
        <v/>
      </c>
      <c r="AG404" t="str">
        <f t="shared" si="140"/>
        <v/>
      </c>
    </row>
    <row r="405" spans="1:33" x14ac:dyDescent="0.35">
      <c r="A405">
        <v>403</v>
      </c>
      <c r="B405" t="s">
        <v>955</v>
      </c>
      <c r="C405">
        <v>64</v>
      </c>
      <c r="D405">
        <v>2003</v>
      </c>
      <c r="E405" t="s">
        <v>263</v>
      </c>
      <c r="F405" t="s">
        <v>2118</v>
      </c>
      <c r="G405" t="s">
        <v>3139</v>
      </c>
      <c r="H405" s="1" t="s">
        <v>3140</v>
      </c>
      <c r="I405" t="s">
        <v>956</v>
      </c>
      <c r="J405" t="s">
        <v>2118</v>
      </c>
      <c r="K405" t="s">
        <v>3141</v>
      </c>
      <c r="L405" t="str">
        <f t="shared" si="121"/>
        <v>Compression Strength</v>
      </c>
      <c r="M405" t="str">
        <f t="shared" si="122"/>
        <v/>
      </c>
      <c r="N405" t="str">
        <f t="shared" si="123"/>
        <v/>
      </c>
      <c r="O405" t="str">
        <f t="shared" si="124"/>
        <v/>
      </c>
      <c r="P405" t="str">
        <f t="shared" si="125"/>
        <v/>
      </c>
      <c r="Q405" t="str">
        <f t="shared" si="126"/>
        <v/>
      </c>
      <c r="R405" t="str">
        <f t="shared" si="127"/>
        <v/>
      </c>
      <c r="S405" t="str">
        <f t="shared" si="128"/>
        <v/>
      </c>
      <c r="T405" t="str">
        <f t="shared" si="129"/>
        <v/>
      </c>
      <c r="U405" t="str">
        <f t="shared" si="130"/>
        <v/>
      </c>
      <c r="V405" t="str">
        <f t="shared" si="131"/>
        <v/>
      </c>
      <c r="W405" t="str">
        <f t="shared" si="132"/>
        <v/>
      </c>
      <c r="X405" t="str">
        <f t="shared" si="133"/>
        <v/>
      </c>
      <c r="Y405" t="str">
        <f t="shared" si="134"/>
        <v/>
      </c>
      <c r="Z405" t="str">
        <f t="shared" si="135"/>
        <v/>
      </c>
      <c r="AA405" t="str">
        <f t="shared" si="136"/>
        <v>Mechanical Properties</v>
      </c>
      <c r="AB405" t="str">
        <f t="shared" si="137"/>
        <v/>
      </c>
      <c r="AC405" t="str">
        <f t="shared" si="138"/>
        <v/>
      </c>
      <c r="AD405" t="str">
        <f t="shared" si="139"/>
        <v/>
      </c>
      <c r="AF405" t="s">
        <v>4338</v>
      </c>
      <c r="AG405" t="str">
        <f t="shared" si="140"/>
        <v>Aluminum</v>
      </c>
    </row>
    <row r="406" spans="1:33" x14ac:dyDescent="0.35">
      <c r="A406">
        <v>404</v>
      </c>
      <c r="B406" t="s">
        <v>3142</v>
      </c>
      <c r="C406">
        <v>43</v>
      </c>
      <c r="D406">
        <v>2009</v>
      </c>
      <c r="E406" t="s">
        <v>27</v>
      </c>
      <c r="F406" t="s">
        <v>136</v>
      </c>
      <c r="G406" t="s">
        <v>3143</v>
      </c>
      <c r="H406" s="1" t="s">
        <v>3144</v>
      </c>
      <c r="I406" t="s">
        <v>3145</v>
      </c>
      <c r="J406" t="s">
        <v>136</v>
      </c>
      <c r="K406" t="s">
        <v>3146</v>
      </c>
      <c r="L406" t="str">
        <f t="shared" si="121"/>
        <v/>
      </c>
      <c r="M406" t="str">
        <f t="shared" si="122"/>
        <v/>
      </c>
      <c r="N406" t="str">
        <f t="shared" si="123"/>
        <v/>
      </c>
      <c r="O406" t="str">
        <f t="shared" si="124"/>
        <v/>
      </c>
      <c r="P406" t="str">
        <f t="shared" si="125"/>
        <v/>
      </c>
      <c r="Q406" t="str">
        <f t="shared" si="126"/>
        <v/>
      </c>
      <c r="R406" t="str">
        <f t="shared" si="127"/>
        <v/>
      </c>
      <c r="S406" t="str">
        <f t="shared" si="128"/>
        <v/>
      </c>
      <c r="T406" t="str">
        <f t="shared" si="129"/>
        <v/>
      </c>
      <c r="U406" t="str">
        <f t="shared" si="130"/>
        <v/>
      </c>
      <c r="V406" t="str">
        <f t="shared" si="131"/>
        <v/>
      </c>
      <c r="W406" t="str">
        <f t="shared" si="132"/>
        <v/>
      </c>
      <c r="X406" t="str">
        <f t="shared" si="133"/>
        <v/>
      </c>
      <c r="Y406" t="str">
        <f t="shared" si="134"/>
        <v/>
      </c>
      <c r="Z406" t="str">
        <f t="shared" si="135"/>
        <v/>
      </c>
      <c r="AA406" t="str">
        <f t="shared" si="136"/>
        <v/>
      </c>
      <c r="AB406" t="str">
        <f t="shared" si="137"/>
        <v/>
      </c>
      <c r="AC406" t="str">
        <f t="shared" si="138"/>
        <v/>
      </c>
      <c r="AD406" t="str">
        <f t="shared" si="139"/>
        <v/>
      </c>
      <c r="AG406" t="str">
        <f t="shared" si="140"/>
        <v/>
      </c>
    </row>
    <row r="407" spans="1:33" x14ac:dyDescent="0.35">
      <c r="A407">
        <v>405</v>
      </c>
      <c r="B407" t="s">
        <v>957</v>
      </c>
      <c r="C407">
        <v>17</v>
      </c>
      <c r="D407">
        <v>2015</v>
      </c>
      <c r="E407" t="s">
        <v>27</v>
      </c>
      <c r="F407" t="s">
        <v>2400</v>
      </c>
      <c r="G407" t="s">
        <v>3147</v>
      </c>
      <c r="H407" s="1" t="s">
        <v>3148</v>
      </c>
      <c r="I407" t="s">
        <v>958</v>
      </c>
      <c r="J407" t="s">
        <v>2400</v>
      </c>
      <c r="K407" t="s">
        <v>3149</v>
      </c>
      <c r="L407" t="str">
        <f t="shared" si="121"/>
        <v/>
      </c>
      <c r="M407" t="str">
        <f t="shared" si="122"/>
        <v/>
      </c>
      <c r="N407" t="str">
        <f t="shared" si="123"/>
        <v/>
      </c>
      <c r="O407" t="str">
        <f t="shared" si="124"/>
        <v/>
      </c>
      <c r="P407" t="str">
        <f t="shared" si="125"/>
        <v/>
      </c>
      <c r="Q407" t="str">
        <f t="shared" si="126"/>
        <v/>
      </c>
      <c r="R407" t="str">
        <f t="shared" si="127"/>
        <v/>
      </c>
      <c r="S407" t="str">
        <f t="shared" si="128"/>
        <v/>
      </c>
      <c r="T407" t="str">
        <f t="shared" si="129"/>
        <v/>
      </c>
      <c r="U407" t="str">
        <f t="shared" si="130"/>
        <v/>
      </c>
      <c r="V407" t="str">
        <f t="shared" si="131"/>
        <v/>
      </c>
      <c r="W407" t="str">
        <f t="shared" si="132"/>
        <v/>
      </c>
      <c r="X407" t="str">
        <f t="shared" si="133"/>
        <v/>
      </c>
      <c r="Y407" t="str">
        <f t="shared" si="134"/>
        <v/>
      </c>
      <c r="Z407" t="str">
        <f t="shared" si="135"/>
        <v/>
      </c>
      <c r="AA407" t="str">
        <f t="shared" si="136"/>
        <v/>
      </c>
      <c r="AB407" t="str">
        <f t="shared" si="137"/>
        <v/>
      </c>
      <c r="AC407" t="str">
        <f t="shared" si="138"/>
        <v/>
      </c>
      <c r="AD407" t="str">
        <f t="shared" si="139"/>
        <v/>
      </c>
      <c r="AE407" t="s">
        <v>4349</v>
      </c>
      <c r="AG407" t="str">
        <f t="shared" si="140"/>
        <v>Graphite</v>
      </c>
    </row>
    <row r="408" spans="1:33" x14ac:dyDescent="0.35">
      <c r="A408">
        <v>406</v>
      </c>
      <c r="B408" t="s">
        <v>173</v>
      </c>
      <c r="C408">
        <v>25</v>
      </c>
      <c r="D408">
        <v>2012</v>
      </c>
      <c r="E408" t="s">
        <v>15</v>
      </c>
      <c r="F408" t="s">
        <v>959</v>
      </c>
      <c r="G408" t="s">
        <v>3150</v>
      </c>
      <c r="H408" s="1">
        <v>2</v>
      </c>
      <c r="I408" t="s">
        <v>960</v>
      </c>
      <c r="J408" t="s">
        <v>959</v>
      </c>
      <c r="L408" t="str">
        <f t="shared" si="121"/>
        <v/>
      </c>
      <c r="M408" t="str">
        <f t="shared" si="122"/>
        <v/>
      </c>
      <c r="N408" t="str">
        <f t="shared" si="123"/>
        <v/>
      </c>
      <c r="O408" t="str">
        <f t="shared" si="124"/>
        <v/>
      </c>
      <c r="P408" t="str">
        <f t="shared" si="125"/>
        <v/>
      </c>
      <c r="Q408" t="str">
        <f t="shared" si="126"/>
        <v/>
      </c>
      <c r="R408" t="str">
        <f t="shared" si="127"/>
        <v/>
      </c>
      <c r="S408" t="str">
        <f t="shared" si="128"/>
        <v/>
      </c>
      <c r="T408" t="str">
        <f t="shared" si="129"/>
        <v/>
      </c>
      <c r="U408" t="str">
        <f t="shared" si="130"/>
        <v/>
      </c>
      <c r="V408" t="str">
        <f t="shared" si="131"/>
        <v/>
      </c>
      <c r="W408" t="str">
        <f t="shared" si="132"/>
        <v/>
      </c>
      <c r="X408" t="str">
        <f t="shared" si="133"/>
        <v/>
      </c>
      <c r="Y408" t="str">
        <f t="shared" si="134"/>
        <v/>
      </c>
      <c r="Z408" t="str">
        <f t="shared" si="135"/>
        <v/>
      </c>
      <c r="AA408" t="str">
        <f t="shared" si="136"/>
        <v/>
      </c>
      <c r="AB408" t="str">
        <f t="shared" si="137"/>
        <v/>
      </c>
      <c r="AC408" t="str">
        <f t="shared" si="138"/>
        <v/>
      </c>
      <c r="AD408" t="str">
        <f t="shared" si="139"/>
        <v/>
      </c>
      <c r="AG408" t="str">
        <f t="shared" si="140"/>
        <v/>
      </c>
    </row>
    <row r="409" spans="1:33" x14ac:dyDescent="0.35">
      <c r="A409">
        <v>407</v>
      </c>
      <c r="B409" t="s">
        <v>961</v>
      </c>
      <c r="C409">
        <v>83</v>
      </c>
      <c r="D409">
        <v>2017</v>
      </c>
      <c r="E409" t="s">
        <v>27</v>
      </c>
      <c r="F409" t="s">
        <v>248</v>
      </c>
      <c r="G409" t="s">
        <v>3151</v>
      </c>
      <c r="H409" s="1" t="s">
        <v>3152</v>
      </c>
      <c r="I409" t="s">
        <v>962</v>
      </c>
      <c r="J409" t="s">
        <v>248</v>
      </c>
      <c r="K409" t="s">
        <v>3153</v>
      </c>
      <c r="L409" t="str">
        <f t="shared" si="121"/>
        <v/>
      </c>
      <c r="M409" t="str">
        <f t="shared" si="122"/>
        <v/>
      </c>
      <c r="N409" t="str">
        <f t="shared" si="123"/>
        <v/>
      </c>
      <c r="O409" t="str">
        <f t="shared" si="124"/>
        <v/>
      </c>
      <c r="P409" t="str">
        <f t="shared" si="125"/>
        <v/>
      </c>
      <c r="Q409" t="str">
        <f t="shared" si="126"/>
        <v/>
      </c>
      <c r="R409" t="str">
        <f t="shared" si="127"/>
        <v/>
      </c>
      <c r="S409" t="str">
        <f t="shared" si="128"/>
        <v/>
      </c>
      <c r="T409" t="str">
        <f t="shared" si="129"/>
        <v/>
      </c>
      <c r="U409" t="str">
        <f t="shared" si="130"/>
        <v/>
      </c>
      <c r="V409" t="str">
        <f t="shared" si="131"/>
        <v/>
      </c>
      <c r="W409" t="str">
        <f t="shared" si="132"/>
        <v/>
      </c>
      <c r="X409" t="str">
        <f t="shared" si="133"/>
        <v/>
      </c>
      <c r="Y409" t="str">
        <f t="shared" si="134"/>
        <v/>
      </c>
      <c r="Z409" t="str">
        <f t="shared" si="135"/>
        <v/>
      </c>
      <c r="AA409" t="str">
        <f t="shared" si="136"/>
        <v/>
      </c>
      <c r="AB409" t="str">
        <f t="shared" si="137"/>
        <v/>
      </c>
      <c r="AC409" t="str">
        <f t="shared" si="138"/>
        <v/>
      </c>
      <c r="AD409" t="str">
        <f t="shared" si="139"/>
        <v/>
      </c>
      <c r="AG409" t="str">
        <f t="shared" si="140"/>
        <v/>
      </c>
    </row>
    <row r="410" spans="1:33" x14ac:dyDescent="0.35">
      <c r="A410">
        <v>408</v>
      </c>
      <c r="B410" t="s">
        <v>963</v>
      </c>
      <c r="C410">
        <v>14</v>
      </c>
      <c r="D410">
        <v>2009</v>
      </c>
      <c r="E410" t="s">
        <v>27</v>
      </c>
      <c r="F410" t="s">
        <v>2908</v>
      </c>
      <c r="G410" t="s">
        <v>3154</v>
      </c>
      <c r="H410" s="1" t="s">
        <v>3155</v>
      </c>
      <c r="I410" t="s">
        <v>964</v>
      </c>
      <c r="J410" t="s">
        <v>2908</v>
      </c>
      <c r="K410" t="s">
        <v>3156</v>
      </c>
      <c r="L410" t="str">
        <f t="shared" si="121"/>
        <v>Compression Strength</v>
      </c>
      <c r="M410" t="str">
        <f t="shared" si="122"/>
        <v/>
      </c>
      <c r="N410" t="str">
        <f t="shared" si="123"/>
        <v/>
      </c>
      <c r="O410" t="str">
        <f t="shared" si="124"/>
        <v/>
      </c>
      <c r="P410" t="str">
        <f t="shared" si="125"/>
        <v/>
      </c>
      <c r="Q410" t="str">
        <f t="shared" si="126"/>
        <v/>
      </c>
      <c r="R410" t="str">
        <f t="shared" si="127"/>
        <v/>
      </c>
      <c r="S410" t="str">
        <f t="shared" si="128"/>
        <v/>
      </c>
      <c r="T410" t="str">
        <f t="shared" si="129"/>
        <v/>
      </c>
      <c r="U410" t="str">
        <f t="shared" si="130"/>
        <v/>
      </c>
      <c r="V410" t="str">
        <f t="shared" si="131"/>
        <v/>
      </c>
      <c r="W410" t="str">
        <f t="shared" si="132"/>
        <v/>
      </c>
      <c r="X410" t="str">
        <f t="shared" si="133"/>
        <v/>
      </c>
      <c r="Y410" t="str">
        <f t="shared" si="134"/>
        <v/>
      </c>
      <c r="Z410" t="str">
        <f t="shared" si="135"/>
        <v/>
      </c>
      <c r="AA410" t="str">
        <f t="shared" si="136"/>
        <v>Mechanical Properties</v>
      </c>
      <c r="AB410" t="str">
        <f t="shared" si="137"/>
        <v/>
      </c>
      <c r="AC410" t="str">
        <f t="shared" si="138"/>
        <v/>
      </c>
      <c r="AD410" t="str">
        <f t="shared" si="139"/>
        <v/>
      </c>
      <c r="AE410" t="s">
        <v>4349</v>
      </c>
      <c r="AG410" t="str">
        <f t="shared" si="140"/>
        <v>Graphite</v>
      </c>
    </row>
    <row r="411" spans="1:33" x14ac:dyDescent="0.35">
      <c r="A411">
        <v>409</v>
      </c>
      <c r="B411" t="s">
        <v>965</v>
      </c>
      <c r="C411">
        <v>17</v>
      </c>
      <c r="D411">
        <v>2017</v>
      </c>
      <c r="E411" t="s">
        <v>966</v>
      </c>
      <c r="F411" t="s">
        <v>3157</v>
      </c>
      <c r="G411" t="s">
        <v>3158</v>
      </c>
      <c r="H411" s="1" t="s">
        <v>3159</v>
      </c>
      <c r="I411" t="s">
        <v>967</v>
      </c>
      <c r="J411" t="s">
        <v>3157</v>
      </c>
      <c r="K411" t="s">
        <v>3160</v>
      </c>
      <c r="L411" t="str">
        <f t="shared" si="121"/>
        <v/>
      </c>
      <c r="M411" t="str">
        <f t="shared" si="122"/>
        <v/>
      </c>
      <c r="N411" t="str">
        <f t="shared" si="123"/>
        <v/>
      </c>
      <c r="O411" t="str">
        <f t="shared" si="124"/>
        <v/>
      </c>
      <c r="P411" t="str">
        <f t="shared" si="125"/>
        <v/>
      </c>
      <c r="Q411" t="str">
        <f t="shared" si="126"/>
        <v/>
      </c>
      <c r="R411" t="str">
        <f t="shared" si="127"/>
        <v/>
      </c>
      <c r="S411" t="str">
        <f t="shared" si="128"/>
        <v/>
      </c>
      <c r="T411" t="str">
        <f t="shared" si="129"/>
        <v/>
      </c>
      <c r="U411" t="str">
        <f t="shared" si="130"/>
        <v/>
      </c>
      <c r="V411" t="str">
        <f t="shared" si="131"/>
        <v/>
      </c>
      <c r="W411" t="str">
        <f t="shared" si="132"/>
        <v/>
      </c>
      <c r="X411" t="str">
        <f t="shared" si="133"/>
        <v/>
      </c>
      <c r="Y411" t="str">
        <f t="shared" si="134"/>
        <v/>
      </c>
      <c r="Z411" t="str">
        <f t="shared" si="135"/>
        <v/>
      </c>
      <c r="AA411" t="str">
        <f t="shared" si="136"/>
        <v/>
      </c>
      <c r="AB411" t="str">
        <f t="shared" si="137"/>
        <v/>
      </c>
      <c r="AC411" t="str">
        <f t="shared" si="138"/>
        <v/>
      </c>
      <c r="AD411" t="str">
        <f t="shared" si="139"/>
        <v/>
      </c>
      <c r="AF411" t="s">
        <v>4338</v>
      </c>
      <c r="AG411" t="str">
        <f t="shared" si="140"/>
        <v>Aluminum</v>
      </c>
    </row>
    <row r="412" spans="1:33" x14ac:dyDescent="0.35">
      <c r="A412">
        <v>410</v>
      </c>
      <c r="B412" t="s">
        <v>968</v>
      </c>
      <c r="C412">
        <v>50</v>
      </c>
      <c r="D412">
        <v>1981</v>
      </c>
      <c r="E412" t="s">
        <v>27</v>
      </c>
      <c r="F412" t="s">
        <v>191</v>
      </c>
      <c r="G412" t="s">
        <v>3161</v>
      </c>
      <c r="H412" s="1" t="s">
        <v>3162</v>
      </c>
      <c r="I412" t="s">
        <v>969</v>
      </c>
      <c r="J412" t="s">
        <v>1809</v>
      </c>
      <c r="L412" t="str">
        <f t="shared" si="121"/>
        <v/>
      </c>
      <c r="M412" t="str">
        <f t="shared" si="122"/>
        <v/>
      </c>
      <c r="N412" t="str">
        <f t="shared" si="123"/>
        <v/>
      </c>
      <c r="O412" t="str">
        <f t="shared" si="124"/>
        <v/>
      </c>
      <c r="P412" t="str">
        <f t="shared" si="125"/>
        <v/>
      </c>
      <c r="Q412" t="str">
        <f t="shared" si="126"/>
        <v/>
      </c>
      <c r="R412" t="str">
        <f t="shared" si="127"/>
        <v/>
      </c>
      <c r="S412" t="str">
        <f t="shared" si="128"/>
        <v/>
      </c>
      <c r="T412" t="str">
        <f t="shared" si="129"/>
        <v/>
      </c>
      <c r="U412" t="str">
        <f t="shared" si="130"/>
        <v/>
      </c>
      <c r="V412" t="str">
        <f t="shared" si="131"/>
        <v/>
      </c>
      <c r="W412" t="str">
        <f t="shared" si="132"/>
        <v/>
      </c>
      <c r="X412" t="str">
        <f t="shared" si="133"/>
        <v/>
      </c>
      <c r="Y412" t="str">
        <f t="shared" si="134"/>
        <v/>
      </c>
      <c r="Z412" t="str">
        <f t="shared" si="135"/>
        <v/>
      </c>
      <c r="AA412" t="str">
        <f t="shared" si="136"/>
        <v/>
      </c>
      <c r="AB412" t="str">
        <f t="shared" si="137"/>
        <v/>
      </c>
      <c r="AC412" t="str">
        <f t="shared" si="138"/>
        <v/>
      </c>
      <c r="AD412" t="str">
        <f t="shared" si="139"/>
        <v/>
      </c>
      <c r="AE412" t="s">
        <v>4338</v>
      </c>
      <c r="AG412" t="str">
        <f t="shared" si="140"/>
        <v>Aluminum</v>
      </c>
    </row>
    <row r="413" spans="1:33" x14ac:dyDescent="0.35">
      <c r="A413">
        <v>411</v>
      </c>
      <c r="B413" t="s">
        <v>970</v>
      </c>
      <c r="C413">
        <v>15</v>
      </c>
      <c r="D413">
        <v>2010</v>
      </c>
      <c r="E413" t="s">
        <v>27</v>
      </c>
      <c r="F413" t="s">
        <v>971</v>
      </c>
      <c r="G413" t="s">
        <v>3163</v>
      </c>
      <c r="H413" s="1" t="s">
        <v>3164</v>
      </c>
      <c r="I413" t="s">
        <v>972</v>
      </c>
      <c r="J413" t="s">
        <v>971</v>
      </c>
      <c r="K413" t="s">
        <v>3165</v>
      </c>
      <c r="L413" t="str">
        <f t="shared" si="121"/>
        <v/>
      </c>
      <c r="M413" t="str">
        <f t="shared" si="122"/>
        <v/>
      </c>
      <c r="N413" t="str">
        <f t="shared" si="123"/>
        <v/>
      </c>
      <c r="O413" t="str">
        <f t="shared" si="124"/>
        <v/>
      </c>
      <c r="P413" t="str">
        <f t="shared" si="125"/>
        <v/>
      </c>
      <c r="Q413" t="str">
        <f t="shared" si="126"/>
        <v/>
      </c>
      <c r="R413" t="str">
        <f t="shared" si="127"/>
        <v/>
      </c>
      <c r="S413" t="str">
        <f t="shared" si="128"/>
        <v/>
      </c>
      <c r="T413" t="str">
        <f t="shared" si="129"/>
        <v/>
      </c>
      <c r="U413" t="str">
        <f t="shared" si="130"/>
        <v/>
      </c>
      <c r="V413" t="str">
        <f t="shared" si="131"/>
        <v/>
      </c>
      <c r="W413" t="str">
        <f t="shared" si="132"/>
        <v/>
      </c>
      <c r="X413" t="str">
        <f t="shared" si="133"/>
        <v/>
      </c>
      <c r="Y413" t="str">
        <f t="shared" si="134"/>
        <v/>
      </c>
      <c r="Z413" t="str">
        <f t="shared" si="135"/>
        <v/>
      </c>
      <c r="AA413" t="str">
        <f t="shared" si="136"/>
        <v/>
      </c>
      <c r="AB413" t="str">
        <f t="shared" si="137"/>
        <v/>
      </c>
      <c r="AC413" t="str">
        <f t="shared" si="138"/>
        <v/>
      </c>
      <c r="AD413" t="str">
        <f t="shared" si="139"/>
        <v/>
      </c>
      <c r="AE413" t="s">
        <v>4338</v>
      </c>
      <c r="AG413" t="str">
        <f t="shared" si="140"/>
        <v>Aluminum</v>
      </c>
    </row>
    <row r="414" spans="1:33" x14ac:dyDescent="0.35">
      <c r="A414">
        <v>412</v>
      </c>
      <c r="B414" t="s">
        <v>973</v>
      </c>
      <c r="C414">
        <v>15</v>
      </c>
      <c r="D414">
        <v>2006</v>
      </c>
      <c r="E414" t="s">
        <v>27</v>
      </c>
      <c r="F414" t="s">
        <v>3166</v>
      </c>
      <c r="G414" t="s">
        <v>3167</v>
      </c>
      <c r="H414" s="1" t="s">
        <v>3168</v>
      </c>
      <c r="I414" t="s">
        <v>974</v>
      </c>
      <c r="J414" t="s">
        <v>3166</v>
      </c>
      <c r="K414" t="s">
        <v>3169</v>
      </c>
      <c r="L414" t="str">
        <f t="shared" si="121"/>
        <v>Compression Strength</v>
      </c>
      <c r="M414" t="str">
        <f t="shared" si="122"/>
        <v/>
      </c>
      <c r="N414" t="str">
        <f t="shared" si="123"/>
        <v/>
      </c>
      <c r="O414" t="str">
        <f t="shared" si="124"/>
        <v/>
      </c>
      <c r="P414" t="str">
        <f t="shared" si="125"/>
        <v/>
      </c>
      <c r="Q414" t="str">
        <f t="shared" si="126"/>
        <v/>
      </c>
      <c r="R414" t="str">
        <f t="shared" si="127"/>
        <v/>
      </c>
      <c r="S414" t="str">
        <f t="shared" si="128"/>
        <v/>
      </c>
      <c r="T414" t="str">
        <f t="shared" si="129"/>
        <v/>
      </c>
      <c r="U414" t="str">
        <f t="shared" si="130"/>
        <v/>
      </c>
      <c r="V414" t="str">
        <f t="shared" si="131"/>
        <v/>
      </c>
      <c r="W414" t="str">
        <f t="shared" si="132"/>
        <v/>
      </c>
      <c r="X414" t="str">
        <f t="shared" si="133"/>
        <v/>
      </c>
      <c r="Y414" t="str">
        <f t="shared" si="134"/>
        <v/>
      </c>
      <c r="Z414" t="str">
        <f t="shared" si="135"/>
        <v/>
      </c>
      <c r="AA414" t="str">
        <f t="shared" si="136"/>
        <v>Mechanical Properties</v>
      </c>
      <c r="AB414" t="str">
        <f t="shared" si="137"/>
        <v/>
      </c>
      <c r="AC414" t="str">
        <f t="shared" si="138"/>
        <v/>
      </c>
      <c r="AD414" t="str">
        <f t="shared" si="139"/>
        <v/>
      </c>
      <c r="AE414" t="s">
        <v>4338</v>
      </c>
      <c r="AG414" t="str">
        <f t="shared" si="140"/>
        <v>Aluminum</v>
      </c>
    </row>
    <row r="415" spans="1:33" x14ac:dyDescent="0.35">
      <c r="A415">
        <v>413</v>
      </c>
      <c r="B415" t="s">
        <v>975</v>
      </c>
      <c r="C415">
        <v>19</v>
      </c>
      <c r="D415">
        <v>2010</v>
      </c>
      <c r="E415" t="s">
        <v>27</v>
      </c>
      <c r="F415" t="s">
        <v>3170</v>
      </c>
      <c r="G415" t="s">
        <v>3171</v>
      </c>
      <c r="H415" s="1" t="s">
        <v>3172</v>
      </c>
      <c r="I415" t="s">
        <v>976</v>
      </c>
      <c r="J415" t="s">
        <v>3170</v>
      </c>
      <c r="K415" t="s">
        <v>3173</v>
      </c>
      <c r="L415" t="str">
        <f t="shared" si="121"/>
        <v/>
      </c>
      <c r="M415" t="str">
        <f t="shared" si="122"/>
        <v/>
      </c>
      <c r="N415" t="str">
        <f t="shared" si="123"/>
        <v/>
      </c>
      <c r="O415" t="str">
        <f t="shared" si="124"/>
        <v/>
      </c>
      <c r="P415" t="str">
        <f t="shared" si="125"/>
        <v/>
      </c>
      <c r="Q415" t="str">
        <f t="shared" si="126"/>
        <v/>
      </c>
      <c r="R415" t="str">
        <f t="shared" si="127"/>
        <v/>
      </c>
      <c r="S415" t="str">
        <f t="shared" si="128"/>
        <v/>
      </c>
      <c r="T415" t="str">
        <f t="shared" si="129"/>
        <v/>
      </c>
      <c r="U415" t="str">
        <f t="shared" si="130"/>
        <v/>
      </c>
      <c r="V415" t="str">
        <f t="shared" si="131"/>
        <v/>
      </c>
      <c r="W415" t="str">
        <f t="shared" si="132"/>
        <v/>
      </c>
      <c r="X415" t="str">
        <f t="shared" si="133"/>
        <v/>
      </c>
      <c r="Y415" t="str">
        <f t="shared" si="134"/>
        <v/>
      </c>
      <c r="Z415" t="str">
        <f t="shared" si="135"/>
        <v>Pressure Drop</v>
      </c>
      <c r="AA415" t="str">
        <f t="shared" si="136"/>
        <v/>
      </c>
      <c r="AB415" t="str">
        <f t="shared" si="137"/>
        <v/>
      </c>
      <c r="AC415" t="str">
        <f t="shared" si="138"/>
        <v/>
      </c>
      <c r="AD415" t="str">
        <f t="shared" si="139"/>
        <v>Fluid Properties</v>
      </c>
      <c r="AE415" t="s">
        <v>4339</v>
      </c>
      <c r="AG415" t="str">
        <f t="shared" si="140"/>
        <v>Copper</v>
      </c>
    </row>
    <row r="416" spans="1:33" x14ac:dyDescent="0.35">
      <c r="A416">
        <v>414</v>
      </c>
      <c r="B416" t="s">
        <v>977</v>
      </c>
      <c r="C416">
        <v>30</v>
      </c>
      <c r="D416">
        <v>2012</v>
      </c>
      <c r="E416" t="s">
        <v>27</v>
      </c>
      <c r="F416" t="s">
        <v>167</v>
      </c>
      <c r="G416" t="s">
        <v>3174</v>
      </c>
      <c r="H416" s="1" t="s">
        <v>3175</v>
      </c>
      <c r="I416" t="s">
        <v>978</v>
      </c>
      <c r="J416" t="s">
        <v>167</v>
      </c>
      <c r="K416" t="s">
        <v>1932</v>
      </c>
      <c r="L416" t="str">
        <f t="shared" si="121"/>
        <v/>
      </c>
      <c r="M416" t="str">
        <f t="shared" si="122"/>
        <v/>
      </c>
      <c r="N416" t="str">
        <f t="shared" si="123"/>
        <v/>
      </c>
      <c r="O416" t="str">
        <f t="shared" si="124"/>
        <v/>
      </c>
      <c r="P416" t="str">
        <f t="shared" si="125"/>
        <v/>
      </c>
      <c r="Q416" t="str">
        <f t="shared" si="126"/>
        <v/>
      </c>
      <c r="R416" t="str">
        <f t="shared" si="127"/>
        <v/>
      </c>
      <c r="S416" t="str">
        <f t="shared" si="128"/>
        <v/>
      </c>
      <c r="T416" t="str">
        <f t="shared" si="129"/>
        <v/>
      </c>
      <c r="U416" t="str">
        <f t="shared" si="130"/>
        <v/>
      </c>
      <c r="V416" t="str">
        <f t="shared" si="131"/>
        <v/>
      </c>
      <c r="W416" t="str">
        <f t="shared" si="132"/>
        <v/>
      </c>
      <c r="X416" t="str">
        <f t="shared" si="133"/>
        <v/>
      </c>
      <c r="Y416" t="str">
        <f t="shared" si="134"/>
        <v/>
      </c>
      <c r="Z416" t="str">
        <f t="shared" si="135"/>
        <v/>
      </c>
      <c r="AA416" t="str">
        <f t="shared" si="136"/>
        <v/>
      </c>
      <c r="AB416" t="str">
        <f t="shared" si="137"/>
        <v/>
      </c>
      <c r="AC416" t="str">
        <f t="shared" si="138"/>
        <v/>
      </c>
      <c r="AD416" t="str">
        <f t="shared" si="139"/>
        <v/>
      </c>
      <c r="AG416" t="str">
        <f t="shared" si="140"/>
        <v/>
      </c>
    </row>
    <row r="417" spans="1:33" x14ac:dyDescent="0.35">
      <c r="A417">
        <v>415</v>
      </c>
      <c r="B417" t="s">
        <v>979</v>
      </c>
      <c r="C417">
        <v>130</v>
      </c>
      <c r="D417">
        <v>2011</v>
      </c>
      <c r="E417" t="s">
        <v>27</v>
      </c>
      <c r="F417" t="s">
        <v>2063</v>
      </c>
      <c r="G417" t="s">
        <v>3176</v>
      </c>
      <c r="H417" s="1" t="s">
        <v>3177</v>
      </c>
      <c r="I417" t="s">
        <v>980</v>
      </c>
      <c r="J417" t="s">
        <v>2063</v>
      </c>
      <c r="K417" t="s">
        <v>3178</v>
      </c>
      <c r="L417" t="str">
        <f t="shared" si="121"/>
        <v/>
      </c>
      <c r="M417" t="str">
        <f t="shared" si="122"/>
        <v/>
      </c>
      <c r="N417" t="str">
        <f t="shared" si="123"/>
        <v/>
      </c>
      <c r="O417" t="str">
        <f t="shared" si="124"/>
        <v/>
      </c>
      <c r="P417" t="str">
        <f t="shared" si="125"/>
        <v/>
      </c>
      <c r="Q417" t="str">
        <f t="shared" si="126"/>
        <v/>
      </c>
      <c r="R417" t="str">
        <f t="shared" si="127"/>
        <v/>
      </c>
      <c r="S417" t="str">
        <f t="shared" si="128"/>
        <v/>
      </c>
      <c r="T417" t="str">
        <f t="shared" si="129"/>
        <v/>
      </c>
      <c r="U417" t="str">
        <f t="shared" si="130"/>
        <v/>
      </c>
      <c r="V417" t="str">
        <f t="shared" si="131"/>
        <v/>
      </c>
      <c r="W417" t="str">
        <f t="shared" si="132"/>
        <v/>
      </c>
      <c r="X417" t="str">
        <f t="shared" si="133"/>
        <v/>
      </c>
      <c r="Y417" t="str">
        <f t="shared" si="134"/>
        <v/>
      </c>
      <c r="Z417" t="str">
        <f t="shared" si="135"/>
        <v/>
      </c>
      <c r="AA417" t="str">
        <f t="shared" si="136"/>
        <v/>
      </c>
      <c r="AB417" t="str">
        <f t="shared" si="137"/>
        <v/>
      </c>
      <c r="AC417" t="str">
        <f t="shared" si="138"/>
        <v/>
      </c>
      <c r="AD417" t="str">
        <f t="shared" si="139"/>
        <v/>
      </c>
      <c r="AG417" t="str">
        <f t="shared" si="140"/>
        <v/>
      </c>
    </row>
    <row r="418" spans="1:33" x14ac:dyDescent="0.35">
      <c r="A418">
        <v>416</v>
      </c>
      <c r="B418" t="s">
        <v>981</v>
      </c>
      <c r="C418">
        <v>24</v>
      </c>
      <c r="D418">
        <v>2016</v>
      </c>
      <c r="E418" t="s">
        <v>27</v>
      </c>
      <c r="F418" t="s">
        <v>2096</v>
      </c>
      <c r="G418" t="s">
        <v>3179</v>
      </c>
      <c r="H418" s="1" t="s">
        <v>3180</v>
      </c>
      <c r="I418" t="s">
        <v>982</v>
      </c>
      <c r="J418" t="s">
        <v>2096</v>
      </c>
      <c r="K418" t="s">
        <v>3181</v>
      </c>
      <c r="L418" t="str">
        <f t="shared" si="121"/>
        <v/>
      </c>
      <c r="M418" t="str">
        <f t="shared" si="122"/>
        <v/>
      </c>
      <c r="N418" t="str">
        <f t="shared" si="123"/>
        <v/>
      </c>
      <c r="O418" t="str">
        <f t="shared" si="124"/>
        <v/>
      </c>
      <c r="P418" t="str">
        <f t="shared" si="125"/>
        <v/>
      </c>
      <c r="Q418" t="str">
        <f t="shared" si="126"/>
        <v/>
      </c>
      <c r="R418" t="str">
        <f t="shared" si="127"/>
        <v/>
      </c>
      <c r="S418" t="str">
        <f t="shared" si="128"/>
        <v/>
      </c>
      <c r="T418" t="str">
        <f t="shared" si="129"/>
        <v/>
      </c>
      <c r="U418" t="str">
        <f t="shared" si="130"/>
        <v/>
      </c>
      <c r="V418" t="str">
        <f t="shared" si="131"/>
        <v/>
      </c>
      <c r="W418" t="str">
        <f t="shared" si="132"/>
        <v/>
      </c>
      <c r="X418" t="str">
        <f t="shared" si="133"/>
        <v/>
      </c>
      <c r="Y418" t="str">
        <f t="shared" si="134"/>
        <v/>
      </c>
      <c r="Z418" t="str">
        <f t="shared" si="135"/>
        <v>Pressure Drop</v>
      </c>
      <c r="AA418" t="str">
        <f t="shared" si="136"/>
        <v/>
      </c>
      <c r="AB418" t="str">
        <f t="shared" si="137"/>
        <v/>
      </c>
      <c r="AC418" t="str">
        <f t="shared" si="138"/>
        <v/>
      </c>
      <c r="AD418" t="str">
        <f t="shared" si="139"/>
        <v>Fluid Properties</v>
      </c>
      <c r="AG418" t="str">
        <f t="shared" si="140"/>
        <v/>
      </c>
    </row>
    <row r="419" spans="1:33" x14ac:dyDescent="0.35">
      <c r="A419">
        <v>417</v>
      </c>
      <c r="B419" t="s">
        <v>983</v>
      </c>
      <c r="C419">
        <v>37</v>
      </c>
      <c r="D419">
        <v>2013</v>
      </c>
      <c r="E419" t="s">
        <v>27</v>
      </c>
      <c r="F419" t="s">
        <v>2063</v>
      </c>
      <c r="G419" t="s">
        <v>3182</v>
      </c>
      <c r="H419" s="1" t="s">
        <v>3183</v>
      </c>
      <c r="I419" t="s">
        <v>984</v>
      </c>
      <c r="J419" t="s">
        <v>2063</v>
      </c>
      <c r="K419" t="s">
        <v>3184</v>
      </c>
      <c r="L419" t="str">
        <f t="shared" si="121"/>
        <v/>
      </c>
      <c r="M419" t="str">
        <f t="shared" si="122"/>
        <v/>
      </c>
      <c r="N419" t="str">
        <f t="shared" si="123"/>
        <v/>
      </c>
      <c r="O419" t="str">
        <f t="shared" si="124"/>
        <v/>
      </c>
      <c r="P419" t="str">
        <f t="shared" si="125"/>
        <v/>
      </c>
      <c r="Q419" t="str">
        <f t="shared" si="126"/>
        <v/>
      </c>
      <c r="R419" t="str">
        <f t="shared" si="127"/>
        <v/>
      </c>
      <c r="S419" t="str">
        <f t="shared" si="128"/>
        <v/>
      </c>
      <c r="T419" t="str">
        <f t="shared" si="129"/>
        <v/>
      </c>
      <c r="U419" t="str">
        <f t="shared" si="130"/>
        <v/>
      </c>
      <c r="V419" t="str">
        <f t="shared" si="131"/>
        <v/>
      </c>
      <c r="W419" t="str">
        <f t="shared" si="132"/>
        <v/>
      </c>
      <c r="X419" t="str">
        <f t="shared" si="133"/>
        <v/>
      </c>
      <c r="Y419" t="str">
        <f t="shared" si="134"/>
        <v/>
      </c>
      <c r="Z419" t="str">
        <f t="shared" si="135"/>
        <v/>
      </c>
      <c r="AA419" t="str">
        <f t="shared" si="136"/>
        <v/>
      </c>
      <c r="AB419" t="str">
        <f t="shared" si="137"/>
        <v/>
      </c>
      <c r="AC419" t="str">
        <f t="shared" si="138"/>
        <v/>
      </c>
      <c r="AD419" t="str">
        <f t="shared" si="139"/>
        <v/>
      </c>
      <c r="AG419" t="str">
        <f t="shared" si="140"/>
        <v/>
      </c>
    </row>
    <row r="420" spans="1:33" x14ac:dyDescent="0.35">
      <c r="A420">
        <v>418</v>
      </c>
      <c r="B420" t="s">
        <v>985</v>
      </c>
      <c r="C420">
        <v>25</v>
      </c>
      <c r="D420">
        <v>2006</v>
      </c>
      <c r="E420" t="s">
        <v>27</v>
      </c>
      <c r="F420" t="s">
        <v>323</v>
      </c>
      <c r="G420" t="s">
        <v>3185</v>
      </c>
      <c r="H420" s="1" t="s">
        <v>3186</v>
      </c>
      <c r="I420" t="s">
        <v>986</v>
      </c>
      <c r="J420" t="s">
        <v>323</v>
      </c>
      <c r="K420" t="s">
        <v>3187</v>
      </c>
      <c r="L420" t="str">
        <f t="shared" si="121"/>
        <v/>
      </c>
      <c r="M420" t="str">
        <f t="shared" si="122"/>
        <v/>
      </c>
      <c r="N420" t="str">
        <f t="shared" si="123"/>
        <v/>
      </c>
      <c r="O420" t="str">
        <f t="shared" si="124"/>
        <v/>
      </c>
      <c r="P420" t="str">
        <f t="shared" si="125"/>
        <v/>
      </c>
      <c r="Q420" t="str">
        <f t="shared" si="126"/>
        <v/>
      </c>
      <c r="R420" t="str">
        <f t="shared" si="127"/>
        <v/>
      </c>
      <c r="S420" t="str">
        <f t="shared" si="128"/>
        <v/>
      </c>
      <c r="T420" t="str">
        <f t="shared" si="129"/>
        <v/>
      </c>
      <c r="U420" t="str">
        <f t="shared" si="130"/>
        <v/>
      </c>
      <c r="V420" t="str">
        <f t="shared" si="131"/>
        <v/>
      </c>
      <c r="W420" t="str">
        <f t="shared" si="132"/>
        <v/>
      </c>
      <c r="X420" t="str">
        <f t="shared" si="133"/>
        <v/>
      </c>
      <c r="Y420" t="str">
        <f t="shared" si="134"/>
        <v/>
      </c>
      <c r="Z420" t="str">
        <f t="shared" si="135"/>
        <v/>
      </c>
      <c r="AA420" t="str">
        <f t="shared" si="136"/>
        <v/>
      </c>
      <c r="AB420" t="str">
        <f t="shared" si="137"/>
        <v/>
      </c>
      <c r="AC420" t="str">
        <f t="shared" si="138"/>
        <v/>
      </c>
      <c r="AD420" t="str">
        <f t="shared" si="139"/>
        <v/>
      </c>
      <c r="AE420" t="s">
        <v>4338</v>
      </c>
      <c r="AG420" t="str">
        <f t="shared" si="140"/>
        <v>Aluminum</v>
      </c>
    </row>
    <row r="421" spans="1:33" x14ac:dyDescent="0.35">
      <c r="A421">
        <v>419</v>
      </c>
      <c r="B421" t="s">
        <v>987</v>
      </c>
      <c r="C421">
        <v>32</v>
      </c>
      <c r="D421">
        <v>2016</v>
      </c>
      <c r="E421" t="s">
        <v>27</v>
      </c>
      <c r="F421" t="s">
        <v>3188</v>
      </c>
      <c r="G421" t="s">
        <v>3189</v>
      </c>
      <c r="H421" s="1" t="s">
        <v>3190</v>
      </c>
      <c r="I421" t="s">
        <v>988</v>
      </c>
      <c r="J421" t="s">
        <v>3188</v>
      </c>
      <c r="K421" t="s">
        <v>3191</v>
      </c>
      <c r="L421" t="str">
        <f t="shared" si="121"/>
        <v/>
      </c>
      <c r="M421" t="str">
        <f t="shared" si="122"/>
        <v/>
      </c>
      <c r="N421" t="str">
        <f t="shared" si="123"/>
        <v/>
      </c>
      <c r="O421" t="str">
        <f t="shared" si="124"/>
        <v/>
      </c>
      <c r="P421" t="str">
        <f t="shared" si="125"/>
        <v/>
      </c>
      <c r="Q421" t="str">
        <f t="shared" si="126"/>
        <v/>
      </c>
      <c r="R421" t="str">
        <f t="shared" si="127"/>
        <v/>
      </c>
      <c r="S421" t="str">
        <f t="shared" si="128"/>
        <v/>
      </c>
      <c r="T421" t="str">
        <f t="shared" si="129"/>
        <v/>
      </c>
      <c r="U421" t="str">
        <f t="shared" si="130"/>
        <v/>
      </c>
      <c r="V421" t="str">
        <f t="shared" si="131"/>
        <v/>
      </c>
      <c r="W421" t="str">
        <f t="shared" si="132"/>
        <v/>
      </c>
      <c r="X421" t="str">
        <f t="shared" si="133"/>
        <v/>
      </c>
      <c r="Y421" t="str">
        <f t="shared" si="134"/>
        <v/>
      </c>
      <c r="Z421" t="str">
        <f t="shared" si="135"/>
        <v/>
      </c>
      <c r="AA421" t="str">
        <f t="shared" si="136"/>
        <v/>
      </c>
      <c r="AB421" t="str">
        <f t="shared" si="137"/>
        <v/>
      </c>
      <c r="AC421" t="str">
        <f t="shared" si="138"/>
        <v/>
      </c>
      <c r="AD421" t="str">
        <f t="shared" si="139"/>
        <v/>
      </c>
      <c r="AF421" t="s">
        <v>4338</v>
      </c>
      <c r="AG421" t="str">
        <f t="shared" si="140"/>
        <v>Aluminum</v>
      </c>
    </row>
    <row r="422" spans="1:33" x14ac:dyDescent="0.35">
      <c r="A422">
        <v>420</v>
      </c>
      <c r="B422" t="s">
        <v>989</v>
      </c>
      <c r="C422">
        <v>11</v>
      </c>
      <c r="D422">
        <v>2010</v>
      </c>
      <c r="E422" t="s">
        <v>27</v>
      </c>
      <c r="F422" t="s">
        <v>3192</v>
      </c>
      <c r="G422" t="s">
        <v>3193</v>
      </c>
      <c r="H422" s="1" t="s">
        <v>3194</v>
      </c>
      <c r="I422" t="s">
        <v>990</v>
      </c>
      <c r="J422" t="s">
        <v>3192</v>
      </c>
      <c r="K422" t="s">
        <v>1933</v>
      </c>
      <c r="L422" t="str">
        <f t="shared" si="121"/>
        <v>Compression Strength</v>
      </c>
      <c r="M422" t="str">
        <f t="shared" si="122"/>
        <v/>
      </c>
      <c r="N422" t="str">
        <f t="shared" si="123"/>
        <v/>
      </c>
      <c r="O422" t="str">
        <f t="shared" si="124"/>
        <v/>
      </c>
      <c r="P422" t="str">
        <f t="shared" si="125"/>
        <v/>
      </c>
      <c r="Q422" t="str">
        <f t="shared" si="126"/>
        <v/>
      </c>
      <c r="R422" t="str">
        <f t="shared" si="127"/>
        <v/>
      </c>
      <c r="S422" t="str">
        <f t="shared" si="128"/>
        <v/>
      </c>
      <c r="T422" t="str">
        <f t="shared" si="129"/>
        <v/>
      </c>
      <c r="U422" t="str">
        <f t="shared" si="130"/>
        <v/>
      </c>
      <c r="V422" t="str">
        <f t="shared" si="131"/>
        <v/>
      </c>
      <c r="W422" t="str">
        <f t="shared" si="132"/>
        <v/>
      </c>
      <c r="X422" t="str">
        <f t="shared" si="133"/>
        <v/>
      </c>
      <c r="Y422" t="str">
        <f t="shared" si="134"/>
        <v/>
      </c>
      <c r="Z422" t="str">
        <f t="shared" si="135"/>
        <v/>
      </c>
      <c r="AA422" t="str">
        <f t="shared" si="136"/>
        <v>Mechanical Properties</v>
      </c>
      <c r="AB422" t="str">
        <f t="shared" si="137"/>
        <v/>
      </c>
      <c r="AC422" t="str">
        <f t="shared" si="138"/>
        <v/>
      </c>
      <c r="AD422" t="str">
        <f t="shared" si="139"/>
        <v/>
      </c>
      <c r="AE422" t="s">
        <v>4338</v>
      </c>
      <c r="AG422" t="str">
        <f t="shared" si="140"/>
        <v>Aluminum</v>
      </c>
    </row>
    <row r="423" spans="1:33" x14ac:dyDescent="0.35">
      <c r="A423">
        <v>421</v>
      </c>
      <c r="B423" t="s">
        <v>991</v>
      </c>
      <c r="C423">
        <v>27</v>
      </c>
      <c r="D423">
        <v>2014</v>
      </c>
      <c r="E423" t="s">
        <v>27</v>
      </c>
      <c r="F423" t="s">
        <v>2006</v>
      </c>
      <c r="G423" t="s">
        <v>3195</v>
      </c>
      <c r="H423" s="1">
        <v>2</v>
      </c>
      <c r="I423" t="s">
        <v>992</v>
      </c>
      <c r="J423" t="s">
        <v>2006</v>
      </c>
      <c r="K423" t="s">
        <v>1934</v>
      </c>
      <c r="L423" t="str">
        <f t="shared" si="121"/>
        <v/>
      </c>
      <c r="M423" t="str">
        <f t="shared" si="122"/>
        <v/>
      </c>
      <c r="N423" t="str">
        <f t="shared" si="123"/>
        <v/>
      </c>
      <c r="O423" t="str">
        <f t="shared" si="124"/>
        <v/>
      </c>
      <c r="P423" t="str">
        <f t="shared" si="125"/>
        <v/>
      </c>
      <c r="Q423" t="str">
        <f t="shared" si="126"/>
        <v/>
      </c>
      <c r="R423" t="str">
        <f t="shared" si="127"/>
        <v/>
      </c>
      <c r="S423" t="str">
        <f t="shared" si="128"/>
        <v/>
      </c>
      <c r="T423" t="str">
        <f t="shared" si="129"/>
        <v/>
      </c>
      <c r="U423" t="str">
        <f t="shared" si="130"/>
        <v/>
      </c>
      <c r="V423" t="str">
        <f t="shared" si="131"/>
        <v/>
      </c>
      <c r="W423" t="str">
        <f t="shared" si="132"/>
        <v/>
      </c>
      <c r="X423" t="str">
        <f t="shared" si="133"/>
        <v/>
      </c>
      <c r="Y423" t="str">
        <f t="shared" si="134"/>
        <v/>
      </c>
      <c r="Z423" t="str">
        <f t="shared" si="135"/>
        <v>Pressure Drop</v>
      </c>
      <c r="AA423" t="str">
        <f t="shared" si="136"/>
        <v/>
      </c>
      <c r="AB423" t="str">
        <f t="shared" si="137"/>
        <v/>
      </c>
      <c r="AC423" t="str">
        <f t="shared" si="138"/>
        <v/>
      </c>
      <c r="AD423" t="str">
        <f t="shared" si="139"/>
        <v>Fluid Properties</v>
      </c>
      <c r="AG423" t="str">
        <f t="shared" si="140"/>
        <v/>
      </c>
    </row>
    <row r="424" spans="1:33" x14ac:dyDescent="0.35">
      <c r="A424">
        <v>422</v>
      </c>
      <c r="B424" t="s">
        <v>993</v>
      </c>
      <c r="C424">
        <v>14</v>
      </c>
      <c r="D424">
        <v>2016</v>
      </c>
      <c r="E424" t="s">
        <v>27</v>
      </c>
      <c r="F424" t="s">
        <v>994</v>
      </c>
      <c r="G424" t="s">
        <v>3196</v>
      </c>
      <c r="H424" s="1" t="s">
        <v>3197</v>
      </c>
      <c r="I424" t="s">
        <v>995</v>
      </c>
      <c r="J424" t="s">
        <v>3198</v>
      </c>
      <c r="L424" t="str">
        <f t="shared" si="121"/>
        <v>Compression Strength</v>
      </c>
      <c r="M424" t="str">
        <f t="shared" si="122"/>
        <v/>
      </c>
      <c r="N424" t="str">
        <f t="shared" si="123"/>
        <v/>
      </c>
      <c r="O424" t="str">
        <f t="shared" si="124"/>
        <v/>
      </c>
      <c r="P424" t="str">
        <f t="shared" si="125"/>
        <v/>
      </c>
      <c r="Q424" t="str">
        <f t="shared" si="126"/>
        <v/>
      </c>
      <c r="R424" t="str">
        <f t="shared" si="127"/>
        <v/>
      </c>
      <c r="S424" t="str">
        <f t="shared" si="128"/>
        <v/>
      </c>
      <c r="T424" t="str">
        <f t="shared" si="129"/>
        <v/>
      </c>
      <c r="U424" t="str">
        <f t="shared" si="130"/>
        <v/>
      </c>
      <c r="V424" t="str">
        <f t="shared" si="131"/>
        <v/>
      </c>
      <c r="W424" t="str">
        <f t="shared" si="132"/>
        <v/>
      </c>
      <c r="X424" t="str">
        <f t="shared" si="133"/>
        <v/>
      </c>
      <c r="Y424" t="str">
        <f t="shared" si="134"/>
        <v/>
      </c>
      <c r="Z424" t="str">
        <f t="shared" si="135"/>
        <v/>
      </c>
      <c r="AA424" t="str">
        <f t="shared" si="136"/>
        <v>Mechanical Properties</v>
      </c>
      <c r="AB424" t="str">
        <f t="shared" si="137"/>
        <v/>
      </c>
      <c r="AC424" t="str">
        <f t="shared" si="138"/>
        <v/>
      </c>
      <c r="AD424" t="str">
        <f t="shared" si="139"/>
        <v/>
      </c>
      <c r="AE424" t="s">
        <v>4344</v>
      </c>
      <c r="AG424" t="str">
        <f t="shared" si="140"/>
        <v>Silicon</v>
      </c>
    </row>
    <row r="425" spans="1:33" x14ac:dyDescent="0.35">
      <c r="A425">
        <v>423</v>
      </c>
      <c r="B425" t="s">
        <v>996</v>
      </c>
      <c r="C425">
        <v>39</v>
      </c>
      <c r="D425">
        <v>2007</v>
      </c>
      <c r="E425" t="s">
        <v>27</v>
      </c>
      <c r="F425" t="s">
        <v>2649</v>
      </c>
      <c r="G425" t="s">
        <v>3199</v>
      </c>
      <c r="H425" s="1" t="s">
        <v>3200</v>
      </c>
      <c r="I425" t="s">
        <v>997</v>
      </c>
      <c r="J425" t="s">
        <v>2649</v>
      </c>
      <c r="K425" t="s">
        <v>3201</v>
      </c>
      <c r="L425" t="str">
        <f t="shared" si="121"/>
        <v/>
      </c>
      <c r="M425" t="str">
        <f t="shared" si="122"/>
        <v/>
      </c>
      <c r="N425" t="str">
        <f t="shared" si="123"/>
        <v/>
      </c>
      <c r="O425" t="str">
        <f t="shared" si="124"/>
        <v/>
      </c>
      <c r="P425" t="str">
        <f t="shared" si="125"/>
        <v/>
      </c>
      <c r="Q425" t="str">
        <f t="shared" si="126"/>
        <v/>
      </c>
      <c r="R425" t="str">
        <f t="shared" si="127"/>
        <v/>
      </c>
      <c r="S425" t="str">
        <f t="shared" si="128"/>
        <v/>
      </c>
      <c r="T425" t="str">
        <f t="shared" si="129"/>
        <v/>
      </c>
      <c r="U425" t="str">
        <f t="shared" si="130"/>
        <v/>
      </c>
      <c r="V425" t="str">
        <f t="shared" si="131"/>
        <v/>
      </c>
      <c r="W425" t="str">
        <f t="shared" si="132"/>
        <v/>
      </c>
      <c r="X425" t="str">
        <f t="shared" si="133"/>
        <v/>
      </c>
      <c r="Y425" t="str">
        <f t="shared" si="134"/>
        <v/>
      </c>
      <c r="Z425" t="str">
        <f t="shared" si="135"/>
        <v/>
      </c>
      <c r="AA425" t="str">
        <f t="shared" si="136"/>
        <v/>
      </c>
      <c r="AB425" t="str">
        <f t="shared" si="137"/>
        <v/>
      </c>
      <c r="AC425" t="str">
        <f t="shared" si="138"/>
        <v/>
      </c>
      <c r="AD425" t="str">
        <f t="shared" si="139"/>
        <v/>
      </c>
      <c r="AG425" t="str">
        <f t="shared" si="140"/>
        <v/>
      </c>
    </row>
    <row r="426" spans="1:33" x14ac:dyDescent="0.35">
      <c r="A426">
        <v>424</v>
      </c>
      <c r="B426" t="s">
        <v>998</v>
      </c>
      <c r="C426">
        <v>19</v>
      </c>
      <c r="D426">
        <v>2004</v>
      </c>
      <c r="E426" t="s">
        <v>27</v>
      </c>
      <c r="F426" t="s">
        <v>3202</v>
      </c>
      <c r="G426" t="s">
        <v>3203</v>
      </c>
      <c r="H426" s="1" t="s">
        <v>3204</v>
      </c>
      <c r="I426" t="s">
        <v>999</v>
      </c>
      <c r="J426" t="s">
        <v>3202</v>
      </c>
      <c r="K426" t="s">
        <v>3205</v>
      </c>
      <c r="L426" t="str">
        <f t="shared" si="121"/>
        <v/>
      </c>
      <c r="M426" t="str">
        <f t="shared" si="122"/>
        <v/>
      </c>
      <c r="N426" t="str">
        <f t="shared" si="123"/>
        <v/>
      </c>
      <c r="O426" t="str">
        <f t="shared" si="124"/>
        <v/>
      </c>
      <c r="P426" t="str">
        <f t="shared" si="125"/>
        <v/>
      </c>
      <c r="Q426" t="str">
        <f t="shared" si="126"/>
        <v/>
      </c>
      <c r="R426" t="str">
        <f t="shared" si="127"/>
        <v/>
      </c>
      <c r="S426" t="str">
        <f t="shared" si="128"/>
        <v/>
      </c>
      <c r="T426" t="str">
        <f t="shared" si="129"/>
        <v/>
      </c>
      <c r="U426" t="str">
        <f t="shared" si="130"/>
        <v/>
      </c>
      <c r="V426" t="str">
        <f t="shared" si="131"/>
        <v/>
      </c>
      <c r="W426" t="str">
        <f t="shared" si="132"/>
        <v/>
      </c>
      <c r="X426" t="str">
        <f t="shared" si="133"/>
        <v/>
      </c>
      <c r="Y426" t="str">
        <f t="shared" si="134"/>
        <v/>
      </c>
      <c r="Z426" t="str">
        <f t="shared" si="135"/>
        <v/>
      </c>
      <c r="AA426" t="str">
        <f t="shared" si="136"/>
        <v/>
      </c>
      <c r="AB426" t="str">
        <f t="shared" si="137"/>
        <v/>
      </c>
      <c r="AC426" t="str">
        <f t="shared" si="138"/>
        <v/>
      </c>
      <c r="AD426" t="str">
        <f t="shared" si="139"/>
        <v/>
      </c>
      <c r="AE426" t="s">
        <v>4339</v>
      </c>
      <c r="AG426" t="str">
        <f t="shared" si="140"/>
        <v>Copper</v>
      </c>
    </row>
    <row r="427" spans="1:33" x14ac:dyDescent="0.35">
      <c r="A427">
        <v>425</v>
      </c>
      <c r="B427" t="s">
        <v>1000</v>
      </c>
      <c r="C427">
        <v>34</v>
      </c>
      <c r="D427">
        <v>2014</v>
      </c>
      <c r="E427" t="s">
        <v>23</v>
      </c>
      <c r="F427" t="s">
        <v>3206</v>
      </c>
      <c r="G427" t="s">
        <v>3207</v>
      </c>
      <c r="H427" s="1" t="s">
        <v>3208</v>
      </c>
      <c r="I427" t="s">
        <v>1001</v>
      </c>
      <c r="J427" t="s">
        <v>3206</v>
      </c>
      <c r="K427" t="s">
        <v>3209</v>
      </c>
      <c r="L427" t="str">
        <f t="shared" si="121"/>
        <v/>
      </c>
      <c r="M427" t="str">
        <f t="shared" si="122"/>
        <v/>
      </c>
      <c r="N427" t="str">
        <f t="shared" si="123"/>
        <v/>
      </c>
      <c r="O427" t="str">
        <f t="shared" si="124"/>
        <v/>
      </c>
      <c r="P427" t="str">
        <f t="shared" si="125"/>
        <v/>
      </c>
      <c r="Q427" t="str">
        <f t="shared" si="126"/>
        <v/>
      </c>
      <c r="R427" t="str">
        <f t="shared" si="127"/>
        <v/>
      </c>
      <c r="S427" t="str">
        <f t="shared" si="128"/>
        <v/>
      </c>
      <c r="T427" t="str">
        <f t="shared" si="129"/>
        <v/>
      </c>
      <c r="U427" t="str">
        <f t="shared" si="130"/>
        <v/>
      </c>
      <c r="V427" t="str">
        <f t="shared" si="131"/>
        <v/>
      </c>
      <c r="W427" t="str">
        <f t="shared" si="132"/>
        <v/>
      </c>
      <c r="X427" t="str">
        <f t="shared" si="133"/>
        <v/>
      </c>
      <c r="Y427" t="str">
        <f t="shared" si="134"/>
        <v/>
      </c>
      <c r="Z427" t="str">
        <f t="shared" si="135"/>
        <v/>
      </c>
      <c r="AA427" t="str">
        <f t="shared" si="136"/>
        <v/>
      </c>
      <c r="AB427" t="str">
        <f t="shared" si="137"/>
        <v/>
      </c>
      <c r="AC427" t="str">
        <f t="shared" si="138"/>
        <v/>
      </c>
      <c r="AD427" t="str">
        <f t="shared" si="139"/>
        <v/>
      </c>
      <c r="AF427" t="s">
        <v>4338</v>
      </c>
      <c r="AG427" t="str">
        <f t="shared" si="140"/>
        <v>Aluminum</v>
      </c>
    </row>
    <row r="428" spans="1:33" x14ac:dyDescent="0.35">
      <c r="A428">
        <v>426</v>
      </c>
      <c r="B428" t="s">
        <v>1002</v>
      </c>
      <c r="C428">
        <v>23</v>
      </c>
      <c r="D428">
        <v>2011</v>
      </c>
      <c r="E428" t="s">
        <v>1003</v>
      </c>
      <c r="F428" t="s">
        <v>28</v>
      </c>
      <c r="G428" t="s">
        <v>3210</v>
      </c>
      <c r="H428" s="1" t="s">
        <v>3211</v>
      </c>
      <c r="I428" t="s">
        <v>1004</v>
      </c>
      <c r="J428" t="s">
        <v>28</v>
      </c>
      <c r="L428" t="str">
        <f t="shared" si="121"/>
        <v/>
      </c>
      <c r="M428" t="str">
        <f t="shared" si="122"/>
        <v/>
      </c>
      <c r="N428" t="str">
        <f t="shared" si="123"/>
        <v/>
      </c>
      <c r="O428" t="str">
        <f t="shared" si="124"/>
        <v/>
      </c>
      <c r="P428" t="str">
        <f t="shared" si="125"/>
        <v/>
      </c>
      <c r="Q428" t="str">
        <f t="shared" si="126"/>
        <v/>
      </c>
      <c r="R428" t="str">
        <f t="shared" si="127"/>
        <v/>
      </c>
      <c r="S428" t="str">
        <f t="shared" si="128"/>
        <v/>
      </c>
      <c r="T428" t="str">
        <f t="shared" si="129"/>
        <v/>
      </c>
      <c r="U428" t="str">
        <f t="shared" si="130"/>
        <v/>
      </c>
      <c r="V428" t="str">
        <f t="shared" si="131"/>
        <v/>
      </c>
      <c r="W428" t="str">
        <f t="shared" si="132"/>
        <v/>
      </c>
      <c r="X428" t="str">
        <f t="shared" si="133"/>
        <v/>
      </c>
      <c r="Y428" t="str">
        <f t="shared" si="134"/>
        <v/>
      </c>
      <c r="Z428" t="str">
        <f t="shared" si="135"/>
        <v/>
      </c>
      <c r="AA428" t="str">
        <f t="shared" si="136"/>
        <v/>
      </c>
      <c r="AB428" t="str">
        <f t="shared" si="137"/>
        <v/>
      </c>
      <c r="AC428" t="str">
        <f t="shared" si="138"/>
        <v/>
      </c>
      <c r="AD428" t="str">
        <f t="shared" si="139"/>
        <v/>
      </c>
      <c r="AE428" t="s">
        <v>4341</v>
      </c>
      <c r="AG428" t="str">
        <f t="shared" si="140"/>
        <v>Nickel</v>
      </c>
    </row>
    <row r="429" spans="1:33" x14ac:dyDescent="0.35">
      <c r="A429">
        <v>427</v>
      </c>
      <c r="B429" t="s">
        <v>1005</v>
      </c>
      <c r="C429">
        <v>32</v>
      </c>
      <c r="D429">
        <v>1994</v>
      </c>
      <c r="E429" t="s">
        <v>27</v>
      </c>
      <c r="F429" t="s">
        <v>1006</v>
      </c>
      <c r="G429" t="s">
        <v>3212</v>
      </c>
      <c r="H429" s="1" t="s">
        <v>3213</v>
      </c>
      <c r="I429" t="s">
        <v>1007</v>
      </c>
      <c r="J429" t="s">
        <v>1006</v>
      </c>
      <c r="L429" t="str">
        <f t="shared" si="121"/>
        <v/>
      </c>
      <c r="M429" t="str">
        <f t="shared" si="122"/>
        <v/>
      </c>
      <c r="N429" t="str">
        <f t="shared" si="123"/>
        <v/>
      </c>
      <c r="O429" t="str">
        <f t="shared" si="124"/>
        <v/>
      </c>
      <c r="P429" t="str">
        <f t="shared" si="125"/>
        <v/>
      </c>
      <c r="Q429" t="str">
        <f t="shared" si="126"/>
        <v/>
      </c>
      <c r="R429" t="str">
        <f t="shared" si="127"/>
        <v/>
      </c>
      <c r="S429" t="str">
        <f t="shared" si="128"/>
        <v/>
      </c>
      <c r="T429" t="str">
        <f t="shared" si="129"/>
        <v/>
      </c>
      <c r="U429" t="str">
        <f t="shared" si="130"/>
        <v/>
      </c>
      <c r="V429" t="str">
        <f t="shared" si="131"/>
        <v/>
      </c>
      <c r="W429" t="str">
        <f t="shared" si="132"/>
        <v/>
      </c>
      <c r="X429" t="str">
        <f t="shared" si="133"/>
        <v/>
      </c>
      <c r="Y429" t="str">
        <f t="shared" si="134"/>
        <v/>
      </c>
      <c r="Z429" t="str">
        <f t="shared" si="135"/>
        <v/>
      </c>
      <c r="AA429" t="str">
        <f t="shared" si="136"/>
        <v/>
      </c>
      <c r="AB429" t="str">
        <f t="shared" si="137"/>
        <v/>
      </c>
      <c r="AC429" t="str">
        <f t="shared" si="138"/>
        <v/>
      </c>
      <c r="AD429" t="str">
        <f t="shared" si="139"/>
        <v/>
      </c>
      <c r="AG429" t="str">
        <f t="shared" si="140"/>
        <v/>
      </c>
    </row>
    <row r="430" spans="1:33" x14ac:dyDescent="0.35">
      <c r="A430">
        <v>428</v>
      </c>
      <c r="B430" t="s">
        <v>1008</v>
      </c>
      <c r="C430">
        <v>15</v>
      </c>
      <c r="D430">
        <v>2012</v>
      </c>
      <c r="E430" t="s">
        <v>27</v>
      </c>
      <c r="F430" t="s">
        <v>2014</v>
      </c>
      <c r="G430" t="s">
        <v>3214</v>
      </c>
      <c r="H430" s="1" t="s">
        <v>3215</v>
      </c>
      <c r="I430" t="s">
        <v>3216</v>
      </c>
      <c r="J430" t="s">
        <v>2014</v>
      </c>
      <c r="K430" t="s">
        <v>3217</v>
      </c>
      <c r="L430" t="str">
        <f t="shared" si="121"/>
        <v/>
      </c>
      <c r="M430" t="str">
        <f t="shared" si="122"/>
        <v/>
      </c>
      <c r="N430" t="str">
        <f t="shared" si="123"/>
        <v/>
      </c>
      <c r="O430" t="str">
        <f t="shared" si="124"/>
        <v/>
      </c>
      <c r="P430" t="str">
        <f t="shared" si="125"/>
        <v/>
      </c>
      <c r="Q430" t="str">
        <f t="shared" si="126"/>
        <v/>
      </c>
      <c r="R430" t="str">
        <f t="shared" si="127"/>
        <v/>
      </c>
      <c r="S430" t="str">
        <f t="shared" si="128"/>
        <v/>
      </c>
      <c r="T430" t="str">
        <f t="shared" si="129"/>
        <v/>
      </c>
      <c r="U430" t="str">
        <f t="shared" si="130"/>
        <v/>
      </c>
      <c r="V430" t="str">
        <f t="shared" si="131"/>
        <v/>
      </c>
      <c r="W430" t="str">
        <f t="shared" si="132"/>
        <v/>
      </c>
      <c r="X430" t="str">
        <f t="shared" si="133"/>
        <v/>
      </c>
      <c r="Y430" t="str">
        <f t="shared" si="134"/>
        <v/>
      </c>
      <c r="Z430" t="str">
        <f t="shared" si="135"/>
        <v/>
      </c>
      <c r="AA430" t="str">
        <f t="shared" si="136"/>
        <v/>
      </c>
      <c r="AB430" t="str">
        <f t="shared" si="137"/>
        <v/>
      </c>
      <c r="AC430" t="str">
        <f t="shared" si="138"/>
        <v/>
      </c>
      <c r="AD430" t="str">
        <f t="shared" si="139"/>
        <v/>
      </c>
      <c r="AF430" t="s">
        <v>4338</v>
      </c>
      <c r="AG430" t="str">
        <f t="shared" si="140"/>
        <v>Aluminum</v>
      </c>
    </row>
    <row r="431" spans="1:33" x14ac:dyDescent="0.35">
      <c r="A431">
        <v>429</v>
      </c>
      <c r="B431" t="s">
        <v>1009</v>
      </c>
      <c r="C431">
        <v>78</v>
      </c>
      <c r="D431">
        <v>2009</v>
      </c>
      <c r="E431" t="s">
        <v>1010</v>
      </c>
      <c r="F431" t="s">
        <v>28</v>
      </c>
      <c r="G431" t="s">
        <v>3218</v>
      </c>
      <c r="H431" s="1" t="s">
        <v>3219</v>
      </c>
      <c r="I431" t="s">
        <v>1011</v>
      </c>
      <c r="J431" t="s">
        <v>28</v>
      </c>
      <c r="K431" t="s">
        <v>1935</v>
      </c>
      <c r="L431" t="str">
        <f t="shared" si="121"/>
        <v>Compression Strength</v>
      </c>
      <c r="M431" t="str">
        <f t="shared" si="122"/>
        <v/>
      </c>
      <c r="N431" t="str">
        <f t="shared" si="123"/>
        <v/>
      </c>
      <c r="O431" t="str">
        <f t="shared" si="124"/>
        <v/>
      </c>
      <c r="P431" t="str">
        <f t="shared" si="125"/>
        <v/>
      </c>
      <c r="Q431" t="str">
        <f t="shared" si="126"/>
        <v/>
      </c>
      <c r="R431" t="str">
        <f t="shared" si="127"/>
        <v/>
      </c>
      <c r="S431" t="str">
        <f t="shared" si="128"/>
        <v/>
      </c>
      <c r="T431" t="str">
        <f t="shared" si="129"/>
        <v/>
      </c>
      <c r="U431" t="str">
        <f t="shared" si="130"/>
        <v/>
      </c>
      <c r="V431" t="str">
        <f t="shared" si="131"/>
        <v/>
      </c>
      <c r="W431" t="str">
        <f t="shared" si="132"/>
        <v/>
      </c>
      <c r="X431" t="str">
        <f t="shared" si="133"/>
        <v/>
      </c>
      <c r="Y431" t="str">
        <f t="shared" si="134"/>
        <v/>
      </c>
      <c r="Z431" t="str">
        <f t="shared" si="135"/>
        <v/>
      </c>
      <c r="AA431" t="str">
        <f t="shared" si="136"/>
        <v>Mechanical Properties</v>
      </c>
      <c r="AB431" t="str">
        <f t="shared" si="137"/>
        <v/>
      </c>
      <c r="AC431" t="str">
        <f t="shared" si="138"/>
        <v/>
      </c>
      <c r="AD431" t="str">
        <f t="shared" si="139"/>
        <v/>
      </c>
      <c r="AG431" t="str">
        <f t="shared" si="140"/>
        <v/>
      </c>
    </row>
    <row r="432" spans="1:33" x14ac:dyDescent="0.35">
      <c r="A432">
        <v>430</v>
      </c>
      <c r="B432" t="s">
        <v>1012</v>
      </c>
      <c r="C432">
        <v>26</v>
      </c>
      <c r="D432">
        <v>1982</v>
      </c>
      <c r="E432" t="s">
        <v>129</v>
      </c>
      <c r="F432" t="s">
        <v>368</v>
      </c>
      <c r="G432" t="s">
        <v>3220</v>
      </c>
      <c r="H432" s="1" t="s">
        <v>3221</v>
      </c>
      <c r="I432" t="s">
        <v>1013</v>
      </c>
      <c r="J432" t="s">
        <v>368</v>
      </c>
      <c r="K432" t="s">
        <v>1877</v>
      </c>
      <c r="L432" t="str">
        <f t="shared" si="121"/>
        <v/>
      </c>
      <c r="M432" t="str">
        <f t="shared" si="122"/>
        <v/>
      </c>
      <c r="N432" t="str">
        <f t="shared" si="123"/>
        <v/>
      </c>
      <c r="O432" t="str">
        <f t="shared" si="124"/>
        <v/>
      </c>
      <c r="P432" t="str">
        <f t="shared" si="125"/>
        <v/>
      </c>
      <c r="Q432" t="str">
        <f t="shared" si="126"/>
        <v/>
      </c>
      <c r="R432" t="str">
        <f t="shared" si="127"/>
        <v/>
      </c>
      <c r="S432" t="str">
        <f t="shared" si="128"/>
        <v/>
      </c>
      <c r="T432" t="str">
        <f t="shared" si="129"/>
        <v/>
      </c>
      <c r="U432" t="str">
        <f t="shared" si="130"/>
        <v/>
      </c>
      <c r="V432" t="str">
        <f t="shared" si="131"/>
        <v/>
      </c>
      <c r="W432" t="str">
        <f t="shared" si="132"/>
        <v/>
      </c>
      <c r="X432" t="str">
        <f t="shared" si="133"/>
        <v/>
      </c>
      <c r="Y432" t="str">
        <f t="shared" si="134"/>
        <v/>
      </c>
      <c r="Z432" t="str">
        <f t="shared" si="135"/>
        <v/>
      </c>
      <c r="AA432" t="str">
        <f t="shared" si="136"/>
        <v/>
      </c>
      <c r="AB432" t="str">
        <f t="shared" si="137"/>
        <v/>
      </c>
      <c r="AC432" t="str">
        <f t="shared" si="138"/>
        <v/>
      </c>
      <c r="AD432" t="str">
        <f t="shared" si="139"/>
        <v/>
      </c>
      <c r="AG432" t="str">
        <f t="shared" si="140"/>
        <v/>
      </c>
    </row>
    <row r="433" spans="1:33" x14ac:dyDescent="0.35">
      <c r="A433">
        <v>431</v>
      </c>
      <c r="B433" t="s">
        <v>1014</v>
      </c>
      <c r="C433">
        <v>111</v>
      </c>
      <c r="D433">
        <v>2005</v>
      </c>
      <c r="E433" t="s">
        <v>27</v>
      </c>
      <c r="F433" t="s">
        <v>2306</v>
      </c>
      <c r="G433" t="s">
        <v>3222</v>
      </c>
      <c r="H433" s="1" t="s">
        <v>3223</v>
      </c>
      <c r="I433" t="s">
        <v>3224</v>
      </c>
      <c r="J433" t="s">
        <v>2306</v>
      </c>
      <c r="K433" t="s">
        <v>3225</v>
      </c>
      <c r="L433" t="str">
        <f t="shared" si="121"/>
        <v/>
      </c>
      <c r="M433" t="str">
        <f t="shared" si="122"/>
        <v/>
      </c>
      <c r="N433" t="str">
        <f t="shared" si="123"/>
        <v/>
      </c>
      <c r="O433" t="str">
        <f t="shared" si="124"/>
        <v/>
      </c>
      <c r="P433" t="str">
        <f t="shared" si="125"/>
        <v/>
      </c>
      <c r="Q433" t="str">
        <f t="shared" si="126"/>
        <v/>
      </c>
      <c r="R433" t="str">
        <f t="shared" si="127"/>
        <v/>
      </c>
      <c r="S433" t="str">
        <f t="shared" si="128"/>
        <v/>
      </c>
      <c r="T433" t="str">
        <f t="shared" si="129"/>
        <v/>
      </c>
      <c r="U433" t="str">
        <f t="shared" si="130"/>
        <v/>
      </c>
      <c r="V433" t="str">
        <f t="shared" si="131"/>
        <v/>
      </c>
      <c r="W433" t="str">
        <f t="shared" si="132"/>
        <v/>
      </c>
      <c r="X433" t="str">
        <f t="shared" si="133"/>
        <v/>
      </c>
      <c r="Y433" t="str">
        <f t="shared" si="134"/>
        <v/>
      </c>
      <c r="Z433" t="str">
        <f t="shared" si="135"/>
        <v/>
      </c>
      <c r="AA433" t="str">
        <f t="shared" si="136"/>
        <v/>
      </c>
      <c r="AB433" t="str">
        <f t="shared" si="137"/>
        <v/>
      </c>
      <c r="AC433" t="str">
        <f t="shared" si="138"/>
        <v/>
      </c>
      <c r="AD433" t="str">
        <f t="shared" si="139"/>
        <v/>
      </c>
      <c r="AE433" t="s">
        <v>493</v>
      </c>
      <c r="AG433" t="str">
        <f t="shared" si="140"/>
        <v>Carbon</v>
      </c>
    </row>
    <row r="434" spans="1:33" x14ac:dyDescent="0.35">
      <c r="A434">
        <v>432</v>
      </c>
      <c r="B434" t="s">
        <v>3226</v>
      </c>
      <c r="C434">
        <v>103</v>
      </c>
      <c r="D434">
        <v>2008</v>
      </c>
      <c r="E434" t="s">
        <v>129</v>
      </c>
      <c r="F434" t="s">
        <v>3227</v>
      </c>
      <c r="G434" t="s">
        <v>3228</v>
      </c>
      <c r="H434" s="1" t="s">
        <v>3229</v>
      </c>
      <c r="I434" t="s">
        <v>1015</v>
      </c>
      <c r="J434" t="s">
        <v>2275</v>
      </c>
      <c r="K434" t="s">
        <v>3230</v>
      </c>
      <c r="L434" t="str">
        <f t="shared" si="121"/>
        <v/>
      </c>
      <c r="M434" t="str">
        <f t="shared" si="122"/>
        <v/>
      </c>
      <c r="N434" t="str">
        <f t="shared" si="123"/>
        <v/>
      </c>
      <c r="O434" t="str">
        <f t="shared" si="124"/>
        <v/>
      </c>
      <c r="P434" t="str">
        <f t="shared" si="125"/>
        <v/>
      </c>
      <c r="Q434" t="str">
        <f t="shared" si="126"/>
        <v/>
      </c>
      <c r="R434" t="str">
        <f t="shared" si="127"/>
        <v/>
      </c>
      <c r="S434" t="str">
        <f t="shared" si="128"/>
        <v>Thermal Conductivity</v>
      </c>
      <c r="T434" t="str">
        <f t="shared" si="129"/>
        <v/>
      </c>
      <c r="U434" t="str">
        <f t="shared" si="130"/>
        <v/>
      </c>
      <c r="V434" t="str">
        <f t="shared" si="131"/>
        <v/>
      </c>
      <c r="W434" t="str">
        <f t="shared" si="132"/>
        <v/>
      </c>
      <c r="X434" t="str">
        <f t="shared" si="133"/>
        <v/>
      </c>
      <c r="Y434" t="str">
        <f t="shared" si="134"/>
        <v/>
      </c>
      <c r="Z434" t="str">
        <f t="shared" si="135"/>
        <v/>
      </c>
      <c r="AA434" t="str">
        <f t="shared" si="136"/>
        <v/>
      </c>
      <c r="AB434" t="str">
        <f t="shared" si="137"/>
        <v>Thermal Properties</v>
      </c>
      <c r="AC434" t="str">
        <f t="shared" si="138"/>
        <v/>
      </c>
      <c r="AD434" t="str">
        <f t="shared" si="139"/>
        <v/>
      </c>
      <c r="AG434" t="str">
        <f t="shared" si="140"/>
        <v/>
      </c>
    </row>
    <row r="435" spans="1:33" x14ac:dyDescent="0.35">
      <c r="A435">
        <v>433</v>
      </c>
      <c r="B435" t="s">
        <v>1016</v>
      </c>
      <c r="C435">
        <v>28</v>
      </c>
      <c r="D435">
        <v>2017</v>
      </c>
      <c r="E435" t="s">
        <v>27</v>
      </c>
      <c r="F435" t="s">
        <v>1017</v>
      </c>
      <c r="G435" t="s">
        <v>3231</v>
      </c>
      <c r="H435" s="1" t="s">
        <v>3232</v>
      </c>
      <c r="I435" t="s">
        <v>1018</v>
      </c>
      <c r="J435" t="s">
        <v>429</v>
      </c>
      <c r="K435" t="s">
        <v>1936</v>
      </c>
      <c r="L435" t="str">
        <f t="shared" si="121"/>
        <v/>
      </c>
      <c r="M435" t="str">
        <f t="shared" si="122"/>
        <v/>
      </c>
      <c r="N435" t="str">
        <f t="shared" si="123"/>
        <v/>
      </c>
      <c r="O435" t="str">
        <f t="shared" si="124"/>
        <v/>
      </c>
      <c r="P435" t="str">
        <f t="shared" si="125"/>
        <v/>
      </c>
      <c r="Q435" t="str">
        <f t="shared" si="126"/>
        <v/>
      </c>
      <c r="R435" t="str">
        <f t="shared" si="127"/>
        <v/>
      </c>
      <c r="S435" t="str">
        <f t="shared" si="128"/>
        <v/>
      </c>
      <c r="T435" t="str">
        <f t="shared" si="129"/>
        <v/>
      </c>
      <c r="U435" t="str">
        <f t="shared" si="130"/>
        <v/>
      </c>
      <c r="V435" t="str">
        <f t="shared" si="131"/>
        <v/>
      </c>
      <c r="W435" t="str">
        <f t="shared" si="132"/>
        <v/>
      </c>
      <c r="X435" t="str">
        <f t="shared" si="133"/>
        <v/>
      </c>
      <c r="Y435" t="str">
        <f t="shared" si="134"/>
        <v/>
      </c>
      <c r="Z435" t="str">
        <f t="shared" si="135"/>
        <v/>
      </c>
      <c r="AA435" t="str">
        <f t="shared" si="136"/>
        <v/>
      </c>
      <c r="AB435" t="str">
        <f t="shared" si="137"/>
        <v/>
      </c>
      <c r="AC435" t="str">
        <f t="shared" si="138"/>
        <v/>
      </c>
      <c r="AD435" t="str">
        <f t="shared" si="139"/>
        <v/>
      </c>
      <c r="AG435" t="str">
        <f t="shared" si="140"/>
        <v/>
      </c>
    </row>
    <row r="436" spans="1:33" x14ac:dyDescent="0.35">
      <c r="A436">
        <v>434</v>
      </c>
      <c r="B436" t="s">
        <v>1019</v>
      </c>
      <c r="C436">
        <v>79</v>
      </c>
      <c r="D436">
        <v>2012</v>
      </c>
      <c r="E436" t="s">
        <v>27</v>
      </c>
      <c r="F436" t="s">
        <v>1020</v>
      </c>
      <c r="G436" t="s">
        <v>3233</v>
      </c>
      <c r="H436" s="1" t="s">
        <v>3234</v>
      </c>
      <c r="I436" t="s">
        <v>1021</v>
      </c>
      <c r="J436" t="s">
        <v>1020</v>
      </c>
      <c r="K436" t="s">
        <v>1937</v>
      </c>
      <c r="L436" t="str">
        <f t="shared" si="121"/>
        <v/>
      </c>
      <c r="M436" t="str">
        <f t="shared" si="122"/>
        <v/>
      </c>
      <c r="N436" t="str">
        <f t="shared" si="123"/>
        <v/>
      </c>
      <c r="O436" t="str">
        <f t="shared" si="124"/>
        <v/>
      </c>
      <c r="P436" t="str">
        <f t="shared" si="125"/>
        <v/>
      </c>
      <c r="Q436" t="str">
        <f t="shared" si="126"/>
        <v/>
      </c>
      <c r="R436" t="str">
        <f t="shared" si="127"/>
        <v/>
      </c>
      <c r="S436" t="str">
        <f t="shared" si="128"/>
        <v/>
      </c>
      <c r="T436" t="str">
        <f t="shared" si="129"/>
        <v/>
      </c>
      <c r="U436" t="str">
        <f t="shared" si="130"/>
        <v/>
      </c>
      <c r="V436" t="str">
        <f t="shared" si="131"/>
        <v/>
      </c>
      <c r="W436" t="str">
        <f t="shared" si="132"/>
        <v/>
      </c>
      <c r="X436" t="str">
        <f t="shared" si="133"/>
        <v/>
      </c>
      <c r="Y436" t="str">
        <f t="shared" si="134"/>
        <v/>
      </c>
      <c r="Z436" t="str">
        <f t="shared" si="135"/>
        <v/>
      </c>
      <c r="AA436" t="str">
        <f t="shared" si="136"/>
        <v/>
      </c>
      <c r="AB436" t="str">
        <f t="shared" si="137"/>
        <v/>
      </c>
      <c r="AC436" t="str">
        <f t="shared" si="138"/>
        <v/>
      </c>
      <c r="AD436" t="str">
        <f t="shared" si="139"/>
        <v/>
      </c>
      <c r="AG436" t="str">
        <f t="shared" si="140"/>
        <v/>
      </c>
    </row>
    <row r="437" spans="1:33" x14ac:dyDescent="0.35">
      <c r="A437">
        <v>435</v>
      </c>
      <c r="B437" t="s">
        <v>1022</v>
      </c>
      <c r="C437">
        <v>68</v>
      </c>
      <c r="D437">
        <v>2006</v>
      </c>
      <c r="E437" t="s">
        <v>27</v>
      </c>
      <c r="F437" t="s">
        <v>1023</v>
      </c>
      <c r="G437" t="s">
        <v>3235</v>
      </c>
      <c r="H437" s="1" t="s">
        <v>3236</v>
      </c>
      <c r="I437" t="s">
        <v>1024</v>
      </c>
      <c r="J437" t="s">
        <v>1023</v>
      </c>
      <c r="K437" t="s">
        <v>3237</v>
      </c>
      <c r="L437" t="str">
        <f t="shared" si="121"/>
        <v/>
      </c>
      <c r="M437" t="str">
        <f t="shared" si="122"/>
        <v/>
      </c>
      <c r="N437" t="str">
        <f t="shared" si="123"/>
        <v/>
      </c>
      <c r="O437" t="str">
        <f t="shared" si="124"/>
        <v/>
      </c>
      <c r="P437" t="str">
        <f t="shared" si="125"/>
        <v/>
      </c>
      <c r="Q437" t="str">
        <f t="shared" si="126"/>
        <v/>
      </c>
      <c r="R437" t="str">
        <f t="shared" si="127"/>
        <v/>
      </c>
      <c r="S437" t="str">
        <f t="shared" si="128"/>
        <v/>
      </c>
      <c r="T437" t="str">
        <f t="shared" si="129"/>
        <v/>
      </c>
      <c r="U437" t="str">
        <f t="shared" si="130"/>
        <v/>
      </c>
      <c r="V437" t="str">
        <f t="shared" si="131"/>
        <v/>
      </c>
      <c r="W437" t="str">
        <f t="shared" si="132"/>
        <v/>
      </c>
      <c r="X437" t="str">
        <f t="shared" si="133"/>
        <v/>
      </c>
      <c r="Y437" t="str">
        <f t="shared" si="134"/>
        <v/>
      </c>
      <c r="Z437" t="str">
        <f t="shared" si="135"/>
        <v/>
      </c>
      <c r="AA437" t="str">
        <f t="shared" si="136"/>
        <v/>
      </c>
      <c r="AB437" t="str">
        <f t="shared" si="137"/>
        <v/>
      </c>
      <c r="AC437" t="str">
        <f t="shared" si="138"/>
        <v/>
      </c>
      <c r="AD437" t="str">
        <f t="shared" si="139"/>
        <v/>
      </c>
      <c r="AF437" t="s">
        <v>493</v>
      </c>
      <c r="AG437" t="str">
        <f t="shared" si="140"/>
        <v>Carbon</v>
      </c>
    </row>
    <row r="438" spans="1:33" x14ac:dyDescent="0.35">
      <c r="A438">
        <v>436</v>
      </c>
      <c r="B438" t="s">
        <v>1025</v>
      </c>
      <c r="C438">
        <v>27</v>
      </c>
      <c r="D438">
        <v>2015</v>
      </c>
      <c r="E438" t="s">
        <v>27</v>
      </c>
      <c r="F438" t="s">
        <v>2008</v>
      </c>
      <c r="G438" t="s">
        <v>3238</v>
      </c>
      <c r="H438" s="1" t="s">
        <v>3239</v>
      </c>
      <c r="I438" t="s">
        <v>3240</v>
      </c>
      <c r="J438" t="s">
        <v>2008</v>
      </c>
      <c r="K438" t="s">
        <v>3241</v>
      </c>
      <c r="L438" t="str">
        <f t="shared" si="121"/>
        <v/>
      </c>
      <c r="M438" t="str">
        <f t="shared" si="122"/>
        <v/>
      </c>
      <c r="N438" t="str">
        <f t="shared" si="123"/>
        <v/>
      </c>
      <c r="O438" t="str">
        <f t="shared" si="124"/>
        <v/>
      </c>
      <c r="P438" t="str">
        <f t="shared" si="125"/>
        <v/>
      </c>
      <c r="Q438" t="str">
        <f t="shared" si="126"/>
        <v/>
      </c>
      <c r="R438" t="str">
        <f t="shared" si="127"/>
        <v/>
      </c>
      <c r="S438" t="str">
        <f t="shared" si="128"/>
        <v/>
      </c>
      <c r="T438" t="str">
        <f t="shared" si="129"/>
        <v/>
      </c>
      <c r="U438" t="str">
        <f t="shared" si="130"/>
        <v/>
      </c>
      <c r="V438" t="str">
        <f t="shared" si="131"/>
        <v/>
      </c>
      <c r="W438" t="str">
        <f t="shared" si="132"/>
        <v/>
      </c>
      <c r="X438" t="str">
        <f t="shared" si="133"/>
        <v/>
      </c>
      <c r="Y438" t="str">
        <f t="shared" si="134"/>
        <v/>
      </c>
      <c r="Z438" t="str">
        <f t="shared" si="135"/>
        <v/>
      </c>
      <c r="AA438" t="str">
        <f t="shared" si="136"/>
        <v/>
      </c>
      <c r="AB438" t="str">
        <f t="shared" si="137"/>
        <v/>
      </c>
      <c r="AC438" t="str">
        <f t="shared" si="138"/>
        <v/>
      </c>
      <c r="AD438" t="str">
        <f t="shared" si="139"/>
        <v/>
      </c>
      <c r="AE438" t="s">
        <v>4338</v>
      </c>
      <c r="AG438" t="str">
        <f t="shared" si="140"/>
        <v>Aluminum</v>
      </c>
    </row>
    <row r="439" spans="1:33" x14ac:dyDescent="0.35">
      <c r="A439">
        <v>437</v>
      </c>
      <c r="B439" t="s">
        <v>1026</v>
      </c>
      <c r="C439">
        <v>15</v>
      </c>
      <c r="D439">
        <v>2008</v>
      </c>
      <c r="E439" t="s">
        <v>129</v>
      </c>
      <c r="F439" t="s">
        <v>1027</v>
      </c>
      <c r="G439" t="s">
        <v>3242</v>
      </c>
      <c r="H439" s="1" t="s">
        <v>3243</v>
      </c>
      <c r="I439" t="s">
        <v>1028</v>
      </c>
      <c r="J439" t="s">
        <v>1027</v>
      </c>
      <c r="L439" t="str">
        <f t="shared" si="121"/>
        <v/>
      </c>
      <c r="M439" t="str">
        <f t="shared" si="122"/>
        <v/>
      </c>
      <c r="N439" t="str">
        <f t="shared" si="123"/>
        <v/>
      </c>
      <c r="O439" t="str">
        <f t="shared" si="124"/>
        <v/>
      </c>
      <c r="P439" t="str">
        <f t="shared" si="125"/>
        <v/>
      </c>
      <c r="Q439" t="str">
        <f t="shared" si="126"/>
        <v/>
      </c>
      <c r="R439" t="str">
        <f t="shared" si="127"/>
        <v/>
      </c>
      <c r="S439" t="str">
        <f t="shared" si="128"/>
        <v/>
      </c>
      <c r="T439" t="str">
        <f t="shared" si="129"/>
        <v/>
      </c>
      <c r="U439" t="str">
        <f t="shared" si="130"/>
        <v/>
      </c>
      <c r="V439" t="str">
        <f t="shared" si="131"/>
        <v/>
      </c>
      <c r="W439" t="str">
        <f t="shared" si="132"/>
        <v/>
      </c>
      <c r="X439" t="str">
        <f t="shared" si="133"/>
        <v/>
      </c>
      <c r="Y439" t="str">
        <f t="shared" si="134"/>
        <v/>
      </c>
      <c r="Z439" t="str">
        <f t="shared" si="135"/>
        <v/>
      </c>
      <c r="AA439" t="str">
        <f t="shared" si="136"/>
        <v/>
      </c>
      <c r="AB439" t="str">
        <f t="shared" si="137"/>
        <v/>
      </c>
      <c r="AC439" t="str">
        <f t="shared" si="138"/>
        <v/>
      </c>
      <c r="AD439" t="str">
        <f t="shared" si="139"/>
        <v/>
      </c>
      <c r="AG439" t="str">
        <f t="shared" si="140"/>
        <v/>
      </c>
    </row>
    <row r="440" spans="1:33" x14ac:dyDescent="0.35">
      <c r="A440">
        <v>438</v>
      </c>
      <c r="B440" t="s">
        <v>3244</v>
      </c>
      <c r="C440">
        <v>25</v>
      </c>
      <c r="D440">
        <v>2017</v>
      </c>
      <c r="E440" t="s">
        <v>27</v>
      </c>
      <c r="F440" t="s">
        <v>28</v>
      </c>
      <c r="G440" t="s">
        <v>3245</v>
      </c>
      <c r="H440" s="1" t="s">
        <v>3246</v>
      </c>
      <c r="I440" t="s">
        <v>1029</v>
      </c>
      <c r="J440" t="s">
        <v>28</v>
      </c>
      <c r="K440" t="s">
        <v>3247</v>
      </c>
      <c r="L440" t="str">
        <f t="shared" si="121"/>
        <v/>
      </c>
      <c r="M440" t="str">
        <f t="shared" si="122"/>
        <v/>
      </c>
      <c r="N440" t="str">
        <f t="shared" si="123"/>
        <v/>
      </c>
      <c r="O440" t="str">
        <f t="shared" si="124"/>
        <v/>
      </c>
      <c r="P440" t="str">
        <f t="shared" si="125"/>
        <v/>
      </c>
      <c r="Q440" t="str">
        <f t="shared" si="126"/>
        <v/>
      </c>
      <c r="R440" t="str">
        <f t="shared" si="127"/>
        <v/>
      </c>
      <c r="S440" t="str">
        <f t="shared" si="128"/>
        <v/>
      </c>
      <c r="T440" t="str">
        <f t="shared" si="129"/>
        <v/>
      </c>
      <c r="U440" t="str">
        <f t="shared" si="130"/>
        <v/>
      </c>
      <c r="V440" t="str">
        <f t="shared" si="131"/>
        <v/>
      </c>
      <c r="W440" t="str">
        <f t="shared" si="132"/>
        <v/>
      </c>
      <c r="X440" t="str">
        <f t="shared" si="133"/>
        <v/>
      </c>
      <c r="Y440" t="str">
        <f t="shared" si="134"/>
        <v/>
      </c>
      <c r="Z440" t="str">
        <f t="shared" si="135"/>
        <v/>
      </c>
      <c r="AA440" t="str">
        <f t="shared" si="136"/>
        <v/>
      </c>
      <c r="AB440" t="str">
        <f t="shared" si="137"/>
        <v/>
      </c>
      <c r="AC440" t="str">
        <f t="shared" si="138"/>
        <v/>
      </c>
      <c r="AD440" t="str">
        <f t="shared" si="139"/>
        <v/>
      </c>
      <c r="AG440" t="str">
        <f t="shared" si="140"/>
        <v/>
      </c>
    </row>
    <row r="441" spans="1:33" x14ac:dyDescent="0.35">
      <c r="A441">
        <v>439</v>
      </c>
      <c r="B441" t="s">
        <v>1030</v>
      </c>
      <c r="C441">
        <v>26</v>
      </c>
      <c r="D441">
        <v>1999</v>
      </c>
      <c r="E441" t="s">
        <v>27</v>
      </c>
      <c r="F441" t="s">
        <v>305</v>
      </c>
      <c r="G441" t="s">
        <v>3248</v>
      </c>
      <c r="H441" s="1" t="s">
        <v>3249</v>
      </c>
      <c r="I441" t="s">
        <v>1031</v>
      </c>
      <c r="J441" t="s">
        <v>1810</v>
      </c>
      <c r="K441" t="s">
        <v>3250</v>
      </c>
      <c r="L441" t="str">
        <f t="shared" si="121"/>
        <v/>
      </c>
      <c r="M441" t="str">
        <f t="shared" si="122"/>
        <v/>
      </c>
      <c r="N441" t="str">
        <f t="shared" si="123"/>
        <v/>
      </c>
      <c r="O441" t="str">
        <f t="shared" si="124"/>
        <v/>
      </c>
      <c r="P441" t="str">
        <f t="shared" si="125"/>
        <v/>
      </c>
      <c r="Q441" t="str">
        <f t="shared" si="126"/>
        <v/>
      </c>
      <c r="R441" t="str">
        <f t="shared" si="127"/>
        <v/>
      </c>
      <c r="S441" t="str">
        <f t="shared" si="128"/>
        <v/>
      </c>
      <c r="T441" t="str">
        <f t="shared" si="129"/>
        <v/>
      </c>
      <c r="U441" t="str">
        <f t="shared" si="130"/>
        <v/>
      </c>
      <c r="V441" t="str">
        <f t="shared" si="131"/>
        <v/>
      </c>
      <c r="W441" t="str">
        <f t="shared" si="132"/>
        <v/>
      </c>
      <c r="X441" t="str">
        <f t="shared" si="133"/>
        <v/>
      </c>
      <c r="Y441" t="str">
        <f t="shared" si="134"/>
        <v/>
      </c>
      <c r="Z441" t="str">
        <f t="shared" si="135"/>
        <v/>
      </c>
      <c r="AA441" t="str">
        <f t="shared" si="136"/>
        <v/>
      </c>
      <c r="AB441" t="str">
        <f t="shared" si="137"/>
        <v/>
      </c>
      <c r="AC441" t="str">
        <f t="shared" si="138"/>
        <v/>
      </c>
      <c r="AD441" t="str">
        <f t="shared" si="139"/>
        <v/>
      </c>
      <c r="AG441" t="str">
        <f t="shared" si="140"/>
        <v/>
      </c>
    </row>
    <row r="442" spans="1:33" x14ac:dyDescent="0.35">
      <c r="A442">
        <v>440</v>
      </c>
      <c r="B442" t="s">
        <v>857</v>
      </c>
      <c r="C442">
        <v>13</v>
      </c>
      <c r="D442">
        <v>2009</v>
      </c>
      <c r="E442" t="s">
        <v>27</v>
      </c>
      <c r="F442" t="s">
        <v>28</v>
      </c>
      <c r="G442" t="s">
        <v>3251</v>
      </c>
      <c r="H442" s="1" t="s">
        <v>3252</v>
      </c>
      <c r="I442" t="s">
        <v>1032</v>
      </c>
      <c r="J442" t="s">
        <v>28</v>
      </c>
      <c r="K442" t="s">
        <v>2999</v>
      </c>
      <c r="L442" t="str">
        <f t="shared" si="121"/>
        <v/>
      </c>
      <c r="M442" t="str">
        <f t="shared" si="122"/>
        <v/>
      </c>
      <c r="N442" t="str">
        <f t="shared" si="123"/>
        <v/>
      </c>
      <c r="O442" t="str">
        <f t="shared" si="124"/>
        <v/>
      </c>
      <c r="P442" t="str">
        <f t="shared" si="125"/>
        <v/>
      </c>
      <c r="Q442" t="str">
        <f t="shared" si="126"/>
        <v/>
      </c>
      <c r="R442" t="str">
        <f t="shared" si="127"/>
        <v/>
      </c>
      <c r="S442" t="str">
        <f t="shared" si="128"/>
        <v/>
      </c>
      <c r="T442" t="str">
        <f t="shared" si="129"/>
        <v/>
      </c>
      <c r="U442" t="str">
        <f t="shared" si="130"/>
        <v/>
      </c>
      <c r="V442" t="str">
        <f t="shared" si="131"/>
        <v/>
      </c>
      <c r="W442" t="str">
        <f t="shared" si="132"/>
        <v/>
      </c>
      <c r="X442" t="str">
        <f t="shared" si="133"/>
        <v/>
      </c>
      <c r="Y442" t="str">
        <f t="shared" si="134"/>
        <v/>
      </c>
      <c r="Z442" t="str">
        <f t="shared" si="135"/>
        <v/>
      </c>
      <c r="AA442" t="str">
        <f t="shared" si="136"/>
        <v/>
      </c>
      <c r="AB442" t="str">
        <f t="shared" si="137"/>
        <v/>
      </c>
      <c r="AC442" t="str">
        <f t="shared" si="138"/>
        <v/>
      </c>
      <c r="AD442" t="str">
        <f t="shared" si="139"/>
        <v/>
      </c>
      <c r="AG442" t="str">
        <f t="shared" si="140"/>
        <v/>
      </c>
    </row>
    <row r="443" spans="1:33" x14ac:dyDescent="0.35">
      <c r="A443">
        <v>441</v>
      </c>
      <c r="B443" t="s">
        <v>1033</v>
      </c>
      <c r="C443">
        <v>14</v>
      </c>
      <c r="D443">
        <v>2015</v>
      </c>
      <c r="E443" t="s">
        <v>27</v>
      </c>
      <c r="F443" t="s">
        <v>3253</v>
      </c>
      <c r="G443" t="s">
        <v>3254</v>
      </c>
      <c r="H443" s="1" t="s">
        <v>3255</v>
      </c>
      <c r="I443" t="s">
        <v>1034</v>
      </c>
      <c r="J443" t="s">
        <v>3253</v>
      </c>
      <c r="K443" t="s">
        <v>3256</v>
      </c>
      <c r="L443" t="str">
        <f t="shared" si="121"/>
        <v/>
      </c>
      <c r="M443" t="str">
        <f t="shared" si="122"/>
        <v/>
      </c>
      <c r="N443" t="str">
        <f t="shared" si="123"/>
        <v/>
      </c>
      <c r="O443" t="str">
        <f t="shared" si="124"/>
        <v/>
      </c>
      <c r="P443" t="str">
        <f t="shared" si="125"/>
        <v/>
      </c>
      <c r="Q443" t="str">
        <f t="shared" si="126"/>
        <v/>
      </c>
      <c r="R443" t="str">
        <f t="shared" si="127"/>
        <v/>
      </c>
      <c r="S443" t="str">
        <f t="shared" si="128"/>
        <v/>
      </c>
      <c r="T443" t="str">
        <f t="shared" si="129"/>
        <v/>
      </c>
      <c r="U443" t="str">
        <f t="shared" si="130"/>
        <v/>
      </c>
      <c r="V443" t="str">
        <f t="shared" si="131"/>
        <v/>
      </c>
      <c r="W443" t="str">
        <f t="shared" si="132"/>
        <v/>
      </c>
      <c r="X443" t="str">
        <f t="shared" si="133"/>
        <v/>
      </c>
      <c r="Y443" t="str">
        <f t="shared" si="134"/>
        <v/>
      </c>
      <c r="Z443" t="str">
        <f t="shared" si="135"/>
        <v/>
      </c>
      <c r="AA443" t="str">
        <f t="shared" si="136"/>
        <v/>
      </c>
      <c r="AB443" t="str">
        <f t="shared" si="137"/>
        <v/>
      </c>
      <c r="AC443" t="str">
        <f t="shared" si="138"/>
        <v/>
      </c>
      <c r="AD443" t="str">
        <f t="shared" si="139"/>
        <v/>
      </c>
      <c r="AG443" t="str">
        <f t="shared" si="140"/>
        <v/>
      </c>
    </row>
    <row r="444" spans="1:33" x14ac:dyDescent="0.35">
      <c r="A444">
        <v>442</v>
      </c>
      <c r="B444" t="s">
        <v>1035</v>
      </c>
      <c r="C444">
        <v>289</v>
      </c>
      <c r="D444">
        <v>1998</v>
      </c>
      <c r="E444" t="s">
        <v>27</v>
      </c>
      <c r="F444" t="s">
        <v>2858</v>
      </c>
      <c r="G444" t="s">
        <v>3257</v>
      </c>
      <c r="H444" s="1" t="s">
        <v>3258</v>
      </c>
      <c r="I444" t="s">
        <v>1036</v>
      </c>
      <c r="J444" t="s">
        <v>2858</v>
      </c>
      <c r="K444" t="s">
        <v>3259</v>
      </c>
      <c r="L444" t="str">
        <f t="shared" si="121"/>
        <v/>
      </c>
      <c r="M444" t="str">
        <f t="shared" si="122"/>
        <v/>
      </c>
      <c r="N444" t="str">
        <f t="shared" si="123"/>
        <v/>
      </c>
      <c r="O444" t="str">
        <f t="shared" si="124"/>
        <v/>
      </c>
      <c r="P444" t="str">
        <f t="shared" si="125"/>
        <v/>
      </c>
      <c r="Q444" t="str">
        <f t="shared" si="126"/>
        <v/>
      </c>
      <c r="R444" t="str">
        <f t="shared" si="127"/>
        <v/>
      </c>
      <c r="S444" t="str">
        <f t="shared" si="128"/>
        <v/>
      </c>
      <c r="T444" t="str">
        <f t="shared" si="129"/>
        <v/>
      </c>
      <c r="U444" t="str">
        <f t="shared" si="130"/>
        <v/>
      </c>
      <c r="V444" t="str">
        <f t="shared" si="131"/>
        <v/>
      </c>
      <c r="W444" t="str">
        <f t="shared" si="132"/>
        <v/>
      </c>
      <c r="X444" t="str">
        <f t="shared" si="133"/>
        <v/>
      </c>
      <c r="Y444" t="str">
        <f t="shared" si="134"/>
        <v/>
      </c>
      <c r="Z444" t="str">
        <f t="shared" si="135"/>
        <v/>
      </c>
      <c r="AA444" t="str">
        <f t="shared" si="136"/>
        <v/>
      </c>
      <c r="AB444" t="str">
        <f t="shared" si="137"/>
        <v/>
      </c>
      <c r="AC444" t="str">
        <f t="shared" si="138"/>
        <v/>
      </c>
      <c r="AD444" t="str">
        <f t="shared" si="139"/>
        <v/>
      </c>
      <c r="AE444" t="s">
        <v>4345</v>
      </c>
      <c r="AG444" t="str">
        <f t="shared" si="140"/>
        <v>Tantalum</v>
      </c>
    </row>
    <row r="445" spans="1:33" x14ac:dyDescent="0.35">
      <c r="A445">
        <v>443</v>
      </c>
      <c r="B445" t="s">
        <v>1037</v>
      </c>
      <c r="C445">
        <v>22</v>
      </c>
      <c r="D445">
        <v>2011</v>
      </c>
      <c r="E445" t="s">
        <v>23</v>
      </c>
      <c r="F445">
        <v>201</v>
      </c>
      <c r="G445" t="s">
        <v>1038</v>
      </c>
      <c r="H445" s="1" t="s">
        <v>3260</v>
      </c>
      <c r="I445" t="s">
        <v>1039</v>
      </c>
      <c r="K445" t="s">
        <v>1939</v>
      </c>
      <c r="L445" t="str">
        <f t="shared" si="121"/>
        <v/>
      </c>
      <c r="M445" t="str">
        <f t="shared" si="122"/>
        <v/>
      </c>
      <c r="N445" t="str">
        <f t="shared" si="123"/>
        <v/>
      </c>
      <c r="O445" t="str">
        <f t="shared" si="124"/>
        <v/>
      </c>
      <c r="P445" t="str">
        <f t="shared" si="125"/>
        <v/>
      </c>
      <c r="Q445" t="str">
        <f t="shared" si="126"/>
        <v/>
      </c>
      <c r="R445" t="str">
        <f t="shared" si="127"/>
        <v/>
      </c>
      <c r="S445" t="str">
        <f t="shared" si="128"/>
        <v/>
      </c>
      <c r="T445" t="str">
        <f t="shared" si="129"/>
        <v/>
      </c>
      <c r="U445" t="str">
        <f t="shared" si="130"/>
        <v/>
      </c>
      <c r="V445" t="str">
        <f t="shared" si="131"/>
        <v/>
      </c>
      <c r="W445" t="str">
        <f t="shared" si="132"/>
        <v/>
      </c>
      <c r="X445" t="str">
        <f t="shared" si="133"/>
        <v/>
      </c>
      <c r="Y445" t="str">
        <f t="shared" si="134"/>
        <v/>
      </c>
      <c r="Z445" t="str">
        <f t="shared" si="135"/>
        <v/>
      </c>
      <c r="AA445" t="str">
        <f t="shared" si="136"/>
        <v/>
      </c>
      <c r="AB445" t="str">
        <f t="shared" si="137"/>
        <v/>
      </c>
      <c r="AC445" t="str">
        <f t="shared" si="138"/>
        <v/>
      </c>
      <c r="AD445" t="str">
        <f t="shared" si="139"/>
        <v/>
      </c>
      <c r="AG445" t="str">
        <f t="shared" si="140"/>
        <v/>
      </c>
    </row>
    <row r="446" spans="1:33" x14ac:dyDescent="0.35">
      <c r="A446">
        <v>444</v>
      </c>
      <c r="B446" t="s">
        <v>1040</v>
      </c>
      <c r="C446">
        <v>75</v>
      </c>
      <c r="D446">
        <v>2008</v>
      </c>
      <c r="E446" t="s">
        <v>227</v>
      </c>
      <c r="F446" t="s">
        <v>228</v>
      </c>
      <c r="G446" t="s">
        <v>3261</v>
      </c>
      <c r="H446" s="1" t="s">
        <v>3262</v>
      </c>
      <c r="I446" t="s">
        <v>1041</v>
      </c>
      <c r="J446" t="s">
        <v>228</v>
      </c>
      <c r="K446" t="s">
        <v>2947</v>
      </c>
      <c r="L446" t="str">
        <f t="shared" si="121"/>
        <v/>
      </c>
      <c r="M446" t="str">
        <f t="shared" si="122"/>
        <v/>
      </c>
      <c r="N446" t="str">
        <f t="shared" si="123"/>
        <v/>
      </c>
      <c r="O446" t="str">
        <f t="shared" si="124"/>
        <v/>
      </c>
      <c r="P446" t="str">
        <f t="shared" si="125"/>
        <v/>
      </c>
      <c r="Q446" t="str">
        <f t="shared" si="126"/>
        <v/>
      </c>
      <c r="R446" t="str">
        <f t="shared" si="127"/>
        <v/>
      </c>
      <c r="S446" t="str">
        <f t="shared" si="128"/>
        <v/>
      </c>
      <c r="T446" t="str">
        <f t="shared" si="129"/>
        <v/>
      </c>
      <c r="U446" t="str">
        <f t="shared" si="130"/>
        <v/>
      </c>
      <c r="V446" t="str">
        <f t="shared" si="131"/>
        <v/>
      </c>
      <c r="W446" t="str">
        <f t="shared" si="132"/>
        <v/>
      </c>
      <c r="X446" t="str">
        <f t="shared" si="133"/>
        <v/>
      </c>
      <c r="Y446" t="str">
        <f t="shared" si="134"/>
        <v>Permeability</v>
      </c>
      <c r="Z446" t="str">
        <f t="shared" si="135"/>
        <v/>
      </c>
      <c r="AA446" t="str">
        <f t="shared" si="136"/>
        <v/>
      </c>
      <c r="AB446" t="str">
        <f t="shared" si="137"/>
        <v/>
      </c>
      <c r="AC446" t="str">
        <f t="shared" si="138"/>
        <v/>
      </c>
      <c r="AD446" t="str">
        <f t="shared" si="139"/>
        <v>Fluid Properties</v>
      </c>
      <c r="AE446" t="s">
        <v>4338</v>
      </c>
      <c r="AG446" t="str">
        <f t="shared" si="140"/>
        <v>Aluminum</v>
      </c>
    </row>
    <row r="447" spans="1:33" x14ac:dyDescent="0.35">
      <c r="A447">
        <v>445</v>
      </c>
      <c r="B447" t="s">
        <v>1042</v>
      </c>
      <c r="C447">
        <v>17</v>
      </c>
      <c r="D447">
        <v>2008</v>
      </c>
      <c r="E447" t="s">
        <v>27</v>
      </c>
      <c r="F447" t="s">
        <v>3263</v>
      </c>
      <c r="G447" t="s">
        <v>3264</v>
      </c>
      <c r="H447" s="1" t="s">
        <v>3265</v>
      </c>
      <c r="I447" t="s">
        <v>1043</v>
      </c>
      <c r="J447" t="s">
        <v>3263</v>
      </c>
      <c r="K447" t="s">
        <v>1940</v>
      </c>
      <c r="L447" t="str">
        <f t="shared" si="121"/>
        <v/>
      </c>
      <c r="M447" t="str">
        <f t="shared" si="122"/>
        <v/>
      </c>
      <c r="N447" t="str">
        <f t="shared" si="123"/>
        <v/>
      </c>
      <c r="O447" t="str">
        <f t="shared" si="124"/>
        <v/>
      </c>
      <c r="P447" t="str">
        <f t="shared" si="125"/>
        <v/>
      </c>
      <c r="Q447" t="str">
        <f t="shared" si="126"/>
        <v/>
      </c>
      <c r="R447" t="str">
        <f t="shared" si="127"/>
        <v/>
      </c>
      <c r="S447" t="str">
        <f t="shared" si="128"/>
        <v/>
      </c>
      <c r="T447" t="str">
        <f t="shared" si="129"/>
        <v/>
      </c>
      <c r="U447" t="str">
        <f t="shared" si="130"/>
        <v/>
      </c>
      <c r="V447" t="str">
        <f t="shared" si="131"/>
        <v/>
      </c>
      <c r="W447" t="str">
        <f t="shared" si="132"/>
        <v/>
      </c>
      <c r="X447" t="str">
        <f t="shared" si="133"/>
        <v/>
      </c>
      <c r="Y447" t="str">
        <f t="shared" si="134"/>
        <v/>
      </c>
      <c r="Z447" t="str">
        <f t="shared" si="135"/>
        <v/>
      </c>
      <c r="AA447" t="str">
        <f t="shared" si="136"/>
        <v/>
      </c>
      <c r="AB447" t="str">
        <f t="shared" si="137"/>
        <v/>
      </c>
      <c r="AC447" t="str">
        <f t="shared" si="138"/>
        <v/>
      </c>
      <c r="AD447" t="str">
        <f t="shared" si="139"/>
        <v/>
      </c>
      <c r="AE447" t="s">
        <v>4338</v>
      </c>
      <c r="AG447" t="str">
        <f t="shared" si="140"/>
        <v>Aluminum</v>
      </c>
    </row>
    <row r="448" spans="1:33" x14ac:dyDescent="0.35">
      <c r="A448">
        <v>446</v>
      </c>
      <c r="B448" t="s">
        <v>1044</v>
      </c>
      <c r="C448">
        <v>60</v>
      </c>
      <c r="D448">
        <v>2010</v>
      </c>
      <c r="E448" t="s">
        <v>129</v>
      </c>
      <c r="F448" t="s">
        <v>107</v>
      </c>
      <c r="G448" t="s">
        <v>3266</v>
      </c>
      <c r="H448" s="1">
        <v>2</v>
      </c>
      <c r="I448" t="s">
        <v>1045</v>
      </c>
      <c r="J448" t="s">
        <v>107</v>
      </c>
      <c r="K448" t="s">
        <v>1941</v>
      </c>
      <c r="L448" t="str">
        <f t="shared" si="121"/>
        <v/>
      </c>
      <c r="M448" t="str">
        <f t="shared" si="122"/>
        <v/>
      </c>
      <c r="N448" t="str">
        <f t="shared" si="123"/>
        <v/>
      </c>
      <c r="O448" t="str">
        <f t="shared" si="124"/>
        <v/>
      </c>
      <c r="P448" t="str">
        <f t="shared" si="125"/>
        <v/>
      </c>
      <c r="Q448" t="str">
        <f t="shared" si="126"/>
        <v/>
      </c>
      <c r="R448" t="str">
        <f t="shared" si="127"/>
        <v/>
      </c>
      <c r="S448" t="str">
        <f t="shared" si="128"/>
        <v/>
      </c>
      <c r="T448" t="str">
        <f t="shared" si="129"/>
        <v/>
      </c>
      <c r="U448" t="str">
        <f t="shared" si="130"/>
        <v/>
      </c>
      <c r="V448" t="str">
        <f t="shared" si="131"/>
        <v/>
      </c>
      <c r="W448" t="str">
        <f t="shared" si="132"/>
        <v/>
      </c>
      <c r="X448" t="str">
        <f t="shared" si="133"/>
        <v/>
      </c>
      <c r="Y448" t="str">
        <f t="shared" si="134"/>
        <v/>
      </c>
      <c r="Z448" t="str">
        <f t="shared" si="135"/>
        <v/>
      </c>
      <c r="AA448" t="str">
        <f t="shared" si="136"/>
        <v/>
      </c>
      <c r="AB448" t="str">
        <f t="shared" si="137"/>
        <v/>
      </c>
      <c r="AC448" t="str">
        <f t="shared" si="138"/>
        <v/>
      </c>
      <c r="AD448" t="str">
        <f t="shared" si="139"/>
        <v/>
      </c>
      <c r="AG448" t="str">
        <f t="shared" si="140"/>
        <v/>
      </c>
    </row>
    <row r="449" spans="1:33" x14ac:dyDescent="0.35">
      <c r="A449">
        <v>447</v>
      </c>
      <c r="B449" t="s">
        <v>110</v>
      </c>
      <c r="C449">
        <v>18</v>
      </c>
      <c r="D449">
        <v>2012</v>
      </c>
      <c r="E449" t="s">
        <v>27</v>
      </c>
      <c r="F449" t="s">
        <v>221</v>
      </c>
      <c r="G449" t="s">
        <v>3267</v>
      </c>
      <c r="H449" s="1" t="s">
        <v>3268</v>
      </c>
      <c r="I449" t="s">
        <v>1046</v>
      </c>
      <c r="J449" t="s">
        <v>221</v>
      </c>
      <c r="K449" t="s">
        <v>1847</v>
      </c>
      <c r="L449" t="str">
        <f t="shared" si="121"/>
        <v/>
      </c>
      <c r="M449" t="str">
        <f t="shared" si="122"/>
        <v/>
      </c>
      <c r="N449" t="str">
        <f t="shared" si="123"/>
        <v/>
      </c>
      <c r="O449" t="str">
        <f t="shared" si="124"/>
        <v/>
      </c>
      <c r="P449" t="str">
        <f t="shared" si="125"/>
        <v/>
      </c>
      <c r="Q449" t="str">
        <f t="shared" si="126"/>
        <v/>
      </c>
      <c r="R449" t="str">
        <f t="shared" si="127"/>
        <v/>
      </c>
      <c r="S449" t="str">
        <f t="shared" si="128"/>
        <v/>
      </c>
      <c r="T449" t="str">
        <f t="shared" si="129"/>
        <v/>
      </c>
      <c r="U449" t="str">
        <f t="shared" si="130"/>
        <v/>
      </c>
      <c r="V449" t="str">
        <f t="shared" si="131"/>
        <v/>
      </c>
      <c r="W449" t="str">
        <f t="shared" si="132"/>
        <v/>
      </c>
      <c r="X449" t="str">
        <f t="shared" si="133"/>
        <v/>
      </c>
      <c r="Y449" t="str">
        <f t="shared" si="134"/>
        <v/>
      </c>
      <c r="Z449" t="str">
        <f t="shared" si="135"/>
        <v>Pressure Drop</v>
      </c>
      <c r="AA449" t="str">
        <f t="shared" si="136"/>
        <v/>
      </c>
      <c r="AB449" t="str">
        <f t="shared" si="137"/>
        <v/>
      </c>
      <c r="AC449" t="str">
        <f t="shared" si="138"/>
        <v/>
      </c>
      <c r="AD449" t="str">
        <f t="shared" si="139"/>
        <v>Fluid Properties</v>
      </c>
      <c r="AG449" t="str">
        <f t="shared" si="140"/>
        <v/>
      </c>
    </row>
    <row r="450" spans="1:33" x14ac:dyDescent="0.35">
      <c r="A450">
        <v>448</v>
      </c>
      <c r="B450" t="s">
        <v>1047</v>
      </c>
      <c r="C450">
        <v>19</v>
      </c>
      <c r="D450">
        <v>2005</v>
      </c>
      <c r="E450" t="s">
        <v>27</v>
      </c>
      <c r="F450" t="s">
        <v>1048</v>
      </c>
      <c r="G450" t="s">
        <v>3269</v>
      </c>
      <c r="H450" s="1" t="s">
        <v>3270</v>
      </c>
      <c r="I450" t="s">
        <v>1049</v>
      </c>
      <c r="J450" t="s">
        <v>1048</v>
      </c>
      <c r="L450" t="str">
        <f t="shared" ref="L450:L513" si="141">IF(OR(IFERROR(FIND("compression",$I450),0)&gt;0,IFERROR(FIND("compressive",$H450),0)&gt;0,IFERROR(FIND("compression",$H450),0)&gt;0,IFERROR(FIND("compressive",$I450),0)&gt;0),"Compression Strength","")</f>
        <v>Compression Strength</v>
      </c>
      <c r="M450" t="str">
        <f t="shared" ref="M450:M513" si="142">IF(OR(IFERROR(FIND("tensile",$I450),0)&gt;0,IFERROR(FIND("tensile",$H450),0)&gt;0),"Tensile Strength","")</f>
        <v/>
      </c>
      <c r="N450" t="str">
        <f t="shared" ref="N450:N513" si="143">IF(OR(IFERROR(FIND("energy absorbtion",$I450),0)&gt;0,IFERROR(FIND("energy absorbtion",$H450),0)&gt;0),"Energy Absorbtion","")</f>
        <v/>
      </c>
      <c r="O450" t="str">
        <f t="shared" ref="O450:O513" si="144">IF(OR(IFERROR(FIND("elastic",$I450),0)&gt;0,IFERROR(FIND("elasticity",$H450),0)&gt;0,IFERROR(FIND("elastic",$H450),0)&gt;0,IFERROR(FIND("elasticity",$I450),0)&gt;0),"Elastic Modulus","")</f>
        <v>Elastic Modulus</v>
      </c>
      <c r="P450" t="str">
        <f t="shared" ref="P450:P513" si="145">IF(OR(IFERROR(FIND("shear",$I450),0)&gt;0,IFERROR(FIND("shear",$H450),0)&gt;0),"Shear Strength","")</f>
        <v/>
      </c>
      <c r="Q450" t="str">
        <f t="shared" ref="Q450:Q513" si="146">IF(OR(IFERROR(FIND("plasticity",$I450),0)&gt;0,IFERROR(FIND("plastic",$H450),0)&gt;0,IFERROR(FIND("plasticity",$H450),0)&gt;0,IFERROR(FIND("plastic",$I450),0)&gt;0),"Plasticity","")</f>
        <v/>
      </c>
      <c r="R450" t="str">
        <f t="shared" ref="R450:R513" si="147">IF(OR(IFERROR(FIND("surface area",$I450),0)&gt;0,IFERROR(FIND("surface area",$H450),0)&gt;0),"Surface Area","")</f>
        <v/>
      </c>
      <c r="S450" t="str">
        <f t="shared" ref="S450:S513" si="148">IF(OR(IFERROR(FIND("thermally conductive",$I450),0)&gt;0,IFERROR(FIND("thermal conductivity",$H450),0)&gt;0,IFERROR(FIND("thermally conductive",$H450),0)&gt;0,IFERROR(FIND("themal conductivity",$I450),0)&gt;0),"Thermal Conductivity","")</f>
        <v/>
      </c>
      <c r="T450" t="str">
        <f t="shared" ref="T450:T513" si="149">IF(OR(IFERROR(FIND("thermal resistance",$I450),0)&gt;0,IFERROR(FIND("thermal resistivity",$H450),0)&gt;0,IFERROR(FIND("thermal resistance",$H450),0)&gt;0,IFERROR(FIND("thermal resistivity",$I450),0)&gt;0),"Thermal Resistivity","")</f>
        <v/>
      </c>
      <c r="U450" t="str">
        <f t="shared" ref="U450:U513" si="150">IF(OR(IFERROR(FIND("thermal expansion",$I450),0)&gt;0,IFERROR(FIND("thermal expansion",$H450),0)&gt;0),"Thermal Expansion","")</f>
        <v/>
      </c>
      <c r="V450" t="str">
        <f t="shared" ref="V450:V513" si="151">IF(OR(IFERROR(FIND("electrical resistance",$I450),0)&gt;0,IFERROR(FIND("electrical resistivity",$H450),0)&gt;0,IFERROR(FIND("electrical resistance",$H450),0)&gt;0,IFERROR(FIND("electrical resistivity",$I450),0)&gt;0),"Electrical Resistivity","")</f>
        <v/>
      </c>
      <c r="W450" t="str">
        <f t="shared" ref="W450:W513" si="152">IF(OR(IFERROR(FIND("electrically conductive",$I450),0)&gt;0,IFERROR(FIND("electrical conductivity",$H450),0)&gt;0,IFERROR(FIND("electrically conductive",$H450),0)&gt;0,IFERROR(FIND("electrical conductivity",$I450),0)&gt;0),"Electrical Conductivity","")</f>
        <v/>
      </c>
      <c r="X450" t="str">
        <f t="shared" ref="X450:X513" si="153">IF(OR(IFERROR(FIND("capacity",$I450),0)&gt;0,IFERROR(FIND("capacitance",$H450),0)&gt;0,IFERROR(FIND("capacity",$H450),0)&gt;0,IFERROR(FIND("capacitance",$I450),0)&gt;0),"Capacitance","")</f>
        <v/>
      </c>
      <c r="Y450" t="str">
        <f t="shared" ref="Y450:Y513" si="154">IF(OR(IFERROR(FIND("permeability",$I450),0)&gt;0,IFERROR(FIND("permeability",$H450),0)&gt;0),"Permeability","")</f>
        <v/>
      </c>
      <c r="Z450" t="str">
        <f t="shared" ref="Z450:Z513" si="155">IF(OR(IFERROR(FIND("pressure drop",$I450),0)&gt;0,IFERROR(FIND("pressure drop",$H450),0)&gt;0),"Pressure Drop","")</f>
        <v/>
      </c>
      <c r="AA450" t="str">
        <f t="shared" si="136"/>
        <v>Mechanical Properties</v>
      </c>
      <c r="AB450" t="str">
        <f t="shared" si="137"/>
        <v/>
      </c>
      <c r="AC450" t="str">
        <f t="shared" si="138"/>
        <v/>
      </c>
      <c r="AD450" t="str">
        <f t="shared" si="139"/>
        <v/>
      </c>
      <c r="AG450" t="str">
        <f t="shared" si="140"/>
        <v/>
      </c>
    </row>
    <row r="451" spans="1:33" x14ac:dyDescent="0.35">
      <c r="A451">
        <v>449</v>
      </c>
      <c r="B451" t="s">
        <v>1050</v>
      </c>
      <c r="C451">
        <v>26</v>
      </c>
      <c r="D451">
        <v>2004</v>
      </c>
      <c r="E451" t="s">
        <v>1051</v>
      </c>
      <c r="F451" t="s">
        <v>323</v>
      </c>
      <c r="G451" t="s">
        <v>3271</v>
      </c>
      <c r="H451" s="1" t="s">
        <v>3272</v>
      </c>
      <c r="I451" t="s">
        <v>1052</v>
      </c>
      <c r="J451" t="s">
        <v>323</v>
      </c>
      <c r="K451" t="s">
        <v>1942</v>
      </c>
      <c r="L451" t="str">
        <f t="shared" si="141"/>
        <v/>
      </c>
      <c r="M451" t="str">
        <f t="shared" si="142"/>
        <v/>
      </c>
      <c r="N451" t="str">
        <f t="shared" si="143"/>
        <v/>
      </c>
      <c r="O451" t="str">
        <f t="shared" si="144"/>
        <v/>
      </c>
      <c r="P451" t="str">
        <f t="shared" si="145"/>
        <v/>
      </c>
      <c r="Q451" t="str">
        <f t="shared" si="146"/>
        <v/>
      </c>
      <c r="R451" t="str">
        <f t="shared" si="147"/>
        <v/>
      </c>
      <c r="S451" t="str">
        <f t="shared" si="148"/>
        <v/>
      </c>
      <c r="T451" t="str">
        <f t="shared" si="149"/>
        <v/>
      </c>
      <c r="U451" t="str">
        <f t="shared" si="150"/>
        <v/>
      </c>
      <c r="V451" t="str">
        <f t="shared" si="151"/>
        <v/>
      </c>
      <c r="W451" t="str">
        <f t="shared" si="152"/>
        <v/>
      </c>
      <c r="X451" t="str">
        <f t="shared" si="153"/>
        <v/>
      </c>
      <c r="Y451" t="str">
        <f t="shared" si="154"/>
        <v/>
      </c>
      <c r="Z451" t="str">
        <f t="shared" si="155"/>
        <v/>
      </c>
      <c r="AA451" t="str">
        <f t="shared" ref="AA451:AA514" si="156">IF(OR(L451&lt;&gt;"",M451&lt;&gt;"",N451&lt;&gt;"",O451&lt;&gt;"",P451&lt;&gt;"",Q451&lt;&gt;""),"Mechanical Properties","")</f>
        <v/>
      </c>
      <c r="AB451" t="str">
        <f t="shared" ref="AB451:AB514" si="157">IF(OR(S451&lt;&gt;"",T451&lt;&gt;"",U451&lt;&gt;""),"Thermal Properties","")</f>
        <v/>
      </c>
      <c r="AC451" t="str">
        <f t="shared" ref="AC451:AC514" si="158">IF(OR(V451&lt;&gt;"",W451&lt;&gt;"",X451&lt;&gt;""),"Electrical Properties","")</f>
        <v/>
      </c>
      <c r="AD451" t="str">
        <f t="shared" ref="AD451:AD514" si="159">IF(OR(Y451&lt;&gt;"",Z451&lt;&gt;""),"Fluid Properties","")</f>
        <v/>
      </c>
      <c r="AG451" t="str">
        <f t="shared" si="140"/>
        <v/>
      </c>
    </row>
    <row r="452" spans="1:33" x14ac:dyDescent="0.35">
      <c r="A452">
        <v>450</v>
      </c>
      <c r="B452" t="s">
        <v>1053</v>
      </c>
      <c r="C452">
        <v>18</v>
      </c>
      <c r="D452">
        <v>2014</v>
      </c>
      <c r="E452" t="s">
        <v>15</v>
      </c>
      <c r="F452" t="s">
        <v>2008</v>
      </c>
      <c r="G452" t="s">
        <v>3273</v>
      </c>
      <c r="H452" s="1" t="s">
        <v>3274</v>
      </c>
      <c r="I452" t="s">
        <v>1054</v>
      </c>
      <c r="J452" t="s">
        <v>2008</v>
      </c>
      <c r="K452" t="s">
        <v>3275</v>
      </c>
      <c r="L452" t="str">
        <f t="shared" si="141"/>
        <v/>
      </c>
      <c r="M452" t="str">
        <f t="shared" si="142"/>
        <v/>
      </c>
      <c r="N452" t="str">
        <f t="shared" si="143"/>
        <v/>
      </c>
      <c r="O452" t="str">
        <f t="shared" si="144"/>
        <v/>
      </c>
      <c r="P452" t="str">
        <f t="shared" si="145"/>
        <v/>
      </c>
      <c r="Q452" t="str">
        <f t="shared" si="146"/>
        <v/>
      </c>
      <c r="R452" t="str">
        <f t="shared" si="147"/>
        <v/>
      </c>
      <c r="S452" t="str">
        <f t="shared" si="148"/>
        <v/>
      </c>
      <c r="T452" t="str">
        <f t="shared" si="149"/>
        <v/>
      </c>
      <c r="U452" t="str">
        <f t="shared" si="150"/>
        <v/>
      </c>
      <c r="V452" t="str">
        <f t="shared" si="151"/>
        <v/>
      </c>
      <c r="W452" t="str">
        <f t="shared" si="152"/>
        <v/>
      </c>
      <c r="X452" t="str">
        <f t="shared" si="153"/>
        <v/>
      </c>
      <c r="Y452" t="str">
        <f t="shared" si="154"/>
        <v/>
      </c>
      <c r="Z452" t="str">
        <f t="shared" si="155"/>
        <v/>
      </c>
      <c r="AA452" t="str">
        <f t="shared" si="156"/>
        <v/>
      </c>
      <c r="AB452" t="str">
        <f t="shared" si="157"/>
        <v/>
      </c>
      <c r="AC452" t="str">
        <f t="shared" si="158"/>
        <v/>
      </c>
      <c r="AD452" t="str">
        <f t="shared" si="159"/>
        <v/>
      </c>
      <c r="AG452" t="str">
        <f t="shared" si="140"/>
        <v/>
      </c>
    </row>
    <row r="453" spans="1:33" x14ac:dyDescent="0.35">
      <c r="A453">
        <v>451</v>
      </c>
      <c r="B453" t="s">
        <v>1055</v>
      </c>
      <c r="C453">
        <v>147</v>
      </c>
      <c r="D453">
        <v>2008</v>
      </c>
      <c r="E453" t="s">
        <v>27</v>
      </c>
      <c r="F453" t="s">
        <v>872</v>
      </c>
      <c r="G453" t="s">
        <v>3276</v>
      </c>
      <c r="H453" s="1" t="s">
        <v>3277</v>
      </c>
      <c r="I453" t="s">
        <v>1056</v>
      </c>
      <c r="J453" t="s">
        <v>872</v>
      </c>
      <c r="K453" t="s">
        <v>3278</v>
      </c>
      <c r="L453" t="str">
        <f t="shared" si="141"/>
        <v/>
      </c>
      <c r="M453" t="str">
        <f t="shared" si="142"/>
        <v/>
      </c>
      <c r="N453" t="str">
        <f t="shared" si="143"/>
        <v/>
      </c>
      <c r="O453" t="str">
        <f t="shared" si="144"/>
        <v/>
      </c>
      <c r="P453" t="str">
        <f t="shared" si="145"/>
        <v/>
      </c>
      <c r="Q453" t="str">
        <f t="shared" si="146"/>
        <v/>
      </c>
      <c r="R453" t="str">
        <f t="shared" si="147"/>
        <v/>
      </c>
      <c r="S453" t="str">
        <f t="shared" si="148"/>
        <v/>
      </c>
      <c r="T453" t="str">
        <f t="shared" si="149"/>
        <v/>
      </c>
      <c r="U453" t="str">
        <f t="shared" si="150"/>
        <v/>
      </c>
      <c r="V453" t="str">
        <f t="shared" si="151"/>
        <v/>
      </c>
      <c r="W453" t="str">
        <f t="shared" si="152"/>
        <v/>
      </c>
      <c r="X453" t="str">
        <f t="shared" si="153"/>
        <v/>
      </c>
      <c r="Y453" t="str">
        <f t="shared" si="154"/>
        <v/>
      </c>
      <c r="Z453" t="str">
        <f t="shared" si="155"/>
        <v/>
      </c>
      <c r="AA453" t="str">
        <f t="shared" si="156"/>
        <v/>
      </c>
      <c r="AB453" t="str">
        <f t="shared" si="157"/>
        <v/>
      </c>
      <c r="AC453" t="str">
        <f t="shared" si="158"/>
        <v/>
      </c>
      <c r="AD453" t="str">
        <f t="shared" si="159"/>
        <v/>
      </c>
      <c r="AG453" t="str">
        <f t="shared" si="140"/>
        <v/>
      </c>
    </row>
    <row r="454" spans="1:33" x14ac:dyDescent="0.35">
      <c r="A454">
        <v>452</v>
      </c>
      <c r="B454" t="s">
        <v>1057</v>
      </c>
      <c r="C454">
        <v>36</v>
      </c>
      <c r="D454">
        <v>2011</v>
      </c>
      <c r="E454" t="s">
        <v>27</v>
      </c>
      <c r="F454" t="s">
        <v>167</v>
      </c>
      <c r="G454" t="s">
        <v>3279</v>
      </c>
      <c r="H454" s="1" t="s">
        <v>3280</v>
      </c>
      <c r="I454" t="s">
        <v>1058</v>
      </c>
      <c r="J454" t="s">
        <v>167</v>
      </c>
      <c r="K454" t="s">
        <v>1860</v>
      </c>
      <c r="L454" t="str">
        <f t="shared" si="141"/>
        <v/>
      </c>
      <c r="M454" t="str">
        <f t="shared" si="142"/>
        <v/>
      </c>
      <c r="N454" t="str">
        <f t="shared" si="143"/>
        <v/>
      </c>
      <c r="O454" t="str">
        <f t="shared" si="144"/>
        <v/>
      </c>
      <c r="P454" t="str">
        <f t="shared" si="145"/>
        <v/>
      </c>
      <c r="Q454" t="str">
        <f t="shared" si="146"/>
        <v/>
      </c>
      <c r="R454" t="str">
        <f t="shared" si="147"/>
        <v/>
      </c>
      <c r="S454" t="str">
        <f t="shared" si="148"/>
        <v/>
      </c>
      <c r="T454" t="str">
        <f t="shared" si="149"/>
        <v/>
      </c>
      <c r="U454" t="str">
        <f t="shared" si="150"/>
        <v/>
      </c>
      <c r="V454" t="str">
        <f t="shared" si="151"/>
        <v/>
      </c>
      <c r="W454" t="str">
        <f t="shared" si="152"/>
        <v/>
      </c>
      <c r="X454" t="str">
        <f t="shared" si="153"/>
        <v/>
      </c>
      <c r="Y454" t="str">
        <f t="shared" si="154"/>
        <v/>
      </c>
      <c r="Z454" t="str">
        <f t="shared" si="155"/>
        <v/>
      </c>
      <c r="AA454" t="str">
        <f t="shared" si="156"/>
        <v/>
      </c>
      <c r="AB454" t="str">
        <f t="shared" si="157"/>
        <v/>
      </c>
      <c r="AC454" t="str">
        <f t="shared" si="158"/>
        <v/>
      </c>
      <c r="AD454" t="str">
        <f t="shared" si="159"/>
        <v/>
      </c>
      <c r="AG454" t="str">
        <f t="shared" si="140"/>
        <v/>
      </c>
    </row>
    <row r="455" spans="1:33" x14ac:dyDescent="0.35">
      <c r="A455">
        <v>453</v>
      </c>
      <c r="B455" t="s">
        <v>1059</v>
      </c>
      <c r="C455">
        <v>35</v>
      </c>
      <c r="D455">
        <v>2003</v>
      </c>
      <c r="E455" t="s">
        <v>402</v>
      </c>
      <c r="F455" t="s">
        <v>28</v>
      </c>
      <c r="G455" t="s">
        <v>3281</v>
      </c>
      <c r="H455" s="1" t="s">
        <v>3282</v>
      </c>
      <c r="I455" t="s">
        <v>1060</v>
      </c>
      <c r="J455" t="s">
        <v>28</v>
      </c>
      <c r="K455" t="s">
        <v>3283</v>
      </c>
      <c r="L455" t="str">
        <f t="shared" si="141"/>
        <v/>
      </c>
      <c r="M455" t="str">
        <f t="shared" si="142"/>
        <v/>
      </c>
      <c r="N455" t="str">
        <f t="shared" si="143"/>
        <v/>
      </c>
      <c r="O455" t="str">
        <f t="shared" si="144"/>
        <v/>
      </c>
      <c r="P455" t="str">
        <f t="shared" si="145"/>
        <v/>
      </c>
      <c r="Q455" t="str">
        <f t="shared" si="146"/>
        <v/>
      </c>
      <c r="R455" t="str">
        <f t="shared" si="147"/>
        <v/>
      </c>
      <c r="S455" t="str">
        <f t="shared" si="148"/>
        <v/>
      </c>
      <c r="T455" t="str">
        <f t="shared" si="149"/>
        <v/>
      </c>
      <c r="U455" t="str">
        <f t="shared" si="150"/>
        <v/>
      </c>
      <c r="V455" t="str">
        <f t="shared" si="151"/>
        <v/>
      </c>
      <c r="W455" t="str">
        <f t="shared" si="152"/>
        <v/>
      </c>
      <c r="X455" t="str">
        <f t="shared" si="153"/>
        <v/>
      </c>
      <c r="Y455" t="str">
        <f t="shared" si="154"/>
        <v/>
      </c>
      <c r="Z455" t="str">
        <f t="shared" si="155"/>
        <v/>
      </c>
      <c r="AA455" t="str">
        <f t="shared" si="156"/>
        <v/>
      </c>
      <c r="AB455" t="str">
        <f t="shared" si="157"/>
        <v/>
      </c>
      <c r="AC455" t="str">
        <f t="shared" si="158"/>
        <v/>
      </c>
      <c r="AD455" t="str">
        <f t="shared" si="159"/>
        <v/>
      </c>
      <c r="AE455" t="s">
        <v>4338</v>
      </c>
      <c r="AG455" t="str">
        <f t="shared" si="140"/>
        <v>Aluminum</v>
      </c>
    </row>
    <row r="456" spans="1:33" x14ac:dyDescent="0.35">
      <c r="A456">
        <v>454</v>
      </c>
      <c r="B456" t="s">
        <v>1061</v>
      </c>
      <c r="C456">
        <v>31</v>
      </c>
      <c r="D456">
        <v>2012</v>
      </c>
      <c r="E456" t="s">
        <v>27</v>
      </c>
      <c r="F456" t="s">
        <v>1062</v>
      </c>
      <c r="G456" t="s">
        <v>3284</v>
      </c>
      <c r="H456" s="1" t="s">
        <v>3285</v>
      </c>
      <c r="I456" t="s">
        <v>1063</v>
      </c>
      <c r="J456" t="s">
        <v>1062</v>
      </c>
      <c r="L456" t="str">
        <f t="shared" si="141"/>
        <v/>
      </c>
      <c r="M456" t="str">
        <f t="shared" si="142"/>
        <v/>
      </c>
      <c r="N456" t="str">
        <f t="shared" si="143"/>
        <v/>
      </c>
      <c r="O456" t="str">
        <f t="shared" si="144"/>
        <v/>
      </c>
      <c r="P456" t="str">
        <f t="shared" si="145"/>
        <v/>
      </c>
      <c r="Q456" t="str">
        <f t="shared" si="146"/>
        <v/>
      </c>
      <c r="R456" t="str">
        <f t="shared" si="147"/>
        <v/>
      </c>
      <c r="S456" t="str">
        <f t="shared" si="148"/>
        <v/>
      </c>
      <c r="T456" t="str">
        <f t="shared" si="149"/>
        <v/>
      </c>
      <c r="U456" t="str">
        <f t="shared" si="150"/>
        <v/>
      </c>
      <c r="V456" t="str">
        <f t="shared" si="151"/>
        <v/>
      </c>
      <c r="W456" t="str">
        <f t="shared" si="152"/>
        <v/>
      </c>
      <c r="X456" t="str">
        <f t="shared" si="153"/>
        <v/>
      </c>
      <c r="Y456" t="str">
        <f t="shared" si="154"/>
        <v/>
      </c>
      <c r="Z456" t="str">
        <f t="shared" si="155"/>
        <v/>
      </c>
      <c r="AA456" t="str">
        <f t="shared" si="156"/>
        <v/>
      </c>
      <c r="AB456" t="str">
        <f t="shared" si="157"/>
        <v/>
      </c>
      <c r="AC456" t="str">
        <f t="shared" si="158"/>
        <v/>
      </c>
      <c r="AD456" t="str">
        <f t="shared" si="159"/>
        <v/>
      </c>
      <c r="AG456" t="str">
        <f t="shared" si="140"/>
        <v/>
      </c>
    </row>
    <row r="457" spans="1:33" x14ac:dyDescent="0.35">
      <c r="A457">
        <v>455</v>
      </c>
      <c r="B457" t="s">
        <v>1064</v>
      </c>
      <c r="C457">
        <v>21</v>
      </c>
      <c r="D457">
        <v>2014</v>
      </c>
      <c r="E457" t="s">
        <v>27</v>
      </c>
      <c r="F457" t="s">
        <v>2587</v>
      </c>
      <c r="G457" t="s">
        <v>3286</v>
      </c>
      <c r="H457" s="1" t="s">
        <v>3287</v>
      </c>
      <c r="I457" t="s">
        <v>1065</v>
      </c>
      <c r="J457" t="s">
        <v>2587</v>
      </c>
      <c r="K457" t="s">
        <v>3288</v>
      </c>
      <c r="L457" t="str">
        <f t="shared" si="141"/>
        <v/>
      </c>
      <c r="M457" t="str">
        <f t="shared" si="142"/>
        <v/>
      </c>
      <c r="N457" t="str">
        <f t="shared" si="143"/>
        <v/>
      </c>
      <c r="O457" t="str">
        <f t="shared" si="144"/>
        <v/>
      </c>
      <c r="P457" t="str">
        <f t="shared" si="145"/>
        <v/>
      </c>
      <c r="Q457" t="str">
        <f t="shared" si="146"/>
        <v/>
      </c>
      <c r="R457" t="str">
        <f t="shared" si="147"/>
        <v/>
      </c>
      <c r="S457" t="str">
        <f t="shared" si="148"/>
        <v/>
      </c>
      <c r="T457" t="str">
        <f t="shared" si="149"/>
        <v/>
      </c>
      <c r="U457" t="str">
        <f t="shared" si="150"/>
        <v/>
      </c>
      <c r="V457" t="str">
        <f t="shared" si="151"/>
        <v/>
      </c>
      <c r="W457" t="str">
        <f t="shared" si="152"/>
        <v/>
      </c>
      <c r="X457" t="str">
        <f t="shared" si="153"/>
        <v/>
      </c>
      <c r="Y457" t="str">
        <f t="shared" si="154"/>
        <v/>
      </c>
      <c r="Z457" t="str">
        <f t="shared" si="155"/>
        <v/>
      </c>
      <c r="AA457" t="str">
        <f t="shared" si="156"/>
        <v/>
      </c>
      <c r="AB457" t="str">
        <f t="shared" si="157"/>
        <v/>
      </c>
      <c r="AC457" t="str">
        <f t="shared" si="158"/>
        <v/>
      </c>
      <c r="AD457" t="str">
        <f t="shared" si="159"/>
        <v/>
      </c>
      <c r="AF457" t="s">
        <v>4338</v>
      </c>
      <c r="AG457" t="str">
        <f t="shared" ref="AG457:AG520" si="160">IF(AE457=0,IF(AF457=0,"",AF457),IF(AF457=0,AE457,"X"))</f>
        <v>Aluminum</v>
      </c>
    </row>
    <row r="458" spans="1:33" x14ac:dyDescent="0.35">
      <c r="A458">
        <v>456</v>
      </c>
      <c r="B458" t="s">
        <v>1066</v>
      </c>
      <c r="C458">
        <v>82</v>
      </c>
      <c r="D458">
        <v>2004</v>
      </c>
      <c r="E458" t="s">
        <v>27</v>
      </c>
      <c r="F458" t="s">
        <v>161</v>
      </c>
      <c r="G458" t="s">
        <v>3289</v>
      </c>
      <c r="H458" s="1" t="s">
        <v>3290</v>
      </c>
      <c r="I458" t="s">
        <v>1067</v>
      </c>
      <c r="J458" t="s">
        <v>161</v>
      </c>
      <c r="K458" t="s">
        <v>3291</v>
      </c>
      <c r="L458" t="str">
        <f t="shared" si="141"/>
        <v>Compression Strength</v>
      </c>
      <c r="M458" t="str">
        <f t="shared" si="142"/>
        <v/>
      </c>
      <c r="N458" t="str">
        <f t="shared" si="143"/>
        <v/>
      </c>
      <c r="O458" t="str">
        <f t="shared" si="144"/>
        <v/>
      </c>
      <c r="P458" t="str">
        <f t="shared" si="145"/>
        <v/>
      </c>
      <c r="Q458" t="str">
        <f t="shared" si="146"/>
        <v/>
      </c>
      <c r="R458" t="str">
        <f t="shared" si="147"/>
        <v/>
      </c>
      <c r="S458" t="str">
        <f t="shared" si="148"/>
        <v/>
      </c>
      <c r="T458" t="str">
        <f t="shared" si="149"/>
        <v/>
      </c>
      <c r="U458" t="str">
        <f t="shared" si="150"/>
        <v/>
      </c>
      <c r="V458" t="str">
        <f t="shared" si="151"/>
        <v/>
      </c>
      <c r="W458" t="str">
        <f t="shared" si="152"/>
        <v/>
      </c>
      <c r="X458" t="str">
        <f t="shared" si="153"/>
        <v/>
      </c>
      <c r="Y458" t="str">
        <f t="shared" si="154"/>
        <v/>
      </c>
      <c r="Z458" t="str">
        <f t="shared" si="155"/>
        <v/>
      </c>
      <c r="AA458" t="str">
        <f t="shared" si="156"/>
        <v>Mechanical Properties</v>
      </c>
      <c r="AB458" t="str">
        <f t="shared" si="157"/>
        <v/>
      </c>
      <c r="AC458" t="str">
        <f t="shared" si="158"/>
        <v/>
      </c>
      <c r="AD458" t="str">
        <f t="shared" si="159"/>
        <v/>
      </c>
      <c r="AE458" t="s">
        <v>4338</v>
      </c>
      <c r="AG458" t="str">
        <f t="shared" si="160"/>
        <v>Aluminum</v>
      </c>
    </row>
    <row r="459" spans="1:33" x14ac:dyDescent="0.35">
      <c r="A459">
        <v>457</v>
      </c>
      <c r="B459" t="s">
        <v>400</v>
      </c>
      <c r="C459">
        <v>74</v>
      </c>
      <c r="D459">
        <v>1999</v>
      </c>
      <c r="E459" t="s">
        <v>79</v>
      </c>
      <c r="F459" t="s">
        <v>92</v>
      </c>
      <c r="G459" t="s">
        <v>2434</v>
      </c>
      <c r="H459" s="1" t="s">
        <v>3292</v>
      </c>
      <c r="I459" t="s">
        <v>1068</v>
      </c>
      <c r="J459" t="s">
        <v>92</v>
      </c>
      <c r="K459" t="s">
        <v>1139</v>
      </c>
      <c r="L459" t="str">
        <f t="shared" si="141"/>
        <v>Compression Strength</v>
      </c>
      <c r="M459" t="str">
        <f t="shared" si="142"/>
        <v>Tensile Strength</v>
      </c>
      <c r="N459" t="str">
        <f t="shared" si="143"/>
        <v/>
      </c>
      <c r="O459" t="str">
        <f t="shared" si="144"/>
        <v/>
      </c>
      <c r="P459" t="str">
        <f t="shared" si="145"/>
        <v/>
      </c>
      <c r="Q459" t="str">
        <f t="shared" si="146"/>
        <v/>
      </c>
      <c r="R459" t="str">
        <f t="shared" si="147"/>
        <v/>
      </c>
      <c r="S459" t="str">
        <f t="shared" si="148"/>
        <v/>
      </c>
      <c r="T459" t="str">
        <f t="shared" si="149"/>
        <v/>
      </c>
      <c r="U459" t="str">
        <f t="shared" si="150"/>
        <v/>
      </c>
      <c r="V459" t="str">
        <f t="shared" si="151"/>
        <v/>
      </c>
      <c r="W459" t="str">
        <f t="shared" si="152"/>
        <v/>
      </c>
      <c r="X459" t="str">
        <f t="shared" si="153"/>
        <v/>
      </c>
      <c r="Y459" t="str">
        <f t="shared" si="154"/>
        <v/>
      </c>
      <c r="Z459" t="str">
        <f t="shared" si="155"/>
        <v/>
      </c>
      <c r="AA459" t="str">
        <f t="shared" si="156"/>
        <v>Mechanical Properties</v>
      </c>
      <c r="AB459" t="str">
        <f t="shared" si="157"/>
        <v/>
      </c>
      <c r="AC459" t="str">
        <f t="shared" si="158"/>
        <v/>
      </c>
      <c r="AD459" t="str">
        <f t="shared" si="159"/>
        <v/>
      </c>
      <c r="AG459" t="str">
        <f t="shared" si="160"/>
        <v/>
      </c>
    </row>
    <row r="460" spans="1:33" x14ac:dyDescent="0.35">
      <c r="A460">
        <v>458</v>
      </c>
      <c r="B460" t="s">
        <v>1069</v>
      </c>
      <c r="C460">
        <v>11</v>
      </c>
      <c r="D460">
        <v>2017</v>
      </c>
      <c r="E460" t="s">
        <v>27</v>
      </c>
      <c r="F460" t="s">
        <v>2008</v>
      </c>
      <c r="G460" t="s">
        <v>3293</v>
      </c>
      <c r="H460" s="1" t="s">
        <v>3294</v>
      </c>
      <c r="I460" t="s">
        <v>1070</v>
      </c>
      <c r="J460" t="s">
        <v>2008</v>
      </c>
      <c r="K460" t="s">
        <v>3295</v>
      </c>
      <c r="L460" t="str">
        <f t="shared" si="141"/>
        <v/>
      </c>
      <c r="M460" t="str">
        <f t="shared" si="142"/>
        <v/>
      </c>
      <c r="N460" t="str">
        <f t="shared" si="143"/>
        <v/>
      </c>
      <c r="O460" t="str">
        <f t="shared" si="144"/>
        <v/>
      </c>
      <c r="P460" t="str">
        <f t="shared" si="145"/>
        <v/>
      </c>
      <c r="Q460" t="str">
        <f t="shared" si="146"/>
        <v/>
      </c>
      <c r="R460" t="str">
        <f t="shared" si="147"/>
        <v/>
      </c>
      <c r="S460" t="str">
        <f t="shared" si="148"/>
        <v/>
      </c>
      <c r="T460" t="str">
        <f t="shared" si="149"/>
        <v/>
      </c>
      <c r="U460" t="str">
        <f t="shared" si="150"/>
        <v/>
      </c>
      <c r="V460" t="str">
        <f t="shared" si="151"/>
        <v/>
      </c>
      <c r="W460" t="str">
        <f t="shared" si="152"/>
        <v/>
      </c>
      <c r="X460" t="str">
        <f t="shared" si="153"/>
        <v/>
      </c>
      <c r="Y460" t="str">
        <f t="shared" si="154"/>
        <v/>
      </c>
      <c r="Z460" t="str">
        <f t="shared" si="155"/>
        <v/>
      </c>
      <c r="AA460" t="str">
        <f t="shared" si="156"/>
        <v/>
      </c>
      <c r="AB460" t="str">
        <f t="shared" si="157"/>
        <v/>
      </c>
      <c r="AC460" t="str">
        <f t="shared" si="158"/>
        <v/>
      </c>
      <c r="AD460" t="str">
        <f t="shared" si="159"/>
        <v/>
      </c>
      <c r="AG460" t="str">
        <f t="shared" si="160"/>
        <v/>
      </c>
    </row>
    <row r="461" spans="1:33" x14ac:dyDescent="0.35">
      <c r="A461">
        <v>459</v>
      </c>
      <c r="B461" t="s">
        <v>1071</v>
      </c>
      <c r="C461">
        <v>124</v>
      </c>
      <c r="D461">
        <v>2007</v>
      </c>
      <c r="E461" t="s">
        <v>231</v>
      </c>
      <c r="F461" t="s">
        <v>1072</v>
      </c>
      <c r="G461" t="s">
        <v>3296</v>
      </c>
      <c r="H461" s="1" t="s">
        <v>3297</v>
      </c>
      <c r="I461" t="s">
        <v>1073</v>
      </c>
      <c r="J461" t="s">
        <v>1072</v>
      </c>
      <c r="K461" t="s">
        <v>1943</v>
      </c>
      <c r="L461" t="str">
        <f t="shared" si="141"/>
        <v/>
      </c>
      <c r="M461" t="str">
        <f t="shared" si="142"/>
        <v/>
      </c>
      <c r="N461" t="str">
        <f t="shared" si="143"/>
        <v/>
      </c>
      <c r="O461" t="str">
        <f t="shared" si="144"/>
        <v/>
      </c>
      <c r="P461" t="str">
        <f t="shared" si="145"/>
        <v/>
      </c>
      <c r="Q461" t="str">
        <f t="shared" si="146"/>
        <v/>
      </c>
      <c r="R461" t="str">
        <f t="shared" si="147"/>
        <v/>
      </c>
      <c r="S461" t="str">
        <f t="shared" si="148"/>
        <v/>
      </c>
      <c r="T461" t="str">
        <f t="shared" si="149"/>
        <v/>
      </c>
      <c r="U461" t="str">
        <f t="shared" si="150"/>
        <v/>
      </c>
      <c r="V461" t="str">
        <f t="shared" si="151"/>
        <v/>
      </c>
      <c r="W461" t="str">
        <f t="shared" si="152"/>
        <v/>
      </c>
      <c r="X461" t="str">
        <f t="shared" si="153"/>
        <v/>
      </c>
      <c r="Y461" t="str">
        <f t="shared" si="154"/>
        <v/>
      </c>
      <c r="Z461" t="str">
        <f t="shared" si="155"/>
        <v/>
      </c>
      <c r="AA461" t="str">
        <f t="shared" si="156"/>
        <v/>
      </c>
      <c r="AB461" t="str">
        <f t="shared" si="157"/>
        <v/>
      </c>
      <c r="AC461" t="str">
        <f t="shared" si="158"/>
        <v/>
      </c>
      <c r="AD461" t="str">
        <f t="shared" si="159"/>
        <v/>
      </c>
      <c r="AF461" t="s">
        <v>4341</v>
      </c>
      <c r="AG461" t="str">
        <f t="shared" si="160"/>
        <v>Nickel</v>
      </c>
    </row>
    <row r="462" spans="1:33" x14ac:dyDescent="0.35">
      <c r="A462">
        <v>460</v>
      </c>
      <c r="B462" t="s">
        <v>1074</v>
      </c>
      <c r="C462">
        <v>10</v>
      </c>
      <c r="D462">
        <v>2006</v>
      </c>
      <c r="E462" t="s">
        <v>731</v>
      </c>
      <c r="F462" t="s">
        <v>3298</v>
      </c>
      <c r="G462" t="s">
        <v>3299</v>
      </c>
      <c r="H462" s="1" t="s">
        <v>3300</v>
      </c>
      <c r="I462" t="s">
        <v>1075</v>
      </c>
      <c r="J462" t="s">
        <v>3298</v>
      </c>
      <c r="K462" t="s">
        <v>3301</v>
      </c>
      <c r="L462" t="str">
        <f t="shared" si="141"/>
        <v/>
      </c>
      <c r="M462" t="str">
        <f t="shared" si="142"/>
        <v/>
      </c>
      <c r="N462" t="str">
        <f t="shared" si="143"/>
        <v/>
      </c>
      <c r="O462" t="str">
        <f t="shared" si="144"/>
        <v/>
      </c>
      <c r="P462" t="str">
        <f t="shared" si="145"/>
        <v/>
      </c>
      <c r="Q462" t="str">
        <f t="shared" si="146"/>
        <v/>
      </c>
      <c r="R462" t="str">
        <f t="shared" si="147"/>
        <v/>
      </c>
      <c r="S462" t="str">
        <f t="shared" si="148"/>
        <v/>
      </c>
      <c r="T462" t="str">
        <f t="shared" si="149"/>
        <v/>
      </c>
      <c r="U462" t="str">
        <f t="shared" si="150"/>
        <v/>
      </c>
      <c r="V462" t="str">
        <f t="shared" si="151"/>
        <v/>
      </c>
      <c r="W462" t="str">
        <f t="shared" si="152"/>
        <v/>
      </c>
      <c r="X462" t="str">
        <f t="shared" si="153"/>
        <v/>
      </c>
      <c r="Y462" t="str">
        <f t="shared" si="154"/>
        <v/>
      </c>
      <c r="Z462" t="str">
        <f t="shared" si="155"/>
        <v/>
      </c>
      <c r="AA462" t="str">
        <f t="shared" si="156"/>
        <v/>
      </c>
      <c r="AB462" t="str">
        <f t="shared" si="157"/>
        <v/>
      </c>
      <c r="AC462" t="str">
        <f t="shared" si="158"/>
        <v/>
      </c>
      <c r="AD462" t="str">
        <f t="shared" si="159"/>
        <v/>
      </c>
      <c r="AG462" t="str">
        <f t="shared" si="160"/>
        <v/>
      </c>
    </row>
    <row r="463" spans="1:33" x14ac:dyDescent="0.35">
      <c r="A463">
        <v>461</v>
      </c>
      <c r="B463" t="s">
        <v>1076</v>
      </c>
      <c r="C463">
        <v>18</v>
      </c>
      <c r="D463">
        <v>2011</v>
      </c>
      <c r="E463" t="s">
        <v>27</v>
      </c>
      <c r="F463" t="s">
        <v>1077</v>
      </c>
      <c r="G463" t="s">
        <v>3302</v>
      </c>
      <c r="H463" s="1" t="s">
        <v>3303</v>
      </c>
      <c r="I463" t="s">
        <v>1078</v>
      </c>
      <c r="J463" t="s">
        <v>1077</v>
      </c>
      <c r="K463" t="s">
        <v>3304</v>
      </c>
      <c r="L463" t="str">
        <f t="shared" si="141"/>
        <v/>
      </c>
      <c r="M463" t="str">
        <f t="shared" si="142"/>
        <v/>
      </c>
      <c r="N463" t="str">
        <f t="shared" si="143"/>
        <v/>
      </c>
      <c r="O463" t="str">
        <f t="shared" si="144"/>
        <v/>
      </c>
      <c r="P463" t="str">
        <f t="shared" si="145"/>
        <v/>
      </c>
      <c r="Q463" t="str">
        <f t="shared" si="146"/>
        <v/>
      </c>
      <c r="R463" t="str">
        <f t="shared" si="147"/>
        <v/>
      </c>
      <c r="S463" t="str">
        <f t="shared" si="148"/>
        <v/>
      </c>
      <c r="T463" t="str">
        <f t="shared" si="149"/>
        <v/>
      </c>
      <c r="U463" t="str">
        <f t="shared" si="150"/>
        <v/>
      </c>
      <c r="V463" t="str">
        <f t="shared" si="151"/>
        <v/>
      </c>
      <c r="W463" t="str">
        <f t="shared" si="152"/>
        <v/>
      </c>
      <c r="X463" t="str">
        <f t="shared" si="153"/>
        <v/>
      </c>
      <c r="Y463" t="str">
        <f t="shared" si="154"/>
        <v/>
      </c>
      <c r="Z463" t="str">
        <f t="shared" si="155"/>
        <v/>
      </c>
      <c r="AA463" t="str">
        <f t="shared" si="156"/>
        <v/>
      </c>
      <c r="AB463" t="str">
        <f t="shared" si="157"/>
        <v/>
      </c>
      <c r="AC463" t="str">
        <f t="shared" si="158"/>
        <v/>
      </c>
      <c r="AD463" t="str">
        <f t="shared" si="159"/>
        <v/>
      </c>
      <c r="AG463" t="str">
        <f t="shared" si="160"/>
        <v/>
      </c>
    </row>
    <row r="464" spans="1:33" x14ac:dyDescent="0.35">
      <c r="A464">
        <v>462</v>
      </c>
      <c r="B464" t="s">
        <v>3305</v>
      </c>
      <c r="C464">
        <v>18</v>
      </c>
      <c r="D464">
        <v>2005</v>
      </c>
      <c r="E464" t="s">
        <v>15</v>
      </c>
      <c r="F464" t="s">
        <v>1079</v>
      </c>
      <c r="G464" t="s">
        <v>3306</v>
      </c>
      <c r="H464" s="1" t="s">
        <v>3307</v>
      </c>
      <c r="I464" t="s">
        <v>1080</v>
      </c>
      <c r="J464" t="s">
        <v>3308</v>
      </c>
      <c r="L464" t="str">
        <f t="shared" si="141"/>
        <v/>
      </c>
      <c r="M464" t="str">
        <f t="shared" si="142"/>
        <v/>
      </c>
      <c r="N464" t="str">
        <f t="shared" si="143"/>
        <v/>
      </c>
      <c r="O464" t="str">
        <f t="shared" si="144"/>
        <v/>
      </c>
      <c r="P464" t="str">
        <f t="shared" si="145"/>
        <v/>
      </c>
      <c r="Q464" t="str">
        <f t="shared" si="146"/>
        <v/>
      </c>
      <c r="R464" t="str">
        <f t="shared" si="147"/>
        <v/>
      </c>
      <c r="S464" t="str">
        <f t="shared" si="148"/>
        <v/>
      </c>
      <c r="T464" t="str">
        <f t="shared" si="149"/>
        <v/>
      </c>
      <c r="U464" t="str">
        <f t="shared" si="150"/>
        <v/>
      </c>
      <c r="V464" t="str">
        <f t="shared" si="151"/>
        <v/>
      </c>
      <c r="W464" t="str">
        <f t="shared" si="152"/>
        <v/>
      </c>
      <c r="X464" t="str">
        <f t="shared" si="153"/>
        <v/>
      </c>
      <c r="Y464" t="str">
        <f t="shared" si="154"/>
        <v/>
      </c>
      <c r="Z464" t="str">
        <f t="shared" si="155"/>
        <v/>
      </c>
      <c r="AA464" t="str">
        <f t="shared" si="156"/>
        <v/>
      </c>
      <c r="AB464" t="str">
        <f t="shared" si="157"/>
        <v/>
      </c>
      <c r="AC464" t="str">
        <f t="shared" si="158"/>
        <v/>
      </c>
      <c r="AD464" t="str">
        <f t="shared" si="159"/>
        <v/>
      </c>
      <c r="AF464" t="s">
        <v>4338</v>
      </c>
      <c r="AG464" t="str">
        <f t="shared" si="160"/>
        <v>Aluminum</v>
      </c>
    </row>
    <row r="465" spans="1:33" x14ac:dyDescent="0.35">
      <c r="A465">
        <v>463</v>
      </c>
      <c r="B465" t="s">
        <v>327</v>
      </c>
      <c r="C465">
        <v>12</v>
      </c>
      <c r="D465">
        <v>2014</v>
      </c>
      <c r="E465" t="s">
        <v>27</v>
      </c>
      <c r="F465" t="s">
        <v>80</v>
      </c>
      <c r="G465" t="s">
        <v>3309</v>
      </c>
      <c r="H465" s="1" t="s">
        <v>3310</v>
      </c>
      <c r="I465" t="s">
        <v>1081</v>
      </c>
      <c r="J465" t="s">
        <v>80</v>
      </c>
      <c r="K465" t="s">
        <v>2335</v>
      </c>
      <c r="L465" t="str">
        <f t="shared" si="141"/>
        <v/>
      </c>
      <c r="M465" t="str">
        <f t="shared" si="142"/>
        <v/>
      </c>
      <c r="N465" t="str">
        <f t="shared" si="143"/>
        <v/>
      </c>
      <c r="O465" t="str">
        <f t="shared" si="144"/>
        <v/>
      </c>
      <c r="P465" t="str">
        <f t="shared" si="145"/>
        <v/>
      </c>
      <c r="Q465" t="str">
        <f t="shared" si="146"/>
        <v/>
      </c>
      <c r="R465" t="str">
        <f t="shared" si="147"/>
        <v/>
      </c>
      <c r="S465" t="str">
        <f t="shared" si="148"/>
        <v/>
      </c>
      <c r="T465" t="str">
        <f t="shared" si="149"/>
        <v/>
      </c>
      <c r="U465" t="str">
        <f t="shared" si="150"/>
        <v/>
      </c>
      <c r="V465" t="str">
        <f t="shared" si="151"/>
        <v/>
      </c>
      <c r="W465" t="str">
        <f t="shared" si="152"/>
        <v/>
      </c>
      <c r="X465" t="str">
        <f t="shared" si="153"/>
        <v/>
      </c>
      <c r="Y465" t="str">
        <f t="shared" si="154"/>
        <v/>
      </c>
      <c r="Z465" t="str">
        <f t="shared" si="155"/>
        <v/>
      </c>
      <c r="AA465" t="str">
        <f t="shared" si="156"/>
        <v/>
      </c>
      <c r="AB465" t="str">
        <f t="shared" si="157"/>
        <v/>
      </c>
      <c r="AC465" t="str">
        <f t="shared" si="158"/>
        <v/>
      </c>
      <c r="AD465" t="str">
        <f t="shared" si="159"/>
        <v/>
      </c>
      <c r="AG465" t="str">
        <f t="shared" si="160"/>
        <v/>
      </c>
    </row>
    <row r="466" spans="1:33" x14ac:dyDescent="0.35">
      <c r="A466">
        <v>464</v>
      </c>
      <c r="B466" t="s">
        <v>1082</v>
      </c>
      <c r="C466">
        <v>16</v>
      </c>
      <c r="D466">
        <v>2013</v>
      </c>
      <c r="E466" t="s">
        <v>27</v>
      </c>
      <c r="F466" t="s">
        <v>2288</v>
      </c>
      <c r="G466" t="s">
        <v>3311</v>
      </c>
      <c r="H466" s="1" t="s">
        <v>3312</v>
      </c>
      <c r="I466" t="s">
        <v>1083</v>
      </c>
      <c r="J466" t="s">
        <v>2288</v>
      </c>
      <c r="K466" t="s">
        <v>3313</v>
      </c>
      <c r="L466" t="str">
        <f t="shared" si="141"/>
        <v/>
      </c>
      <c r="M466" t="str">
        <f t="shared" si="142"/>
        <v>Tensile Strength</v>
      </c>
      <c r="N466" t="str">
        <f t="shared" si="143"/>
        <v/>
      </c>
      <c r="O466" t="str">
        <f t="shared" si="144"/>
        <v/>
      </c>
      <c r="P466" t="str">
        <f t="shared" si="145"/>
        <v/>
      </c>
      <c r="Q466" t="str">
        <f t="shared" si="146"/>
        <v/>
      </c>
      <c r="R466" t="str">
        <f t="shared" si="147"/>
        <v/>
      </c>
      <c r="S466" t="str">
        <f t="shared" si="148"/>
        <v/>
      </c>
      <c r="T466" t="str">
        <f t="shared" si="149"/>
        <v/>
      </c>
      <c r="U466" t="str">
        <f t="shared" si="150"/>
        <v/>
      </c>
      <c r="V466" t="str">
        <f t="shared" si="151"/>
        <v/>
      </c>
      <c r="W466" t="str">
        <f t="shared" si="152"/>
        <v/>
      </c>
      <c r="X466" t="str">
        <f t="shared" si="153"/>
        <v/>
      </c>
      <c r="Y466" t="str">
        <f t="shared" si="154"/>
        <v/>
      </c>
      <c r="Z466" t="str">
        <f t="shared" si="155"/>
        <v/>
      </c>
      <c r="AA466" t="str">
        <f t="shared" si="156"/>
        <v>Mechanical Properties</v>
      </c>
      <c r="AB466" t="str">
        <f t="shared" si="157"/>
        <v/>
      </c>
      <c r="AC466" t="str">
        <f t="shared" si="158"/>
        <v/>
      </c>
      <c r="AD466" t="str">
        <f t="shared" si="159"/>
        <v/>
      </c>
      <c r="AE466" t="s">
        <v>4338</v>
      </c>
      <c r="AG466" t="str">
        <f t="shared" si="160"/>
        <v>Aluminum</v>
      </c>
    </row>
    <row r="467" spans="1:33" x14ac:dyDescent="0.35">
      <c r="A467">
        <v>465</v>
      </c>
      <c r="B467" t="s">
        <v>1084</v>
      </c>
      <c r="C467">
        <v>30</v>
      </c>
      <c r="D467">
        <v>2016</v>
      </c>
      <c r="E467" t="s">
        <v>27</v>
      </c>
      <c r="F467" t="s">
        <v>1085</v>
      </c>
      <c r="G467" t="s">
        <v>3314</v>
      </c>
      <c r="H467" s="1" t="s">
        <v>3315</v>
      </c>
      <c r="I467" t="s">
        <v>1086</v>
      </c>
      <c r="J467" t="s">
        <v>1699</v>
      </c>
      <c r="K467" t="s">
        <v>3316</v>
      </c>
      <c r="L467" t="str">
        <f t="shared" si="141"/>
        <v/>
      </c>
      <c r="M467" t="str">
        <f t="shared" si="142"/>
        <v/>
      </c>
      <c r="N467" t="str">
        <f t="shared" si="143"/>
        <v/>
      </c>
      <c r="O467" t="str">
        <f t="shared" si="144"/>
        <v/>
      </c>
      <c r="P467" t="str">
        <f t="shared" si="145"/>
        <v/>
      </c>
      <c r="Q467" t="str">
        <f t="shared" si="146"/>
        <v/>
      </c>
      <c r="R467" t="str">
        <f t="shared" si="147"/>
        <v/>
      </c>
      <c r="S467" t="str">
        <f t="shared" si="148"/>
        <v/>
      </c>
      <c r="T467" t="str">
        <f t="shared" si="149"/>
        <v/>
      </c>
      <c r="U467" t="str">
        <f t="shared" si="150"/>
        <v/>
      </c>
      <c r="V467" t="str">
        <f t="shared" si="151"/>
        <v/>
      </c>
      <c r="W467" t="str">
        <f t="shared" si="152"/>
        <v/>
      </c>
      <c r="X467" t="str">
        <f t="shared" si="153"/>
        <v/>
      </c>
      <c r="Y467" t="str">
        <f t="shared" si="154"/>
        <v/>
      </c>
      <c r="Z467" t="str">
        <f t="shared" si="155"/>
        <v/>
      </c>
      <c r="AA467" t="str">
        <f t="shared" si="156"/>
        <v/>
      </c>
      <c r="AB467" t="str">
        <f t="shared" si="157"/>
        <v/>
      </c>
      <c r="AC467" t="str">
        <f t="shared" si="158"/>
        <v/>
      </c>
      <c r="AD467" t="str">
        <f t="shared" si="159"/>
        <v/>
      </c>
      <c r="AE467" t="s">
        <v>4349</v>
      </c>
      <c r="AG467" t="str">
        <f t="shared" si="160"/>
        <v>Graphite</v>
      </c>
    </row>
    <row r="468" spans="1:33" x14ac:dyDescent="0.35">
      <c r="A468">
        <v>466</v>
      </c>
      <c r="B468" t="s">
        <v>1087</v>
      </c>
      <c r="C468">
        <v>17</v>
      </c>
      <c r="D468">
        <v>2012</v>
      </c>
      <c r="E468" t="s">
        <v>27</v>
      </c>
      <c r="F468" t="s">
        <v>3317</v>
      </c>
      <c r="G468" t="s">
        <v>3318</v>
      </c>
      <c r="H468" s="1" t="s">
        <v>3319</v>
      </c>
      <c r="I468" t="s">
        <v>1088</v>
      </c>
      <c r="J468" t="s">
        <v>3317</v>
      </c>
      <c r="K468" t="s">
        <v>3320</v>
      </c>
      <c r="L468" t="str">
        <f t="shared" si="141"/>
        <v/>
      </c>
      <c r="M468" t="str">
        <f t="shared" si="142"/>
        <v/>
      </c>
      <c r="N468" t="str">
        <f t="shared" si="143"/>
        <v/>
      </c>
      <c r="O468" t="str">
        <f t="shared" si="144"/>
        <v/>
      </c>
      <c r="P468" t="str">
        <f t="shared" si="145"/>
        <v/>
      </c>
      <c r="Q468" t="str">
        <f t="shared" si="146"/>
        <v/>
      </c>
      <c r="R468" t="str">
        <f t="shared" si="147"/>
        <v/>
      </c>
      <c r="S468" t="str">
        <f t="shared" si="148"/>
        <v/>
      </c>
      <c r="T468" t="str">
        <f t="shared" si="149"/>
        <v/>
      </c>
      <c r="U468" t="str">
        <f t="shared" si="150"/>
        <v/>
      </c>
      <c r="V468" t="str">
        <f t="shared" si="151"/>
        <v/>
      </c>
      <c r="W468" t="str">
        <f t="shared" si="152"/>
        <v/>
      </c>
      <c r="X468" t="str">
        <f t="shared" si="153"/>
        <v/>
      </c>
      <c r="Y468" t="str">
        <f t="shared" si="154"/>
        <v/>
      </c>
      <c r="Z468" t="str">
        <f t="shared" si="155"/>
        <v/>
      </c>
      <c r="AA468" t="str">
        <f t="shared" si="156"/>
        <v/>
      </c>
      <c r="AB468" t="str">
        <f t="shared" si="157"/>
        <v/>
      </c>
      <c r="AC468" t="str">
        <f t="shared" si="158"/>
        <v/>
      </c>
      <c r="AD468" t="str">
        <f t="shared" si="159"/>
        <v/>
      </c>
      <c r="AE468" t="s">
        <v>4349</v>
      </c>
      <c r="AG468" t="str">
        <f t="shared" si="160"/>
        <v>Graphite</v>
      </c>
    </row>
    <row r="469" spans="1:33" x14ac:dyDescent="0.35">
      <c r="A469">
        <v>467</v>
      </c>
      <c r="B469" t="s">
        <v>1089</v>
      </c>
      <c r="C469">
        <v>69</v>
      </c>
      <c r="D469">
        <v>2012</v>
      </c>
      <c r="E469" t="s">
        <v>62</v>
      </c>
      <c r="F469" t="s">
        <v>2231</v>
      </c>
      <c r="G469" t="s">
        <v>3321</v>
      </c>
      <c r="H469" s="1" t="s">
        <v>3322</v>
      </c>
      <c r="I469" t="s">
        <v>1090</v>
      </c>
      <c r="J469" t="s">
        <v>2231</v>
      </c>
      <c r="K469" t="s">
        <v>3323</v>
      </c>
      <c r="L469" t="str">
        <f t="shared" si="141"/>
        <v/>
      </c>
      <c r="M469" t="str">
        <f t="shared" si="142"/>
        <v/>
      </c>
      <c r="N469" t="str">
        <f t="shared" si="143"/>
        <v/>
      </c>
      <c r="O469" t="str">
        <f t="shared" si="144"/>
        <v/>
      </c>
      <c r="P469" t="str">
        <f t="shared" si="145"/>
        <v/>
      </c>
      <c r="Q469" t="str">
        <f t="shared" si="146"/>
        <v/>
      </c>
      <c r="R469" t="str">
        <f t="shared" si="147"/>
        <v/>
      </c>
      <c r="S469" t="str">
        <f t="shared" si="148"/>
        <v/>
      </c>
      <c r="T469" t="str">
        <f t="shared" si="149"/>
        <v/>
      </c>
      <c r="U469" t="str">
        <f t="shared" si="150"/>
        <v/>
      </c>
      <c r="V469" t="str">
        <f t="shared" si="151"/>
        <v/>
      </c>
      <c r="W469" t="str">
        <f t="shared" si="152"/>
        <v/>
      </c>
      <c r="X469" t="str">
        <f t="shared" si="153"/>
        <v/>
      </c>
      <c r="Y469" t="str">
        <f t="shared" si="154"/>
        <v/>
      </c>
      <c r="Z469" t="str">
        <f t="shared" si="155"/>
        <v/>
      </c>
      <c r="AA469" t="str">
        <f t="shared" si="156"/>
        <v/>
      </c>
      <c r="AB469" t="str">
        <f t="shared" si="157"/>
        <v/>
      </c>
      <c r="AC469" t="str">
        <f t="shared" si="158"/>
        <v/>
      </c>
      <c r="AD469" t="str">
        <f t="shared" si="159"/>
        <v/>
      </c>
      <c r="AE469" t="s">
        <v>4349</v>
      </c>
      <c r="AG469" t="str">
        <f t="shared" si="160"/>
        <v>Graphite</v>
      </c>
    </row>
    <row r="470" spans="1:33" x14ac:dyDescent="0.35">
      <c r="A470">
        <v>468</v>
      </c>
      <c r="B470" t="s">
        <v>1091</v>
      </c>
      <c r="C470">
        <v>13</v>
      </c>
      <c r="D470">
        <v>2009</v>
      </c>
      <c r="E470" t="s">
        <v>23</v>
      </c>
      <c r="F470" t="s">
        <v>2006</v>
      </c>
      <c r="G470" t="s">
        <v>3324</v>
      </c>
      <c r="H470" s="1">
        <v>2</v>
      </c>
      <c r="I470" t="s">
        <v>1092</v>
      </c>
      <c r="J470" t="s">
        <v>2006</v>
      </c>
      <c r="K470" t="s">
        <v>3325</v>
      </c>
      <c r="L470" t="str">
        <f t="shared" si="141"/>
        <v/>
      </c>
      <c r="M470" t="str">
        <f t="shared" si="142"/>
        <v/>
      </c>
      <c r="N470" t="str">
        <f t="shared" si="143"/>
        <v/>
      </c>
      <c r="O470" t="str">
        <f t="shared" si="144"/>
        <v/>
      </c>
      <c r="P470" t="str">
        <f t="shared" si="145"/>
        <v/>
      </c>
      <c r="Q470" t="str">
        <f t="shared" si="146"/>
        <v/>
      </c>
      <c r="R470" t="str">
        <f t="shared" si="147"/>
        <v/>
      </c>
      <c r="S470" t="str">
        <f t="shared" si="148"/>
        <v/>
      </c>
      <c r="T470" t="str">
        <f t="shared" si="149"/>
        <v/>
      </c>
      <c r="U470" t="str">
        <f t="shared" si="150"/>
        <v/>
      </c>
      <c r="V470" t="str">
        <f t="shared" si="151"/>
        <v/>
      </c>
      <c r="W470" t="str">
        <f t="shared" si="152"/>
        <v/>
      </c>
      <c r="X470" t="str">
        <f t="shared" si="153"/>
        <v/>
      </c>
      <c r="Y470" t="str">
        <f t="shared" si="154"/>
        <v/>
      </c>
      <c r="Z470" t="str">
        <f t="shared" si="155"/>
        <v/>
      </c>
      <c r="AA470" t="str">
        <f t="shared" si="156"/>
        <v/>
      </c>
      <c r="AB470" t="str">
        <f t="shared" si="157"/>
        <v/>
      </c>
      <c r="AC470" t="str">
        <f t="shared" si="158"/>
        <v/>
      </c>
      <c r="AD470" t="str">
        <f t="shared" si="159"/>
        <v/>
      </c>
      <c r="AF470" t="s">
        <v>4338</v>
      </c>
      <c r="AG470" t="str">
        <f t="shared" si="160"/>
        <v>Aluminum</v>
      </c>
    </row>
    <row r="471" spans="1:33" x14ac:dyDescent="0.35">
      <c r="A471">
        <v>469</v>
      </c>
      <c r="B471" t="s">
        <v>1093</v>
      </c>
      <c r="C471">
        <v>22</v>
      </c>
      <c r="D471">
        <v>2012</v>
      </c>
      <c r="E471" t="s">
        <v>116</v>
      </c>
      <c r="F471" t="s">
        <v>1094</v>
      </c>
      <c r="G471" t="s">
        <v>3326</v>
      </c>
      <c r="H471" s="1" t="s">
        <v>3327</v>
      </c>
      <c r="I471" t="s">
        <v>1095</v>
      </c>
      <c r="J471" t="s">
        <v>1094</v>
      </c>
      <c r="K471" t="s">
        <v>1945</v>
      </c>
      <c r="L471" t="str">
        <f t="shared" si="141"/>
        <v/>
      </c>
      <c r="M471" t="str">
        <f t="shared" si="142"/>
        <v/>
      </c>
      <c r="N471" t="str">
        <f t="shared" si="143"/>
        <v/>
      </c>
      <c r="O471" t="str">
        <f t="shared" si="144"/>
        <v/>
      </c>
      <c r="P471" t="str">
        <f t="shared" si="145"/>
        <v/>
      </c>
      <c r="Q471" t="str">
        <f t="shared" si="146"/>
        <v/>
      </c>
      <c r="R471" t="str">
        <f t="shared" si="147"/>
        <v/>
      </c>
      <c r="S471" t="str">
        <f t="shared" si="148"/>
        <v/>
      </c>
      <c r="T471" t="str">
        <f t="shared" si="149"/>
        <v/>
      </c>
      <c r="U471" t="str">
        <f t="shared" si="150"/>
        <v/>
      </c>
      <c r="V471" t="str">
        <f t="shared" si="151"/>
        <v/>
      </c>
      <c r="W471" t="str">
        <f t="shared" si="152"/>
        <v/>
      </c>
      <c r="X471" t="str">
        <f t="shared" si="153"/>
        <v/>
      </c>
      <c r="Y471" t="str">
        <f t="shared" si="154"/>
        <v/>
      </c>
      <c r="Z471" t="str">
        <f t="shared" si="155"/>
        <v/>
      </c>
      <c r="AA471" t="str">
        <f t="shared" si="156"/>
        <v/>
      </c>
      <c r="AB471" t="str">
        <f t="shared" si="157"/>
        <v/>
      </c>
      <c r="AC471" t="str">
        <f t="shared" si="158"/>
        <v/>
      </c>
      <c r="AD471" t="str">
        <f t="shared" si="159"/>
        <v/>
      </c>
      <c r="AF471" t="s">
        <v>4338</v>
      </c>
      <c r="AG471" t="str">
        <f t="shared" si="160"/>
        <v>Aluminum</v>
      </c>
    </row>
    <row r="472" spans="1:33" x14ac:dyDescent="0.35">
      <c r="A472">
        <v>470</v>
      </c>
      <c r="B472" t="s">
        <v>1096</v>
      </c>
      <c r="C472">
        <v>15</v>
      </c>
      <c r="D472">
        <v>2018</v>
      </c>
      <c r="E472" t="s">
        <v>27</v>
      </c>
      <c r="F472" t="s">
        <v>167</v>
      </c>
      <c r="G472" t="s">
        <v>3328</v>
      </c>
      <c r="H472" s="1" t="s">
        <v>3329</v>
      </c>
      <c r="I472" t="s">
        <v>3330</v>
      </c>
      <c r="J472" t="s">
        <v>167</v>
      </c>
      <c r="K472" t="s">
        <v>3331</v>
      </c>
      <c r="L472" t="str">
        <f t="shared" si="141"/>
        <v/>
      </c>
      <c r="M472" t="str">
        <f t="shared" si="142"/>
        <v/>
      </c>
      <c r="N472" t="str">
        <f t="shared" si="143"/>
        <v/>
      </c>
      <c r="O472" t="str">
        <f t="shared" si="144"/>
        <v/>
      </c>
      <c r="P472" t="str">
        <f t="shared" si="145"/>
        <v/>
      </c>
      <c r="Q472" t="str">
        <f t="shared" si="146"/>
        <v/>
      </c>
      <c r="R472" t="str">
        <f t="shared" si="147"/>
        <v/>
      </c>
      <c r="S472" t="str">
        <f t="shared" si="148"/>
        <v/>
      </c>
      <c r="T472" t="str">
        <f t="shared" si="149"/>
        <v/>
      </c>
      <c r="U472" t="str">
        <f t="shared" si="150"/>
        <v/>
      </c>
      <c r="V472" t="str">
        <f t="shared" si="151"/>
        <v/>
      </c>
      <c r="W472" t="str">
        <f t="shared" si="152"/>
        <v/>
      </c>
      <c r="X472" t="str">
        <f t="shared" si="153"/>
        <v/>
      </c>
      <c r="Y472" t="str">
        <f t="shared" si="154"/>
        <v/>
      </c>
      <c r="Z472" t="str">
        <f t="shared" si="155"/>
        <v/>
      </c>
      <c r="AA472" t="str">
        <f t="shared" si="156"/>
        <v/>
      </c>
      <c r="AB472" t="str">
        <f t="shared" si="157"/>
        <v/>
      </c>
      <c r="AC472" t="str">
        <f t="shared" si="158"/>
        <v/>
      </c>
      <c r="AD472" t="str">
        <f t="shared" si="159"/>
        <v/>
      </c>
      <c r="AG472" t="str">
        <f t="shared" si="160"/>
        <v/>
      </c>
    </row>
    <row r="473" spans="1:33" x14ac:dyDescent="0.35">
      <c r="A473">
        <v>471</v>
      </c>
      <c r="B473" t="s">
        <v>1097</v>
      </c>
      <c r="C473">
        <v>26</v>
      </c>
      <c r="D473">
        <v>2014</v>
      </c>
      <c r="E473" t="s">
        <v>27</v>
      </c>
      <c r="F473" t="s">
        <v>2052</v>
      </c>
      <c r="G473" t="s">
        <v>3332</v>
      </c>
      <c r="H473" s="1" t="s">
        <v>3333</v>
      </c>
      <c r="I473" t="s">
        <v>1098</v>
      </c>
      <c r="J473" t="s">
        <v>2052</v>
      </c>
      <c r="K473" t="s">
        <v>3334</v>
      </c>
      <c r="L473" t="str">
        <f t="shared" si="141"/>
        <v/>
      </c>
      <c r="M473" t="str">
        <f t="shared" si="142"/>
        <v/>
      </c>
      <c r="N473" t="str">
        <f t="shared" si="143"/>
        <v/>
      </c>
      <c r="O473" t="str">
        <f t="shared" si="144"/>
        <v/>
      </c>
      <c r="P473" t="str">
        <f t="shared" si="145"/>
        <v/>
      </c>
      <c r="Q473" t="str">
        <f t="shared" si="146"/>
        <v/>
      </c>
      <c r="R473" t="str">
        <f t="shared" si="147"/>
        <v>Surface Area</v>
      </c>
      <c r="S473" t="str">
        <f t="shared" si="148"/>
        <v/>
      </c>
      <c r="T473" t="str">
        <f t="shared" si="149"/>
        <v/>
      </c>
      <c r="U473" t="str">
        <f t="shared" si="150"/>
        <v/>
      </c>
      <c r="V473" t="str">
        <f t="shared" si="151"/>
        <v/>
      </c>
      <c r="W473" t="str">
        <f t="shared" si="152"/>
        <v/>
      </c>
      <c r="X473" t="str">
        <f t="shared" si="153"/>
        <v/>
      </c>
      <c r="Y473" t="str">
        <f t="shared" si="154"/>
        <v/>
      </c>
      <c r="Z473" t="str">
        <f t="shared" si="155"/>
        <v/>
      </c>
      <c r="AA473" t="str">
        <f t="shared" si="156"/>
        <v/>
      </c>
      <c r="AB473" t="str">
        <f t="shared" si="157"/>
        <v/>
      </c>
      <c r="AC473" t="str">
        <f t="shared" si="158"/>
        <v/>
      </c>
      <c r="AD473" t="str">
        <f t="shared" si="159"/>
        <v/>
      </c>
      <c r="AG473" t="str">
        <f t="shared" si="160"/>
        <v/>
      </c>
    </row>
    <row r="474" spans="1:33" x14ac:dyDescent="0.35">
      <c r="A474">
        <v>472</v>
      </c>
      <c r="B474" t="s">
        <v>1099</v>
      </c>
      <c r="C474">
        <v>52</v>
      </c>
      <c r="D474">
        <v>1999</v>
      </c>
      <c r="E474" t="s">
        <v>129</v>
      </c>
      <c r="F474" t="s">
        <v>1100</v>
      </c>
      <c r="G474" t="s">
        <v>3335</v>
      </c>
      <c r="H474" s="1" t="s">
        <v>3336</v>
      </c>
      <c r="I474" t="s">
        <v>1101</v>
      </c>
      <c r="J474" t="s">
        <v>1100</v>
      </c>
      <c r="L474" t="str">
        <f t="shared" si="141"/>
        <v/>
      </c>
      <c r="M474" t="str">
        <f t="shared" si="142"/>
        <v/>
      </c>
      <c r="N474" t="str">
        <f t="shared" si="143"/>
        <v/>
      </c>
      <c r="O474" t="str">
        <f t="shared" si="144"/>
        <v/>
      </c>
      <c r="P474" t="str">
        <f t="shared" si="145"/>
        <v/>
      </c>
      <c r="Q474" t="str">
        <f t="shared" si="146"/>
        <v/>
      </c>
      <c r="R474" t="str">
        <f t="shared" si="147"/>
        <v/>
      </c>
      <c r="S474" t="str">
        <f t="shared" si="148"/>
        <v/>
      </c>
      <c r="T474" t="str">
        <f t="shared" si="149"/>
        <v/>
      </c>
      <c r="U474" t="str">
        <f t="shared" si="150"/>
        <v/>
      </c>
      <c r="V474" t="str">
        <f t="shared" si="151"/>
        <v/>
      </c>
      <c r="W474" t="str">
        <f t="shared" si="152"/>
        <v/>
      </c>
      <c r="X474" t="str">
        <f t="shared" si="153"/>
        <v/>
      </c>
      <c r="Y474" t="str">
        <f t="shared" si="154"/>
        <v/>
      </c>
      <c r="Z474" t="str">
        <f t="shared" si="155"/>
        <v/>
      </c>
      <c r="AA474" t="str">
        <f t="shared" si="156"/>
        <v/>
      </c>
      <c r="AB474" t="str">
        <f t="shared" si="157"/>
        <v/>
      </c>
      <c r="AC474" t="str">
        <f t="shared" si="158"/>
        <v/>
      </c>
      <c r="AD474" t="str">
        <f t="shared" si="159"/>
        <v/>
      </c>
      <c r="AG474" t="str">
        <f t="shared" si="160"/>
        <v/>
      </c>
    </row>
    <row r="475" spans="1:33" x14ac:dyDescent="0.35">
      <c r="A475">
        <v>473</v>
      </c>
      <c r="B475" t="s">
        <v>1102</v>
      </c>
      <c r="C475">
        <v>59</v>
      </c>
      <c r="D475">
        <v>2007</v>
      </c>
      <c r="E475" t="s">
        <v>27</v>
      </c>
      <c r="F475" t="s">
        <v>180</v>
      </c>
      <c r="G475" t="s">
        <v>3337</v>
      </c>
      <c r="H475" s="1" t="s">
        <v>3338</v>
      </c>
      <c r="I475" t="s">
        <v>1103</v>
      </c>
      <c r="J475" t="s">
        <v>180</v>
      </c>
      <c r="K475" t="s">
        <v>3339</v>
      </c>
      <c r="L475" t="str">
        <f t="shared" si="141"/>
        <v>Compression Strength</v>
      </c>
      <c r="M475" t="str">
        <f t="shared" si="142"/>
        <v/>
      </c>
      <c r="N475" t="str">
        <f t="shared" si="143"/>
        <v/>
      </c>
      <c r="O475" t="str">
        <f t="shared" si="144"/>
        <v/>
      </c>
      <c r="P475" t="str">
        <f t="shared" si="145"/>
        <v/>
      </c>
      <c r="Q475" t="str">
        <f t="shared" si="146"/>
        <v/>
      </c>
      <c r="R475" t="str">
        <f t="shared" si="147"/>
        <v/>
      </c>
      <c r="S475" t="str">
        <f t="shared" si="148"/>
        <v/>
      </c>
      <c r="T475" t="str">
        <f t="shared" si="149"/>
        <v/>
      </c>
      <c r="U475" t="str">
        <f t="shared" si="150"/>
        <v/>
      </c>
      <c r="V475" t="str">
        <f t="shared" si="151"/>
        <v/>
      </c>
      <c r="W475" t="str">
        <f t="shared" si="152"/>
        <v/>
      </c>
      <c r="X475" t="str">
        <f t="shared" si="153"/>
        <v/>
      </c>
      <c r="Y475" t="str">
        <f t="shared" si="154"/>
        <v/>
      </c>
      <c r="Z475" t="str">
        <f t="shared" si="155"/>
        <v/>
      </c>
      <c r="AA475" t="str">
        <f t="shared" si="156"/>
        <v>Mechanical Properties</v>
      </c>
      <c r="AB475" t="str">
        <f t="shared" si="157"/>
        <v/>
      </c>
      <c r="AC475" t="str">
        <f t="shared" si="158"/>
        <v/>
      </c>
      <c r="AD475" t="str">
        <f t="shared" si="159"/>
        <v/>
      </c>
      <c r="AG475" t="str">
        <f t="shared" si="160"/>
        <v/>
      </c>
    </row>
    <row r="476" spans="1:33" x14ac:dyDescent="0.35">
      <c r="A476">
        <v>474</v>
      </c>
      <c r="B476" t="s">
        <v>604</v>
      </c>
      <c r="C476">
        <v>152</v>
      </c>
      <c r="D476">
        <v>2013</v>
      </c>
      <c r="E476" t="s">
        <v>129</v>
      </c>
      <c r="F476" t="s">
        <v>164</v>
      </c>
      <c r="G476" t="s">
        <v>3340</v>
      </c>
      <c r="H476" s="1" t="s">
        <v>3341</v>
      </c>
      <c r="I476" t="s">
        <v>3342</v>
      </c>
      <c r="J476" t="s">
        <v>164</v>
      </c>
      <c r="L476" t="str">
        <f t="shared" si="141"/>
        <v/>
      </c>
      <c r="M476" t="str">
        <f t="shared" si="142"/>
        <v/>
      </c>
      <c r="N476" t="str">
        <f t="shared" si="143"/>
        <v/>
      </c>
      <c r="O476" t="str">
        <f t="shared" si="144"/>
        <v/>
      </c>
      <c r="P476" t="str">
        <f t="shared" si="145"/>
        <v/>
      </c>
      <c r="Q476" t="str">
        <f t="shared" si="146"/>
        <v/>
      </c>
      <c r="R476" t="str">
        <f t="shared" si="147"/>
        <v/>
      </c>
      <c r="S476" t="str">
        <f t="shared" si="148"/>
        <v/>
      </c>
      <c r="T476" t="str">
        <f t="shared" si="149"/>
        <v/>
      </c>
      <c r="U476" t="str">
        <f t="shared" si="150"/>
        <v/>
      </c>
      <c r="V476" t="str">
        <f t="shared" si="151"/>
        <v/>
      </c>
      <c r="W476" t="str">
        <f t="shared" si="152"/>
        <v/>
      </c>
      <c r="X476" t="str">
        <f t="shared" si="153"/>
        <v/>
      </c>
      <c r="Y476" t="str">
        <f t="shared" si="154"/>
        <v/>
      </c>
      <c r="Z476" t="str">
        <f t="shared" si="155"/>
        <v/>
      </c>
      <c r="AA476" t="str">
        <f t="shared" si="156"/>
        <v/>
      </c>
      <c r="AB476" t="str">
        <f t="shared" si="157"/>
        <v/>
      </c>
      <c r="AC476" t="str">
        <f t="shared" si="158"/>
        <v/>
      </c>
      <c r="AD476" t="str">
        <f t="shared" si="159"/>
        <v/>
      </c>
      <c r="AG476" t="str">
        <f t="shared" si="160"/>
        <v/>
      </c>
    </row>
    <row r="477" spans="1:33" x14ac:dyDescent="0.35">
      <c r="A477">
        <v>475</v>
      </c>
      <c r="B477" t="s">
        <v>1104</v>
      </c>
      <c r="C477">
        <v>80</v>
      </c>
      <c r="D477">
        <v>2007</v>
      </c>
      <c r="E477" t="s">
        <v>79</v>
      </c>
      <c r="F477" t="s">
        <v>2275</v>
      </c>
      <c r="G477" t="s">
        <v>3343</v>
      </c>
      <c r="H477" s="1" t="s">
        <v>3344</v>
      </c>
      <c r="I477" t="s">
        <v>1105</v>
      </c>
      <c r="J477" t="s">
        <v>2275</v>
      </c>
      <c r="K477" t="s">
        <v>3345</v>
      </c>
      <c r="L477" t="str">
        <f t="shared" si="141"/>
        <v/>
      </c>
      <c r="M477" t="str">
        <f t="shared" si="142"/>
        <v/>
      </c>
      <c r="N477" t="str">
        <f t="shared" si="143"/>
        <v/>
      </c>
      <c r="O477" t="str">
        <f t="shared" si="144"/>
        <v/>
      </c>
      <c r="P477" t="str">
        <f t="shared" si="145"/>
        <v/>
      </c>
      <c r="Q477" t="str">
        <f t="shared" si="146"/>
        <v/>
      </c>
      <c r="R477" t="str">
        <f t="shared" si="147"/>
        <v/>
      </c>
      <c r="S477" t="str">
        <f t="shared" si="148"/>
        <v/>
      </c>
      <c r="T477" t="str">
        <f t="shared" si="149"/>
        <v/>
      </c>
      <c r="U477" t="str">
        <f t="shared" si="150"/>
        <v/>
      </c>
      <c r="V477" t="str">
        <f t="shared" si="151"/>
        <v/>
      </c>
      <c r="W477" t="str">
        <f t="shared" si="152"/>
        <v/>
      </c>
      <c r="X477" t="str">
        <f t="shared" si="153"/>
        <v/>
      </c>
      <c r="Y477" t="str">
        <f t="shared" si="154"/>
        <v/>
      </c>
      <c r="Z477" t="str">
        <f t="shared" si="155"/>
        <v/>
      </c>
      <c r="AA477" t="str">
        <f t="shared" si="156"/>
        <v/>
      </c>
      <c r="AB477" t="str">
        <f t="shared" si="157"/>
        <v/>
      </c>
      <c r="AC477" t="str">
        <f t="shared" si="158"/>
        <v/>
      </c>
      <c r="AD477" t="str">
        <f t="shared" si="159"/>
        <v/>
      </c>
      <c r="AE477" t="s">
        <v>4339</v>
      </c>
      <c r="AG477" t="str">
        <f t="shared" si="160"/>
        <v>Copper</v>
      </c>
    </row>
    <row r="478" spans="1:33" x14ac:dyDescent="0.35">
      <c r="A478">
        <v>476</v>
      </c>
      <c r="B478" t="s">
        <v>878</v>
      </c>
      <c r="C478">
        <v>78</v>
      </c>
      <c r="D478">
        <v>1976</v>
      </c>
      <c r="E478" t="s">
        <v>27</v>
      </c>
      <c r="F478" t="s">
        <v>315</v>
      </c>
      <c r="G478" t="s">
        <v>3346</v>
      </c>
      <c r="H478" s="1" t="s">
        <v>3347</v>
      </c>
      <c r="I478" t="s">
        <v>1106</v>
      </c>
      <c r="J478" t="s">
        <v>1811</v>
      </c>
      <c r="L478" t="str">
        <f t="shared" si="141"/>
        <v/>
      </c>
      <c r="M478" t="str">
        <f t="shared" si="142"/>
        <v/>
      </c>
      <c r="N478" t="str">
        <f t="shared" si="143"/>
        <v/>
      </c>
      <c r="O478" t="str">
        <f t="shared" si="144"/>
        <v/>
      </c>
      <c r="P478" t="str">
        <f t="shared" si="145"/>
        <v/>
      </c>
      <c r="Q478" t="str">
        <f t="shared" si="146"/>
        <v/>
      </c>
      <c r="R478" t="str">
        <f t="shared" si="147"/>
        <v/>
      </c>
      <c r="S478" t="str">
        <f t="shared" si="148"/>
        <v/>
      </c>
      <c r="T478" t="str">
        <f t="shared" si="149"/>
        <v/>
      </c>
      <c r="U478" t="str">
        <f t="shared" si="150"/>
        <v/>
      </c>
      <c r="V478" t="str">
        <f t="shared" si="151"/>
        <v/>
      </c>
      <c r="W478" t="str">
        <f t="shared" si="152"/>
        <v/>
      </c>
      <c r="X478" t="str">
        <f t="shared" si="153"/>
        <v/>
      </c>
      <c r="Y478" t="str">
        <f t="shared" si="154"/>
        <v/>
      </c>
      <c r="Z478" t="str">
        <f t="shared" si="155"/>
        <v/>
      </c>
      <c r="AA478" t="str">
        <f t="shared" si="156"/>
        <v/>
      </c>
      <c r="AB478" t="str">
        <f t="shared" si="157"/>
        <v/>
      </c>
      <c r="AC478" t="str">
        <f t="shared" si="158"/>
        <v/>
      </c>
      <c r="AD478" t="str">
        <f t="shared" si="159"/>
        <v/>
      </c>
      <c r="AG478" t="str">
        <f t="shared" si="160"/>
        <v/>
      </c>
    </row>
    <row r="479" spans="1:33" x14ac:dyDescent="0.35">
      <c r="A479">
        <v>477</v>
      </c>
      <c r="B479" t="s">
        <v>1107</v>
      </c>
      <c r="C479">
        <v>32</v>
      </c>
      <c r="D479">
        <v>2013</v>
      </c>
      <c r="E479" t="s">
        <v>27</v>
      </c>
      <c r="F479" t="s">
        <v>80</v>
      </c>
      <c r="G479" t="s">
        <v>3348</v>
      </c>
      <c r="H479" s="1" t="s">
        <v>3349</v>
      </c>
      <c r="I479" t="s">
        <v>1108</v>
      </c>
      <c r="J479" t="s">
        <v>80</v>
      </c>
      <c r="K479" t="s">
        <v>1946</v>
      </c>
      <c r="L479" t="str">
        <f t="shared" si="141"/>
        <v/>
      </c>
      <c r="M479" t="str">
        <f t="shared" si="142"/>
        <v/>
      </c>
      <c r="N479" t="str">
        <f t="shared" si="143"/>
        <v/>
      </c>
      <c r="O479" t="str">
        <f t="shared" si="144"/>
        <v/>
      </c>
      <c r="P479" t="str">
        <f t="shared" si="145"/>
        <v/>
      </c>
      <c r="Q479" t="str">
        <f t="shared" si="146"/>
        <v/>
      </c>
      <c r="R479" t="str">
        <f t="shared" si="147"/>
        <v/>
      </c>
      <c r="S479" t="str">
        <f t="shared" si="148"/>
        <v/>
      </c>
      <c r="T479" t="str">
        <f t="shared" si="149"/>
        <v/>
      </c>
      <c r="U479" t="str">
        <f t="shared" si="150"/>
        <v/>
      </c>
      <c r="V479" t="str">
        <f t="shared" si="151"/>
        <v/>
      </c>
      <c r="W479" t="str">
        <f t="shared" si="152"/>
        <v/>
      </c>
      <c r="X479" t="str">
        <f t="shared" si="153"/>
        <v/>
      </c>
      <c r="Y479" t="str">
        <f t="shared" si="154"/>
        <v/>
      </c>
      <c r="Z479" t="str">
        <f t="shared" si="155"/>
        <v/>
      </c>
      <c r="AA479" t="str">
        <f t="shared" si="156"/>
        <v/>
      </c>
      <c r="AB479" t="str">
        <f t="shared" si="157"/>
        <v/>
      </c>
      <c r="AC479" t="str">
        <f t="shared" si="158"/>
        <v/>
      </c>
      <c r="AD479" t="str">
        <f t="shared" si="159"/>
        <v/>
      </c>
      <c r="AF479" t="s">
        <v>4337</v>
      </c>
      <c r="AG479" t="str">
        <f t="shared" si="160"/>
        <v>Silver</v>
      </c>
    </row>
    <row r="480" spans="1:33" x14ac:dyDescent="0.35">
      <c r="A480">
        <v>478</v>
      </c>
      <c r="B480" t="s">
        <v>1109</v>
      </c>
      <c r="C480">
        <v>43</v>
      </c>
      <c r="D480">
        <v>2011</v>
      </c>
      <c r="E480" t="s">
        <v>27</v>
      </c>
      <c r="F480" t="s">
        <v>2113</v>
      </c>
      <c r="G480" t="s">
        <v>3350</v>
      </c>
      <c r="H480" s="1" t="s">
        <v>3351</v>
      </c>
      <c r="I480" t="s">
        <v>1110</v>
      </c>
      <c r="J480" t="s">
        <v>2113</v>
      </c>
      <c r="K480" t="s">
        <v>290</v>
      </c>
      <c r="L480" t="str">
        <f t="shared" si="141"/>
        <v>Compression Strength</v>
      </c>
      <c r="M480" t="str">
        <f t="shared" si="142"/>
        <v/>
      </c>
      <c r="N480" t="str">
        <f t="shared" si="143"/>
        <v/>
      </c>
      <c r="O480" t="str">
        <f t="shared" si="144"/>
        <v/>
      </c>
      <c r="P480" t="str">
        <f t="shared" si="145"/>
        <v/>
      </c>
      <c r="Q480" t="str">
        <f t="shared" si="146"/>
        <v/>
      </c>
      <c r="R480" t="str">
        <f t="shared" si="147"/>
        <v/>
      </c>
      <c r="S480" t="str">
        <f t="shared" si="148"/>
        <v/>
      </c>
      <c r="T480" t="str">
        <f t="shared" si="149"/>
        <v/>
      </c>
      <c r="U480" t="str">
        <f t="shared" si="150"/>
        <v/>
      </c>
      <c r="V480" t="str">
        <f t="shared" si="151"/>
        <v/>
      </c>
      <c r="W480" t="str">
        <f t="shared" si="152"/>
        <v/>
      </c>
      <c r="X480" t="str">
        <f t="shared" si="153"/>
        <v/>
      </c>
      <c r="Y480" t="str">
        <f t="shared" si="154"/>
        <v/>
      </c>
      <c r="Z480" t="str">
        <f t="shared" si="155"/>
        <v/>
      </c>
      <c r="AA480" t="str">
        <f t="shared" si="156"/>
        <v>Mechanical Properties</v>
      </c>
      <c r="AB480" t="str">
        <f t="shared" si="157"/>
        <v/>
      </c>
      <c r="AC480" t="str">
        <f t="shared" si="158"/>
        <v/>
      </c>
      <c r="AD480" t="str">
        <f t="shared" si="159"/>
        <v/>
      </c>
      <c r="AG480" t="str">
        <f t="shared" si="160"/>
        <v/>
      </c>
    </row>
    <row r="481" spans="1:33" x14ac:dyDescent="0.35">
      <c r="A481">
        <v>479</v>
      </c>
      <c r="B481" t="s">
        <v>1111</v>
      </c>
      <c r="C481">
        <v>24</v>
      </c>
      <c r="D481">
        <v>1969</v>
      </c>
      <c r="E481" t="s">
        <v>27</v>
      </c>
      <c r="F481" t="s">
        <v>315</v>
      </c>
      <c r="G481" t="s">
        <v>3352</v>
      </c>
      <c r="H481" s="1" t="s">
        <v>3353</v>
      </c>
      <c r="I481" t="s">
        <v>1112</v>
      </c>
      <c r="J481" t="s">
        <v>1812</v>
      </c>
      <c r="L481" t="str">
        <f t="shared" si="141"/>
        <v/>
      </c>
      <c r="M481" t="str">
        <f t="shared" si="142"/>
        <v/>
      </c>
      <c r="N481" t="str">
        <f t="shared" si="143"/>
        <v/>
      </c>
      <c r="O481" t="str">
        <f t="shared" si="144"/>
        <v/>
      </c>
      <c r="P481" t="str">
        <f t="shared" si="145"/>
        <v/>
      </c>
      <c r="Q481" t="str">
        <f t="shared" si="146"/>
        <v/>
      </c>
      <c r="R481" t="str">
        <f t="shared" si="147"/>
        <v/>
      </c>
      <c r="S481" t="str">
        <f t="shared" si="148"/>
        <v/>
      </c>
      <c r="T481" t="str">
        <f t="shared" si="149"/>
        <v/>
      </c>
      <c r="U481" t="str">
        <f t="shared" si="150"/>
        <v/>
      </c>
      <c r="V481" t="str">
        <f t="shared" si="151"/>
        <v/>
      </c>
      <c r="W481" t="str">
        <f t="shared" si="152"/>
        <v/>
      </c>
      <c r="X481" t="str">
        <f t="shared" si="153"/>
        <v/>
      </c>
      <c r="Y481" t="str">
        <f t="shared" si="154"/>
        <v/>
      </c>
      <c r="Z481" t="str">
        <f t="shared" si="155"/>
        <v/>
      </c>
      <c r="AA481" t="str">
        <f t="shared" si="156"/>
        <v/>
      </c>
      <c r="AB481" t="str">
        <f t="shared" si="157"/>
        <v/>
      </c>
      <c r="AC481" t="str">
        <f t="shared" si="158"/>
        <v/>
      </c>
      <c r="AD481" t="str">
        <f t="shared" si="159"/>
        <v/>
      </c>
      <c r="AE481" t="s">
        <v>4339</v>
      </c>
      <c r="AG481" t="str">
        <f t="shared" si="160"/>
        <v>Copper</v>
      </c>
    </row>
    <row r="482" spans="1:33" x14ac:dyDescent="0.35">
      <c r="A482">
        <v>480</v>
      </c>
      <c r="B482" t="s">
        <v>514</v>
      </c>
      <c r="C482">
        <v>23</v>
      </c>
      <c r="D482">
        <v>2015</v>
      </c>
      <c r="E482" t="s">
        <v>23</v>
      </c>
      <c r="F482" t="s">
        <v>186</v>
      </c>
      <c r="G482" t="s">
        <v>3354</v>
      </c>
      <c r="H482" s="1" t="s">
        <v>3355</v>
      </c>
      <c r="I482" t="s">
        <v>1113</v>
      </c>
      <c r="J482" t="s">
        <v>186</v>
      </c>
      <c r="K482" t="s">
        <v>2564</v>
      </c>
      <c r="L482" t="str">
        <f t="shared" si="141"/>
        <v/>
      </c>
      <c r="M482" t="str">
        <f t="shared" si="142"/>
        <v/>
      </c>
      <c r="N482" t="str">
        <f t="shared" si="143"/>
        <v/>
      </c>
      <c r="O482" t="str">
        <f t="shared" si="144"/>
        <v/>
      </c>
      <c r="P482" t="str">
        <f t="shared" si="145"/>
        <v/>
      </c>
      <c r="Q482" t="str">
        <f t="shared" si="146"/>
        <v/>
      </c>
      <c r="R482" t="str">
        <f t="shared" si="147"/>
        <v/>
      </c>
      <c r="S482" t="str">
        <f t="shared" si="148"/>
        <v/>
      </c>
      <c r="T482" t="str">
        <f t="shared" si="149"/>
        <v/>
      </c>
      <c r="U482" t="str">
        <f t="shared" si="150"/>
        <v/>
      </c>
      <c r="V482" t="str">
        <f t="shared" si="151"/>
        <v/>
      </c>
      <c r="W482" t="str">
        <f t="shared" si="152"/>
        <v/>
      </c>
      <c r="X482" t="str">
        <f t="shared" si="153"/>
        <v/>
      </c>
      <c r="Y482" t="str">
        <f t="shared" si="154"/>
        <v>Permeability</v>
      </c>
      <c r="Z482" t="str">
        <f t="shared" si="155"/>
        <v/>
      </c>
      <c r="AA482" t="str">
        <f t="shared" si="156"/>
        <v/>
      </c>
      <c r="AB482" t="str">
        <f t="shared" si="157"/>
        <v/>
      </c>
      <c r="AC482" t="str">
        <f t="shared" si="158"/>
        <v/>
      </c>
      <c r="AD482" t="str">
        <f t="shared" si="159"/>
        <v>Fluid Properties</v>
      </c>
      <c r="AE482" t="s">
        <v>4338</v>
      </c>
      <c r="AG482" t="str">
        <f t="shared" si="160"/>
        <v>Aluminum</v>
      </c>
    </row>
    <row r="483" spans="1:33" x14ac:dyDescent="0.35">
      <c r="A483">
        <v>481</v>
      </c>
      <c r="B483" t="s">
        <v>1114</v>
      </c>
      <c r="C483">
        <v>29</v>
      </c>
      <c r="D483">
        <v>2013</v>
      </c>
      <c r="E483" t="s">
        <v>62</v>
      </c>
      <c r="F483" t="s">
        <v>2008</v>
      </c>
      <c r="G483" t="s">
        <v>3356</v>
      </c>
      <c r="H483" s="1" t="s">
        <v>3357</v>
      </c>
      <c r="I483" t="s">
        <v>1115</v>
      </c>
      <c r="J483" t="s">
        <v>2008</v>
      </c>
      <c r="K483" t="s">
        <v>3358</v>
      </c>
      <c r="L483" t="str">
        <f t="shared" si="141"/>
        <v/>
      </c>
      <c r="M483" t="str">
        <f t="shared" si="142"/>
        <v/>
      </c>
      <c r="N483" t="str">
        <f t="shared" si="143"/>
        <v/>
      </c>
      <c r="O483" t="str">
        <f t="shared" si="144"/>
        <v/>
      </c>
      <c r="P483" t="str">
        <f t="shared" si="145"/>
        <v/>
      </c>
      <c r="Q483" t="str">
        <f t="shared" si="146"/>
        <v/>
      </c>
      <c r="R483" t="str">
        <f t="shared" si="147"/>
        <v/>
      </c>
      <c r="S483" t="str">
        <f t="shared" si="148"/>
        <v/>
      </c>
      <c r="T483" t="str">
        <f t="shared" si="149"/>
        <v/>
      </c>
      <c r="U483" t="str">
        <f t="shared" si="150"/>
        <v/>
      </c>
      <c r="V483" t="str">
        <f t="shared" si="151"/>
        <v/>
      </c>
      <c r="W483" t="str">
        <f t="shared" si="152"/>
        <v/>
      </c>
      <c r="X483" t="str">
        <f t="shared" si="153"/>
        <v/>
      </c>
      <c r="Y483" t="str">
        <f t="shared" si="154"/>
        <v/>
      </c>
      <c r="Z483" t="str">
        <f t="shared" si="155"/>
        <v/>
      </c>
      <c r="AA483" t="str">
        <f t="shared" si="156"/>
        <v/>
      </c>
      <c r="AB483" t="str">
        <f t="shared" si="157"/>
        <v/>
      </c>
      <c r="AC483" t="str">
        <f t="shared" si="158"/>
        <v/>
      </c>
      <c r="AD483" t="str">
        <f t="shared" si="159"/>
        <v/>
      </c>
      <c r="AG483" t="str">
        <f t="shared" si="160"/>
        <v/>
      </c>
    </row>
    <row r="484" spans="1:33" x14ac:dyDescent="0.35">
      <c r="A484">
        <v>482</v>
      </c>
      <c r="B484" t="s">
        <v>3359</v>
      </c>
      <c r="C484">
        <v>82</v>
      </c>
      <c r="D484">
        <v>2009</v>
      </c>
      <c r="E484" t="s">
        <v>1116</v>
      </c>
      <c r="F484" t="s">
        <v>2306</v>
      </c>
      <c r="G484" t="s">
        <v>3360</v>
      </c>
      <c r="H484" s="1" t="s">
        <v>3361</v>
      </c>
      <c r="I484" t="s">
        <v>1117</v>
      </c>
      <c r="J484" t="s">
        <v>2306</v>
      </c>
      <c r="K484" t="s">
        <v>3362</v>
      </c>
      <c r="L484" t="str">
        <f t="shared" si="141"/>
        <v/>
      </c>
      <c r="M484" t="str">
        <f t="shared" si="142"/>
        <v/>
      </c>
      <c r="N484" t="str">
        <f t="shared" si="143"/>
        <v/>
      </c>
      <c r="O484" t="str">
        <f t="shared" si="144"/>
        <v/>
      </c>
      <c r="P484" t="str">
        <f t="shared" si="145"/>
        <v/>
      </c>
      <c r="Q484" t="str">
        <f t="shared" si="146"/>
        <v/>
      </c>
      <c r="R484" t="str">
        <f t="shared" si="147"/>
        <v/>
      </c>
      <c r="S484" t="str">
        <f t="shared" si="148"/>
        <v/>
      </c>
      <c r="T484" t="str">
        <f t="shared" si="149"/>
        <v/>
      </c>
      <c r="U484" t="str">
        <f t="shared" si="150"/>
        <v/>
      </c>
      <c r="V484" t="str">
        <f t="shared" si="151"/>
        <v/>
      </c>
      <c r="W484" t="str">
        <f t="shared" si="152"/>
        <v/>
      </c>
      <c r="X484" t="str">
        <f t="shared" si="153"/>
        <v/>
      </c>
      <c r="Y484" t="str">
        <f t="shared" si="154"/>
        <v/>
      </c>
      <c r="Z484" t="str">
        <f t="shared" si="155"/>
        <v/>
      </c>
      <c r="AA484" t="str">
        <f t="shared" si="156"/>
        <v/>
      </c>
      <c r="AB484" t="str">
        <f t="shared" si="157"/>
        <v/>
      </c>
      <c r="AC484" t="str">
        <f t="shared" si="158"/>
        <v/>
      </c>
      <c r="AD484" t="str">
        <f t="shared" si="159"/>
        <v/>
      </c>
      <c r="AG484" t="str">
        <f t="shared" si="160"/>
        <v/>
      </c>
    </row>
    <row r="485" spans="1:33" x14ac:dyDescent="0.35">
      <c r="A485">
        <v>483</v>
      </c>
      <c r="B485" t="s">
        <v>1118</v>
      </c>
      <c r="C485">
        <v>29</v>
      </c>
      <c r="D485">
        <v>2013</v>
      </c>
      <c r="E485" t="s">
        <v>27</v>
      </c>
      <c r="F485" t="s">
        <v>1119</v>
      </c>
      <c r="G485" t="s">
        <v>3363</v>
      </c>
      <c r="H485" s="1" t="s">
        <v>3364</v>
      </c>
      <c r="I485" t="s">
        <v>3365</v>
      </c>
      <c r="J485" t="s">
        <v>2052</v>
      </c>
      <c r="K485" t="s">
        <v>1847</v>
      </c>
      <c r="L485" t="str">
        <f t="shared" si="141"/>
        <v/>
      </c>
      <c r="M485" t="str">
        <f t="shared" si="142"/>
        <v/>
      </c>
      <c r="N485" t="str">
        <f t="shared" si="143"/>
        <v/>
      </c>
      <c r="O485" t="str">
        <f t="shared" si="144"/>
        <v/>
      </c>
      <c r="P485" t="str">
        <f t="shared" si="145"/>
        <v/>
      </c>
      <c r="Q485" t="str">
        <f t="shared" si="146"/>
        <v/>
      </c>
      <c r="R485" t="str">
        <f t="shared" si="147"/>
        <v/>
      </c>
      <c r="S485" t="str">
        <f t="shared" si="148"/>
        <v/>
      </c>
      <c r="T485" t="str">
        <f t="shared" si="149"/>
        <v/>
      </c>
      <c r="U485" t="str">
        <f t="shared" si="150"/>
        <v/>
      </c>
      <c r="V485" t="str">
        <f t="shared" si="151"/>
        <v/>
      </c>
      <c r="W485" t="str">
        <f t="shared" si="152"/>
        <v/>
      </c>
      <c r="X485" t="str">
        <f t="shared" si="153"/>
        <v/>
      </c>
      <c r="Y485" t="str">
        <f t="shared" si="154"/>
        <v/>
      </c>
      <c r="Z485" t="str">
        <f t="shared" si="155"/>
        <v/>
      </c>
      <c r="AA485" t="str">
        <f t="shared" si="156"/>
        <v/>
      </c>
      <c r="AB485" t="str">
        <f t="shared" si="157"/>
        <v/>
      </c>
      <c r="AC485" t="str">
        <f t="shared" si="158"/>
        <v/>
      </c>
      <c r="AD485" t="str">
        <f t="shared" si="159"/>
        <v/>
      </c>
      <c r="AG485" t="str">
        <f t="shared" si="160"/>
        <v/>
      </c>
    </row>
    <row r="486" spans="1:33" x14ac:dyDescent="0.35">
      <c r="A486">
        <v>484</v>
      </c>
      <c r="B486" t="s">
        <v>1120</v>
      </c>
      <c r="C486">
        <v>19</v>
      </c>
      <c r="D486">
        <v>2003</v>
      </c>
      <c r="E486" t="s">
        <v>27</v>
      </c>
      <c r="F486" t="s">
        <v>3366</v>
      </c>
      <c r="G486" t="s">
        <v>3367</v>
      </c>
      <c r="H486" s="1" t="s">
        <v>3368</v>
      </c>
      <c r="I486" t="s">
        <v>1121</v>
      </c>
      <c r="J486" t="s">
        <v>3366</v>
      </c>
      <c r="K486" t="s">
        <v>3369</v>
      </c>
      <c r="L486" t="str">
        <f t="shared" si="141"/>
        <v/>
      </c>
      <c r="M486" t="str">
        <f t="shared" si="142"/>
        <v/>
      </c>
      <c r="N486" t="str">
        <f t="shared" si="143"/>
        <v/>
      </c>
      <c r="O486" t="str">
        <f t="shared" si="144"/>
        <v/>
      </c>
      <c r="P486" t="str">
        <f t="shared" si="145"/>
        <v/>
      </c>
      <c r="Q486" t="str">
        <f t="shared" si="146"/>
        <v/>
      </c>
      <c r="R486" t="str">
        <f t="shared" si="147"/>
        <v/>
      </c>
      <c r="S486" t="str">
        <f t="shared" si="148"/>
        <v/>
      </c>
      <c r="T486" t="str">
        <f t="shared" si="149"/>
        <v/>
      </c>
      <c r="U486" t="str">
        <f t="shared" si="150"/>
        <v/>
      </c>
      <c r="V486" t="str">
        <f t="shared" si="151"/>
        <v/>
      </c>
      <c r="W486" t="str">
        <f t="shared" si="152"/>
        <v/>
      </c>
      <c r="X486" t="str">
        <f t="shared" si="153"/>
        <v/>
      </c>
      <c r="Y486" t="str">
        <f t="shared" si="154"/>
        <v/>
      </c>
      <c r="Z486" t="str">
        <f t="shared" si="155"/>
        <v/>
      </c>
      <c r="AA486" t="str">
        <f t="shared" si="156"/>
        <v/>
      </c>
      <c r="AB486" t="str">
        <f t="shared" si="157"/>
        <v/>
      </c>
      <c r="AC486" t="str">
        <f t="shared" si="158"/>
        <v/>
      </c>
      <c r="AD486" t="str">
        <f t="shared" si="159"/>
        <v/>
      </c>
      <c r="AF486" t="s">
        <v>4338</v>
      </c>
      <c r="AG486" t="str">
        <f t="shared" si="160"/>
        <v>Aluminum</v>
      </c>
    </row>
    <row r="487" spans="1:33" x14ac:dyDescent="0.35">
      <c r="A487">
        <v>485</v>
      </c>
      <c r="B487" t="s">
        <v>1122</v>
      </c>
      <c r="C487">
        <v>17</v>
      </c>
      <c r="D487">
        <v>2013</v>
      </c>
      <c r="E487" t="s">
        <v>27</v>
      </c>
      <c r="F487" t="s">
        <v>3370</v>
      </c>
      <c r="G487" t="s">
        <v>3371</v>
      </c>
      <c r="H487" s="1" t="s">
        <v>3372</v>
      </c>
      <c r="I487" t="s">
        <v>1123</v>
      </c>
      <c r="J487" t="s">
        <v>3370</v>
      </c>
      <c r="K487" t="s">
        <v>3373</v>
      </c>
      <c r="L487" t="str">
        <f t="shared" si="141"/>
        <v/>
      </c>
      <c r="M487" t="str">
        <f t="shared" si="142"/>
        <v/>
      </c>
      <c r="N487" t="str">
        <f t="shared" si="143"/>
        <v/>
      </c>
      <c r="O487" t="str">
        <f t="shared" si="144"/>
        <v/>
      </c>
      <c r="P487" t="str">
        <f t="shared" si="145"/>
        <v/>
      </c>
      <c r="Q487" t="str">
        <f t="shared" si="146"/>
        <v/>
      </c>
      <c r="R487" t="str">
        <f t="shared" si="147"/>
        <v/>
      </c>
      <c r="S487" t="str">
        <f t="shared" si="148"/>
        <v/>
      </c>
      <c r="T487" t="str">
        <f t="shared" si="149"/>
        <v/>
      </c>
      <c r="U487" t="str">
        <f t="shared" si="150"/>
        <v/>
      </c>
      <c r="V487" t="str">
        <f t="shared" si="151"/>
        <v/>
      </c>
      <c r="W487" t="str">
        <f t="shared" si="152"/>
        <v/>
      </c>
      <c r="X487" t="str">
        <f t="shared" si="153"/>
        <v/>
      </c>
      <c r="Y487" t="str">
        <f t="shared" si="154"/>
        <v/>
      </c>
      <c r="Z487" t="str">
        <f t="shared" si="155"/>
        <v/>
      </c>
      <c r="AA487" t="str">
        <f t="shared" si="156"/>
        <v/>
      </c>
      <c r="AB487" t="str">
        <f t="shared" si="157"/>
        <v/>
      </c>
      <c r="AC487" t="str">
        <f t="shared" si="158"/>
        <v/>
      </c>
      <c r="AD487" t="str">
        <f t="shared" si="159"/>
        <v/>
      </c>
      <c r="AG487" t="str">
        <f t="shared" si="160"/>
        <v/>
      </c>
    </row>
    <row r="488" spans="1:33" x14ac:dyDescent="0.35">
      <c r="A488">
        <v>486</v>
      </c>
      <c r="B488" t="s">
        <v>1124</v>
      </c>
      <c r="C488">
        <v>32</v>
      </c>
      <c r="D488">
        <v>1994</v>
      </c>
      <c r="E488" t="s">
        <v>27</v>
      </c>
      <c r="F488" t="s">
        <v>2400</v>
      </c>
      <c r="G488" t="s">
        <v>3374</v>
      </c>
      <c r="H488" s="1" t="s">
        <v>3375</v>
      </c>
      <c r="I488" t="s">
        <v>1125</v>
      </c>
      <c r="J488" t="s">
        <v>2400</v>
      </c>
      <c r="K488" t="s">
        <v>3376</v>
      </c>
      <c r="L488" t="str">
        <f t="shared" si="141"/>
        <v/>
      </c>
      <c r="M488" t="str">
        <f t="shared" si="142"/>
        <v/>
      </c>
      <c r="N488" t="str">
        <f t="shared" si="143"/>
        <v/>
      </c>
      <c r="O488" t="str">
        <f t="shared" si="144"/>
        <v/>
      </c>
      <c r="P488" t="str">
        <f t="shared" si="145"/>
        <v/>
      </c>
      <c r="Q488" t="str">
        <f t="shared" si="146"/>
        <v/>
      </c>
      <c r="R488" t="str">
        <f t="shared" si="147"/>
        <v/>
      </c>
      <c r="S488" t="str">
        <f t="shared" si="148"/>
        <v/>
      </c>
      <c r="T488" t="str">
        <f t="shared" si="149"/>
        <v/>
      </c>
      <c r="U488" t="str">
        <f t="shared" si="150"/>
        <v/>
      </c>
      <c r="V488" t="str">
        <f t="shared" si="151"/>
        <v/>
      </c>
      <c r="W488" t="str">
        <f t="shared" si="152"/>
        <v/>
      </c>
      <c r="X488" t="str">
        <f t="shared" si="153"/>
        <v/>
      </c>
      <c r="Y488" t="str">
        <f t="shared" si="154"/>
        <v/>
      </c>
      <c r="Z488" t="str">
        <f t="shared" si="155"/>
        <v/>
      </c>
      <c r="AA488" t="str">
        <f t="shared" si="156"/>
        <v/>
      </c>
      <c r="AB488" t="str">
        <f t="shared" si="157"/>
        <v/>
      </c>
      <c r="AC488" t="str">
        <f t="shared" si="158"/>
        <v/>
      </c>
      <c r="AD488" t="str">
        <f t="shared" si="159"/>
        <v/>
      </c>
      <c r="AG488" t="str">
        <f t="shared" si="160"/>
        <v/>
      </c>
    </row>
    <row r="489" spans="1:33" x14ac:dyDescent="0.35">
      <c r="A489">
        <v>487</v>
      </c>
      <c r="B489" t="s">
        <v>1126</v>
      </c>
      <c r="C489">
        <v>143</v>
      </c>
      <c r="D489">
        <v>2007</v>
      </c>
      <c r="E489" t="s">
        <v>129</v>
      </c>
      <c r="F489" t="s">
        <v>2014</v>
      </c>
      <c r="G489" t="s">
        <v>3377</v>
      </c>
      <c r="H489" s="1" t="s">
        <v>3378</v>
      </c>
      <c r="I489" t="s">
        <v>1127</v>
      </c>
      <c r="J489" t="s">
        <v>2014</v>
      </c>
      <c r="K489" t="s">
        <v>3379</v>
      </c>
      <c r="L489" t="str">
        <f t="shared" si="141"/>
        <v/>
      </c>
      <c r="M489" t="str">
        <f t="shared" si="142"/>
        <v/>
      </c>
      <c r="N489" t="str">
        <f t="shared" si="143"/>
        <v/>
      </c>
      <c r="O489" t="str">
        <f t="shared" si="144"/>
        <v/>
      </c>
      <c r="P489" t="str">
        <f t="shared" si="145"/>
        <v/>
      </c>
      <c r="Q489" t="str">
        <f t="shared" si="146"/>
        <v/>
      </c>
      <c r="R489" t="str">
        <f t="shared" si="147"/>
        <v/>
      </c>
      <c r="S489" t="str">
        <f t="shared" si="148"/>
        <v/>
      </c>
      <c r="T489" t="str">
        <f t="shared" si="149"/>
        <v/>
      </c>
      <c r="U489" t="str">
        <f t="shared" si="150"/>
        <v/>
      </c>
      <c r="V489" t="str">
        <f t="shared" si="151"/>
        <v/>
      </c>
      <c r="W489" t="str">
        <f t="shared" si="152"/>
        <v/>
      </c>
      <c r="X489" t="str">
        <f t="shared" si="153"/>
        <v/>
      </c>
      <c r="Y489" t="str">
        <f t="shared" si="154"/>
        <v/>
      </c>
      <c r="Z489" t="str">
        <f t="shared" si="155"/>
        <v/>
      </c>
      <c r="AA489" t="str">
        <f t="shared" si="156"/>
        <v/>
      </c>
      <c r="AB489" t="str">
        <f t="shared" si="157"/>
        <v/>
      </c>
      <c r="AC489" t="str">
        <f t="shared" si="158"/>
        <v/>
      </c>
      <c r="AD489" t="str">
        <f t="shared" si="159"/>
        <v/>
      </c>
      <c r="AG489" t="str">
        <f t="shared" si="160"/>
        <v/>
      </c>
    </row>
    <row r="490" spans="1:33" x14ac:dyDescent="0.35">
      <c r="A490">
        <v>488</v>
      </c>
      <c r="B490" t="s">
        <v>1128</v>
      </c>
      <c r="C490">
        <v>16</v>
      </c>
      <c r="D490">
        <v>2016</v>
      </c>
      <c r="E490" t="s">
        <v>27</v>
      </c>
      <c r="F490" t="s">
        <v>323</v>
      </c>
      <c r="G490" t="s">
        <v>3380</v>
      </c>
      <c r="H490" s="1" t="s">
        <v>3381</v>
      </c>
      <c r="I490" t="s">
        <v>1129</v>
      </c>
      <c r="J490" t="s">
        <v>323</v>
      </c>
      <c r="K490" t="s">
        <v>1948</v>
      </c>
      <c r="L490" t="str">
        <f t="shared" si="141"/>
        <v/>
      </c>
      <c r="M490" t="str">
        <f t="shared" si="142"/>
        <v/>
      </c>
      <c r="N490" t="str">
        <f t="shared" si="143"/>
        <v/>
      </c>
      <c r="O490" t="str">
        <f t="shared" si="144"/>
        <v/>
      </c>
      <c r="P490" t="str">
        <f t="shared" si="145"/>
        <v/>
      </c>
      <c r="Q490" t="str">
        <f t="shared" si="146"/>
        <v/>
      </c>
      <c r="R490" t="str">
        <f t="shared" si="147"/>
        <v/>
      </c>
      <c r="S490" t="str">
        <f t="shared" si="148"/>
        <v/>
      </c>
      <c r="T490" t="str">
        <f t="shared" si="149"/>
        <v/>
      </c>
      <c r="U490" t="str">
        <f t="shared" si="150"/>
        <v/>
      </c>
      <c r="V490" t="str">
        <f t="shared" si="151"/>
        <v/>
      </c>
      <c r="W490" t="str">
        <f t="shared" si="152"/>
        <v/>
      </c>
      <c r="X490" t="str">
        <f t="shared" si="153"/>
        <v/>
      </c>
      <c r="Y490" t="str">
        <f t="shared" si="154"/>
        <v/>
      </c>
      <c r="Z490" t="str">
        <f t="shared" si="155"/>
        <v/>
      </c>
      <c r="AA490" t="str">
        <f t="shared" si="156"/>
        <v/>
      </c>
      <c r="AB490" t="str">
        <f t="shared" si="157"/>
        <v/>
      </c>
      <c r="AC490" t="str">
        <f t="shared" si="158"/>
        <v/>
      </c>
      <c r="AD490" t="str">
        <f t="shared" si="159"/>
        <v/>
      </c>
      <c r="AE490" t="s">
        <v>4338</v>
      </c>
      <c r="AG490" t="str">
        <f t="shared" si="160"/>
        <v>Aluminum</v>
      </c>
    </row>
    <row r="491" spans="1:33" x14ac:dyDescent="0.35">
      <c r="A491">
        <v>489</v>
      </c>
      <c r="B491" t="s">
        <v>3382</v>
      </c>
      <c r="C491">
        <v>89</v>
      </c>
      <c r="D491">
        <v>2006</v>
      </c>
      <c r="E491" t="s">
        <v>79</v>
      </c>
      <c r="F491" t="s">
        <v>3383</v>
      </c>
      <c r="G491" t="s">
        <v>3384</v>
      </c>
      <c r="H491" s="1" t="s">
        <v>3385</v>
      </c>
      <c r="I491" t="s">
        <v>1130</v>
      </c>
      <c r="J491" t="s">
        <v>3383</v>
      </c>
      <c r="K491" t="s">
        <v>3386</v>
      </c>
      <c r="L491" t="str">
        <f t="shared" si="141"/>
        <v/>
      </c>
      <c r="M491" t="str">
        <f t="shared" si="142"/>
        <v/>
      </c>
      <c r="N491" t="str">
        <f t="shared" si="143"/>
        <v/>
      </c>
      <c r="O491" t="str">
        <f t="shared" si="144"/>
        <v/>
      </c>
      <c r="P491" t="str">
        <f t="shared" si="145"/>
        <v/>
      </c>
      <c r="Q491" t="str">
        <f t="shared" si="146"/>
        <v/>
      </c>
      <c r="R491" t="str">
        <f t="shared" si="147"/>
        <v/>
      </c>
      <c r="S491" t="str">
        <f t="shared" si="148"/>
        <v/>
      </c>
      <c r="T491" t="str">
        <f t="shared" si="149"/>
        <v/>
      </c>
      <c r="U491" t="str">
        <f t="shared" si="150"/>
        <v/>
      </c>
      <c r="V491" t="str">
        <f t="shared" si="151"/>
        <v/>
      </c>
      <c r="W491" t="str">
        <f t="shared" si="152"/>
        <v/>
      </c>
      <c r="X491" t="str">
        <f t="shared" si="153"/>
        <v/>
      </c>
      <c r="Y491" t="str">
        <f t="shared" si="154"/>
        <v/>
      </c>
      <c r="Z491" t="str">
        <f t="shared" si="155"/>
        <v/>
      </c>
      <c r="AA491" t="str">
        <f t="shared" si="156"/>
        <v/>
      </c>
      <c r="AB491" t="str">
        <f t="shared" si="157"/>
        <v/>
      </c>
      <c r="AC491" t="str">
        <f t="shared" si="158"/>
        <v/>
      </c>
      <c r="AD491" t="str">
        <f t="shared" si="159"/>
        <v/>
      </c>
      <c r="AF491" t="s">
        <v>4346</v>
      </c>
      <c r="AG491" t="str">
        <f t="shared" si="160"/>
        <v>Titanium</v>
      </c>
    </row>
    <row r="492" spans="1:33" x14ac:dyDescent="0.35">
      <c r="A492">
        <v>490</v>
      </c>
      <c r="B492" t="s">
        <v>1131</v>
      </c>
      <c r="C492">
        <v>10</v>
      </c>
      <c r="D492">
        <v>2017</v>
      </c>
      <c r="E492" t="s">
        <v>27</v>
      </c>
      <c r="F492" t="s">
        <v>1132</v>
      </c>
      <c r="G492" t="s">
        <v>3387</v>
      </c>
      <c r="H492" s="1" t="s">
        <v>3388</v>
      </c>
      <c r="I492" t="s">
        <v>1133</v>
      </c>
      <c r="J492" t="s">
        <v>2014</v>
      </c>
      <c r="L492" t="str">
        <f t="shared" si="141"/>
        <v/>
      </c>
      <c r="M492" t="str">
        <f t="shared" si="142"/>
        <v/>
      </c>
      <c r="N492" t="str">
        <f t="shared" si="143"/>
        <v/>
      </c>
      <c r="O492" t="str">
        <f t="shared" si="144"/>
        <v/>
      </c>
      <c r="P492" t="str">
        <f t="shared" si="145"/>
        <v/>
      </c>
      <c r="Q492" t="str">
        <f t="shared" si="146"/>
        <v/>
      </c>
      <c r="R492" t="str">
        <f t="shared" si="147"/>
        <v/>
      </c>
      <c r="S492" t="str">
        <f t="shared" si="148"/>
        <v/>
      </c>
      <c r="T492" t="str">
        <f t="shared" si="149"/>
        <v/>
      </c>
      <c r="U492" t="str">
        <f t="shared" si="150"/>
        <v/>
      </c>
      <c r="V492" t="str">
        <f t="shared" si="151"/>
        <v/>
      </c>
      <c r="W492" t="str">
        <f t="shared" si="152"/>
        <v/>
      </c>
      <c r="X492" t="str">
        <f t="shared" si="153"/>
        <v/>
      </c>
      <c r="Y492" t="str">
        <f t="shared" si="154"/>
        <v/>
      </c>
      <c r="Z492" t="str">
        <f t="shared" si="155"/>
        <v/>
      </c>
      <c r="AA492" t="str">
        <f t="shared" si="156"/>
        <v/>
      </c>
      <c r="AB492" t="str">
        <f t="shared" si="157"/>
        <v/>
      </c>
      <c r="AC492" t="str">
        <f t="shared" si="158"/>
        <v/>
      </c>
      <c r="AD492" t="str">
        <f t="shared" si="159"/>
        <v/>
      </c>
      <c r="AG492" t="str">
        <f t="shared" si="160"/>
        <v/>
      </c>
    </row>
    <row r="493" spans="1:33" x14ac:dyDescent="0.35">
      <c r="A493">
        <v>491</v>
      </c>
      <c r="B493" t="s">
        <v>294</v>
      </c>
      <c r="C493">
        <v>35</v>
      </c>
      <c r="D493">
        <v>2014</v>
      </c>
      <c r="E493" t="s">
        <v>27</v>
      </c>
      <c r="F493" t="s">
        <v>2063</v>
      </c>
      <c r="G493" t="s">
        <v>3389</v>
      </c>
      <c r="H493" s="1" t="s">
        <v>3390</v>
      </c>
      <c r="I493" t="s">
        <v>1134</v>
      </c>
      <c r="J493" t="s">
        <v>2063</v>
      </c>
      <c r="K493" t="s">
        <v>2301</v>
      </c>
      <c r="L493" t="str">
        <f t="shared" si="141"/>
        <v/>
      </c>
      <c r="M493" t="str">
        <f t="shared" si="142"/>
        <v/>
      </c>
      <c r="N493" t="str">
        <f t="shared" si="143"/>
        <v/>
      </c>
      <c r="O493" t="str">
        <f t="shared" si="144"/>
        <v/>
      </c>
      <c r="P493" t="str">
        <f t="shared" si="145"/>
        <v/>
      </c>
      <c r="Q493" t="str">
        <f t="shared" si="146"/>
        <v/>
      </c>
      <c r="R493" t="str">
        <f t="shared" si="147"/>
        <v/>
      </c>
      <c r="S493" t="str">
        <f t="shared" si="148"/>
        <v/>
      </c>
      <c r="T493" t="str">
        <f t="shared" si="149"/>
        <v/>
      </c>
      <c r="U493" t="str">
        <f t="shared" si="150"/>
        <v/>
      </c>
      <c r="V493" t="str">
        <f t="shared" si="151"/>
        <v/>
      </c>
      <c r="W493" t="str">
        <f t="shared" si="152"/>
        <v/>
      </c>
      <c r="X493" t="str">
        <f t="shared" si="153"/>
        <v/>
      </c>
      <c r="Y493" t="str">
        <f t="shared" si="154"/>
        <v/>
      </c>
      <c r="Z493" t="str">
        <f t="shared" si="155"/>
        <v/>
      </c>
      <c r="AA493" t="str">
        <f t="shared" si="156"/>
        <v/>
      </c>
      <c r="AB493" t="str">
        <f t="shared" si="157"/>
        <v/>
      </c>
      <c r="AC493" t="str">
        <f t="shared" si="158"/>
        <v/>
      </c>
      <c r="AD493" t="str">
        <f t="shared" si="159"/>
        <v/>
      </c>
      <c r="AG493" t="str">
        <f t="shared" si="160"/>
        <v/>
      </c>
    </row>
    <row r="494" spans="1:33" x14ac:dyDescent="0.35">
      <c r="A494">
        <v>492</v>
      </c>
      <c r="B494" t="s">
        <v>1135</v>
      </c>
      <c r="C494">
        <v>245</v>
      </c>
      <c r="D494">
        <v>2009</v>
      </c>
      <c r="E494" t="s">
        <v>129</v>
      </c>
      <c r="F494" t="s">
        <v>3391</v>
      </c>
      <c r="G494" t="s">
        <v>3392</v>
      </c>
      <c r="H494" s="1" t="s">
        <v>3393</v>
      </c>
      <c r="I494" t="s">
        <v>3394</v>
      </c>
      <c r="J494" t="s">
        <v>3391</v>
      </c>
      <c r="K494" t="s">
        <v>3395</v>
      </c>
      <c r="L494" t="str">
        <f t="shared" si="141"/>
        <v/>
      </c>
      <c r="M494" t="str">
        <f t="shared" si="142"/>
        <v/>
      </c>
      <c r="N494" t="str">
        <f t="shared" si="143"/>
        <v/>
      </c>
      <c r="O494" t="str">
        <f t="shared" si="144"/>
        <v/>
      </c>
      <c r="P494" t="str">
        <f t="shared" si="145"/>
        <v/>
      </c>
      <c r="Q494" t="str">
        <f t="shared" si="146"/>
        <v/>
      </c>
      <c r="R494" t="str">
        <f t="shared" si="147"/>
        <v/>
      </c>
      <c r="S494" t="str">
        <f t="shared" si="148"/>
        <v/>
      </c>
      <c r="T494" t="str">
        <f t="shared" si="149"/>
        <v/>
      </c>
      <c r="U494" t="str">
        <f t="shared" si="150"/>
        <v/>
      </c>
      <c r="V494" t="str">
        <f t="shared" si="151"/>
        <v/>
      </c>
      <c r="W494" t="str">
        <f t="shared" si="152"/>
        <v/>
      </c>
      <c r="X494" t="str">
        <f t="shared" si="153"/>
        <v/>
      </c>
      <c r="Y494" t="str">
        <f t="shared" si="154"/>
        <v/>
      </c>
      <c r="Z494" t="str">
        <f t="shared" si="155"/>
        <v/>
      </c>
      <c r="AA494" t="str">
        <f t="shared" si="156"/>
        <v/>
      </c>
      <c r="AB494" t="str">
        <f t="shared" si="157"/>
        <v/>
      </c>
      <c r="AC494" t="str">
        <f t="shared" si="158"/>
        <v/>
      </c>
      <c r="AD494" t="str">
        <f t="shared" si="159"/>
        <v/>
      </c>
      <c r="AF494" t="s">
        <v>4346</v>
      </c>
      <c r="AG494" t="str">
        <f t="shared" si="160"/>
        <v>Titanium</v>
      </c>
    </row>
    <row r="495" spans="1:33" x14ac:dyDescent="0.35">
      <c r="A495">
        <v>493</v>
      </c>
      <c r="B495" t="s">
        <v>1136</v>
      </c>
      <c r="C495">
        <v>44</v>
      </c>
      <c r="D495">
        <v>2008</v>
      </c>
      <c r="E495" t="s">
        <v>409</v>
      </c>
      <c r="F495" t="s">
        <v>1137</v>
      </c>
      <c r="G495" t="s">
        <v>3396</v>
      </c>
      <c r="H495" s="1" t="s">
        <v>3397</v>
      </c>
      <c r="I495" t="s">
        <v>1138</v>
      </c>
      <c r="J495" t="s">
        <v>11</v>
      </c>
      <c r="K495" t="s">
        <v>3398</v>
      </c>
      <c r="L495" t="str">
        <f t="shared" si="141"/>
        <v/>
      </c>
      <c r="M495" t="str">
        <f t="shared" si="142"/>
        <v/>
      </c>
      <c r="N495" t="str">
        <f t="shared" si="143"/>
        <v/>
      </c>
      <c r="O495" t="str">
        <f t="shared" si="144"/>
        <v/>
      </c>
      <c r="P495" t="str">
        <f t="shared" si="145"/>
        <v/>
      </c>
      <c r="Q495" t="str">
        <f t="shared" si="146"/>
        <v/>
      </c>
      <c r="R495" t="str">
        <f t="shared" si="147"/>
        <v/>
      </c>
      <c r="S495" t="str">
        <f t="shared" si="148"/>
        <v/>
      </c>
      <c r="T495" t="str">
        <f t="shared" si="149"/>
        <v/>
      </c>
      <c r="U495" t="str">
        <f t="shared" si="150"/>
        <v/>
      </c>
      <c r="V495" t="str">
        <f t="shared" si="151"/>
        <v/>
      </c>
      <c r="W495" t="str">
        <f t="shared" si="152"/>
        <v/>
      </c>
      <c r="X495" t="str">
        <f t="shared" si="153"/>
        <v/>
      </c>
      <c r="Y495" t="str">
        <f t="shared" si="154"/>
        <v/>
      </c>
      <c r="Z495" t="str">
        <f t="shared" si="155"/>
        <v/>
      </c>
      <c r="AA495" t="str">
        <f t="shared" si="156"/>
        <v/>
      </c>
      <c r="AB495" t="str">
        <f t="shared" si="157"/>
        <v/>
      </c>
      <c r="AC495" t="str">
        <f t="shared" si="158"/>
        <v/>
      </c>
      <c r="AD495" t="str">
        <f t="shared" si="159"/>
        <v/>
      </c>
      <c r="AF495" t="s">
        <v>4338</v>
      </c>
      <c r="AG495" t="str">
        <f t="shared" si="160"/>
        <v>Aluminum</v>
      </c>
    </row>
    <row r="496" spans="1:33" x14ac:dyDescent="0.35">
      <c r="A496">
        <v>494</v>
      </c>
      <c r="B496" t="s">
        <v>1139</v>
      </c>
      <c r="C496">
        <v>73</v>
      </c>
      <c r="D496">
        <v>2000</v>
      </c>
      <c r="E496" t="s">
        <v>1140</v>
      </c>
      <c r="F496" t="s">
        <v>3399</v>
      </c>
      <c r="G496" t="s">
        <v>3400</v>
      </c>
      <c r="H496" s="1" t="s">
        <v>3401</v>
      </c>
      <c r="I496" t="s">
        <v>1141</v>
      </c>
      <c r="J496" t="s">
        <v>3399</v>
      </c>
      <c r="K496" t="s">
        <v>1879</v>
      </c>
      <c r="L496" t="str">
        <f t="shared" si="141"/>
        <v/>
      </c>
      <c r="M496" t="str">
        <f t="shared" si="142"/>
        <v/>
      </c>
      <c r="N496" t="str">
        <f t="shared" si="143"/>
        <v/>
      </c>
      <c r="O496" t="str">
        <f t="shared" si="144"/>
        <v/>
      </c>
      <c r="P496" t="str">
        <f t="shared" si="145"/>
        <v/>
      </c>
      <c r="Q496" t="str">
        <f t="shared" si="146"/>
        <v/>
      </c>
      <c r="R496" t="str">
        <f t="shared" si="147"/>
        <v/>
      </c>
      <c r="S496" t="str">
        <f t="shared" si="148"/>
        <v/>
      </c>
      <c r="T496" t="str">
        <f t="shared" si="149"/>
        <v/>
      </c>
      <c r="U496" t="str">
        <f t="shared" si="150"/>
        <v/>
      </c>
      <c r="V496" t="str">
        <f t="shared" si="151"/>
        <v/>
      </c>
      <c r="W496" t="str">
        <f t="shared" si="152"/>
        <v/>
      </c>
      <c r="X496" t="str">
        <f t="shared" si="153"/>
        <v/>
      </c>
      <c r="Y496" t="str">
        <f t="shared" si="154"/>
        <v/>
      </c>
      <c r="Z496" t="str">
        <f t="shared" si="155"/>
        <v/>
      </c>
      <c r="AA496" t="str">
        <f t="shared" si="156"/>
        <v/>
      </c>
      <c r="AB496" t="str">
        <f t="shared" si="157"/>
        <v/>
      </c>
      <c r="AC496" t="str">
        <f t="shared" si="158"/>
        <v/>
      </c>
      <c r="AD496" t="str">
        <f t="shared" si="159"/>
        <v/>
      </c>
      <c r="AG496" t="str">
        <f t="shared" si="160"/>
        <v/>
      </c>
    </row>
    <row r="497" spans="1:33" x14ac:dyDescent="0.35">
      <c r="A497">
        <v>495</v>
      </c>
      <c r="B497" t="s">
        <v>1142</v>
      </c>
      <c r="C497">
        <v>47</v>
      </c>
      <c r="D497">
        <v>2012</v>
      </c>
      <c r="E497" t="s">
        <v>27</v>
      </c>
      <c r="F497" t="s">
        <v>1020</v>
      </c>
      <c r="G497" t="s">
        <v>3402</v>
      </c>
      <c r="H497" s="1" t="s">
        <v>3403</v>
      </c>
      <c r="I497" t="s">
        <v>1143</v>
      </c>
      <c r="J497" t="s">
        <v>1020</v>
      </c>
      <c r="L497" t="str">
        <f t="shared" si="141"/>
        <v/>
      </c>
      <c r="M497" t="str">
        <f t="shared" si="142"/>
        <v/>
      </c>
      <c r="N497" t="str">
        <f t="shared" si="143"/>
        <v/>
      </c>
      <c r="O497" t="str">
        <f t="shared" si="144"/>
        <v/>
      </c>
      <c r="P497" t="str">
        <f t="shared" si="145"/>
        <v/>
      </c>
      <c r="Q497" t="str">
        <f t="shared" si="146"/>
        <v/>
      </c>
      <c r="R497" t="str">
        <f t="shared" si="147"/>
        <v/>
      </c>
      <c r="S497" t="str">
        <f t="shared" si="148"/>
        <v/>
      </c>
      <c r="T497" t="str">
        <f t="shared" si="149"/>
        <v/>
      </c>
      <c r="U497" t="str">
        <f t="shared" si="150"/>
        <v/>
      </c>
      <c r="V497" t="str">
        <f t="shared" si="151"/>
        <v/>
      </c>
      <c r="W497" t="str">
        <f t="shared" si="152"/>
        <v/>
      </c>
      <c r="X497" t="str">
        <f t="shared" si="153"/>
        <v/>
      </c>
      <c r="Y497" t="str">
        <f t="shared" si="154"/>
        <v/>
      </c>
      <c r="Z497" t="str">
        <f t="shared" si="155"/>
        <v/>
      </c>
      <c r="AA497" t="str">
        <f t="shared" si="156"/>
        <v/>
      </c>
      <c r="AB497" t="str">
        <f t="shared" si="157"/>
        <v/>
      </c>
      <c r="AC497" t="str">
        <f t="shared" si="158"/>
        <v/>
      </c>
      <c r="AD497" t="str">
        <f t="shared" si="159"/>
        <v/>
      </c>
      <c r="AF497" t="s">
        <v>4339</v>
      </c>
      <c r="AG497" t="str">
        <f t="shared" si="160"/>
        <v>Copper</v>
      </c>
    </row>
    <row r="498" spans="1:33" x14ac:dyDescent="0.35">
      <c r="A498">
        <v>496</v>
      </c>
      <c r="B498" t="s">
        <v>1144</v>
      </c>
      <c r="C498">
        <v>32</v>
      </c>
      <c r="D498">
        <v>2004</v>
      </c>
      <c r="E498" t="s">
        <v>839</v>
      </c>
      <c r="F498" t="s">
        <v>1145</v>
      </c>
      <c r="G498" t="s">
        <v>3404</v>
      </c>
      <c r="H498" s="1" t="s">
        <v>3405</v>
      </c>
      <c r="I498" t="s">
        <v>1146</v>
      </c>
      <c r="J498" t="s">
        <v>1145</v>
      </c>
      <c r="K498" t="s">
        <v>3406</v>
      </c>
      <c r="L498" t="str">
        <f t="shared" si="141"/>
        <v/>
      </c>
      <c r="M498" t="str">
        <f t="shared" si="142"/>
        <v/>
      </c>
      <c r="N498" t="str">
        <f t="shared" si="143"/>
        <v/>
      </c>
      <c r="O498" t="str">
        <f t="shared" si="144"/>
        <v/>
      </c>
      <c r="P498" t="str">
        <f t="shared" si="145"/>
        <v/>
      </c>
      <c r="Q498" t="str">
        <f t="shared" si="146"/>
        <v/>
      </c>
      <c r="R498" t="str">
        <f t="shared" si="147"/>
        <v/>
      </c>
      <c r="S498" t="str">
        <f t="shared" si="148"/>
        <v/>
      </c>
      <c r="T498" t="str">
        <f t="shared" si="149"/>
        <v/>
      </c>
      <c r="U498" t="str">
        <f t="shared" si="150"/>
        <v/>
      </c>
      <c r="V498" t="str">
        <f t="shared" si="151"/>
        <v/>
      </c>
      <c r="W498" t="str">
        <f t="shared" si="152"/>
        <v/>
      </c>
      <c r="X498" t="str">
        <f t="shared" si="153"/>
        <v/>
      </c>
      <c r="Y498" t="str">
        <f t="shared" si="154"/>
        <v/>
      </c>
      <c r="Z498" t="str">
        <f t="shared" si="155"/>
        <v/>
      </c>
      <c r="AA498" t="str">
        <f t="shared" si="156"/>
        <v/>
      </c>
      <c r="AB498" t="str">
        <f t="shared" si="157"/>
        <v/>
      </c>
      <c r="AC498" t="str">
        <f t="shared" si="158"/>
        <v/>
      </c>
      <c r="AD498" t="str">
        <f t="shared" si="159"/>
        <v/>
      </c>
      <c r="AE498" t="s">
        <v>4338</v>
      </c>
      <c r="AG498" t="str">
        <f t="shared" si="160"/>
        <v>Aluminum</v>
      </c>
    </row>
    <row r="499" spans="1:33" x14ac:dyDescent="0.35">
      <c r="A499">
        <v>497</v>
      </c>
      <c r="B499" t="s">
        <v>1147</v>
      </c>
      <c r="C499">
        <v>31</v>
      </c>
      <c r="D499">
        <v>2010</v>
      </c>
      <c r="E499" t="s">
        <v>27</v>
      </c>
      <c r="F499" t="s">
        <v>2264</v>
      </c>
      <c r="G499" t="s">
        <v>3407</v>
      </c>
      <c r="H499" s="1" t="s">
        <v>3408</v>
      </c>
      <c r="I499" t="s">
        <v>3409</v>
      </c>
      <c r="J499" t="s">
        <v>2264</v>
      </c>
      <c r="K499" t="s">
        <v>3410</v>
      </c>
      <c r="L499" t="str">
        <f t="shared" si="141"/>
        <v/>
      </c>
      <c r="M499" t="str">
        <f t="shared" si="142"/>
        <v/>
      </c>
      <c r="N499" t="str">
        <f t="shared" si="143"/>
        <v/>
      </c>
      <c r="O499" t="str">
        <f t="shared" si="144"/>
        <v/>
      </c>
      <c r="P499" t="str">
        <f t="shared" si="145"/>
        <v/>
      </c>
      <c r="Q499" t="str">
        <f t="shared" si="146"/>
        <v/>
      </c>
      <c r="R499" t="str">
        <f t="shared" si="147"/>
        <v/>
      </c>
      <c r="S499" t="str">
        <f t="shared" si="148"/>
        <v/>
      </c>
      <c r="T499" t="str">
        <f t="shared" si="149"/>
        <v/>
      </c>
      <c r="U499" t="str">
        <f t="shared" si="150"/>
        <v/>
      </c>
      <c r="V499" t="str">
        <f t="shared" si="151"/>
        <v/>
      </c>
      <c r="W499" t="str">
        <f t="shared" si="152"/>
        <v/>
      </c>
      <c r="X499" t="str">
        <f t="shared" si="153"/>
        <v/>
      </c>
      <c r="Y499" t="str">
        <f t="shared" si="154"/>
        <v/>
      </c>
      <c r="Z499" t="str">
        <f t="shared" si="155"/>
        <v/>
      </c>
      <c r="AA499" t="str">
        <f t="shared" si="156"/>
        <v/>
      </c>
      <c r="AB499" t="str">
        <f t="shared" si="157"/>
        <v/>
      </c>
      <c r="AC499" t="str">
        <f t="shared" si="158"/>
        <v/>
      </c>
      <c r="AD499" t="str">
        <f t="shared" si="159"/>
        <v/>
      </c>
      <c r="AG499" t="str">
        <f t="shared" si="160"/>
        <v/>
      </c>
    </row>
    <row r="500" spans="1:33" x14ac:dyDescent="0.35">
      <c r="A500">
        <v>498</v>
      </c>
      <c r="B500" t="s">
        <v>1148</v>
      </c>
      <c r="C500">
        <v>21</v>
      </c>
      <c r="D500">
        <v>2008</v>
      </c>
      <c r="E500" t="s">
        <v>27</v>
      </c>
      <c r="F500" t="s">
        <v>80</v>
      </c>
      <c r="G500" t="s">
        <v>3411</v>
      </c>
      <c r="H500" s="1" t="s">
        <v>3412</v>
      </c>
      <c r="I500" t="s">
        <v>1149</v>
      </c>
      <c r="J500" t="s">
        <v>80</v>
      </c>
      <c r="K500" t="s">
        <v>3413</v>
      </c>
      <c r="L500" t="str">
        <f t="shared" si="141"/>
        <v/>
      </c>
      <c r="M500" t="str">
        <f t="shared" si="142"/>
        <v/>
      </c>
      <c r="N500" t="str">
        <f t="shared" si="143"/>
        <v/>
      </c>
      <c r="O500" t="str">
        <f t="shared" si="144"/>
        <v/>
      </c>
      <c r="P500" t="str">
        <f t="shared" si="145"/>
        <v/>
      </c>
      <c r="Q500" t="str">
        <f t="shared" si="146"/>
        <v/>
      </c>
      <c r="R500" t="str">
        <f t="shared" si="147"/>
        <v/>
      </c>
      <c r="S500" t="str">
        <f t="shared" si="148"/>
        <v/>
      </c>
      <c r="T500" t="str">
        <f t="shared" si="149"/>
        <v/>
      </c>
      <c r="U500" t="str">
        <f t="shared" si="150"/>
        <v/>
      </c>
      <c r="V500" t="str">
        <f t="shared" si="151"/>
        <v/>
      </c>
      <c r="W500" t="str">
        <f t="shared" si="152"/>
        <v/>
      </c>
      <c r="X500" t="str">
        <f t="shared" si="153"/>
        <v/>
      </c>
      <c r="Y500" t="str">
        <f t="shared" si="154"/>
        <v/>
      </c>
      <c r="Z500" t="str">
        <f t="shared" si="155"/>
        <v/>
      </c>
      <c r="AA500" t="str">
        <f t="shared" si="156"/>
        <v/>
      </c>
      <c r="AB500" t="str">
        <f t="shared" si="157"/>
        <v/>
      </c>
      <c r="AC500" t="str">
        <f t="shared" si="158"/>
        <v/>
      </c>
      <c r="AD500" t="str">
        <f t="shared" si="159"/>
        <v/>
      </c>
      <c r="AG500" t="str">
        <f t="shared" si="160"/>
        <v/>
      </c>
    </row>
    <row r="501" spans="1:33" x14ac:dyDescent="0.35">
      <c r="A501">
        <v>499</v>
      </c>
      <c r="B501" t="s">
        <v>1150</v>
      </c>
      <c r="C501">
        <v>11</v>
      </c>
      <c r="D501">
        <v>2006</v>
      </c>
      <c r="E501" t="s">
        <v>27</v>
      </c>
      <c r="F501" t="s">
        <v>1151</v>
      </c>
      <c r="G501" t="s">
        <v>3414</v>
      </c>
      <c r="H501" s="1" t="s">
        <v>3415</v>
      </c>
      <c r="I501" t="s">
        <v>1152</v>
      </c>
      <c r="J501" t="s">
        <v>1151</v>
      </c>
      <c r="L501" t="str">
        <f t="shared" si="141"/>
        <v>Compression Strength</v>
      </c>
      <c r="M501" t="str">
        <f t="shared" si="142"/>
        <v/>
      </c>
      <c r="N501" t="str">
        <f t="shared" si="143"/>
        <v/>
      </c>
      <c r="O501" t="str">
        <f t="shared" si="144"/>
        <v/>
      </c>
      <c r="P501" t="str">
        <f t="shared" si="145"/>
        <v/>
      </c>
      <c r="Q501" t="str">
        <f t="shared" si="146"/>
        <v/>
      </c>
      <c r="R501" t="str">
        <f t="shared" si="147"/>
        <v/>
      </c>
      <c r="S501" t="str">
        <f t="shared" si="148"/>
        <v/>
      </c>
      <c r="T501" t="str">
        <f t="shared" si="149"/>
        <v/>
      </c>
      <c r="U501" t="str">
        <f t="shared" si="150"/>
        <v/>
      </c>
      <c r="V501" t="str">
        <f t="shared" si="151"/>
        <v/>
      </c>
      <c r="W501" t="str">
        <f t="shared" si="152"/>
        <v/>
      </c>
      <c r="X501" t="str">
        <f t="shared" si="153"/>
        <v/>
      </c>
      <c r="Y501" t="str">
        <f t="shared" si="154"/>
        <v/>
      </c>
      <c r="Z501" t="str">
        <f t="shared" si="155"/>
        <v/>
      </c>
      <c r="AA501" t="str">
        <f t="shared" si="156"/>
        <v>Mechanical Properties</v>
      </c>
      <c r="AB501" t="str">
        <f t="shared" si="157"/>
        <v/>
      </c>
      <c r="AC501" t="str">
        <f t="shared" si="158"/>
        <v/>
      </c>
      <c r="AD501" t="str">
        <f t="shared" si="159"/>
        <v/>
      </c>
      <c r="AG501" t="str">
        <f t="shared" si="160"/>
        <v/>
      </c>
    </row>
    <row r="502" spans="1:33" x14ac:dyDescent="0.35">
      <c r="A502">
        <v>500</v>
      </c>
      <c r="B502" t="s">
        <v>1153</v>
      </c>
      <c r="C502">
        <v>14</v>
      </c>
      <c r="D502">
        <v>2012</v>
      </c>
      <c r="E502" t="s">
        <v>27</v>
      </c>
      <c r="F502" t="s">
        <v>3416</v>
      </c>
      <c r="G502" t="s">
        <v>3417</v>
      </c>
      <c r="H502" s="1" t="s">
        <v>3418</v>
      </c>
      <c r="I502" t="s">
        <v>3419</v>
      </c>
      <c r="J502" t="s">
        <v>3416</v>
      </c>
      <c r="K502" t="s">
        <v>3420</v>
      </c>
      <c r="L502" t="str">
        <f t="shared" si="141"/>
        <v/>
      </c>
      <c r="M502" t="str">
        <f t="shared" si="142"/>
        <v/>
      </c>
      <c r="N502" t="str">
        <f t="shared" si="143"/>
        <v/>
      </c>
      <c r="O502" t="str">
        <f t="shared" si="144"/>
        <v/>
      </c>
      <c r="P502" t="str">
        <f t="shared" si="145"/>
        <v/>
      </c>
      <c r="Q502" t="str">
        <f t="shared" si="146"/>
        <v/>
      </c>
      <c r="R502" t="str">
        <f t="shared" si="147"/>
        <v/>
      </c>
      <c r="S502" t="str">
        <f t="shared" si="148"/>
        <v>Thermal Conductivity</v>
      </c>
      <c r="T502" t="str">
        <f t="shared" si="149"/>
        <v/>
      </c>
      <c r="U502" t="str">
        <f t="shared" si="150"/>
        <v/>
      </c>
      <c r="V502" t="str">
        <f t="shared" si="151"/>
        <v/>
      </c>
      <c r="W502" t="str">
        <f t="shared" si="152"/>
        <v/>
      </c>
      <c r="X502" t="str">
        <f t="shared" si="153"/>
        <v/>
      </c>
      <c r="Y502" t="str">
        <f t="shared" si="154"/>
        <v/>
      </c>
      <c r="Z502" t="str">
        <f t="shared" si="155"/>
        <v/>
      </c>
      <c r="AA502" t="str">
        <f t="shared" si="156"/>
        <v/>
      </c>
      <c r="AB502" t="str">
        <f t="shared" si="157"/>
        <v>Thermal Properties</v>
      </c>
      <c r="AC502" t="str">
        <f t="shared" si="158"/>
        <v/>
      </c>
      <c r="AD502" t="str">
        <f t="shared" si="159"/>
        <v/>
      </c>
      <c r="AE502" t="s">
        <v>493</v>
      </c>
      <c r="AG502" t="str">
        <f t="shared" si="160"/>
        <v>Carbon</v>
      </c>
    </row>
    <row r="503" spans="1:33" x14ac:dyDescent="0.35">
      <c r="A503">
        <v>501</v>
      </c>
      <c r="B503" t="s">
        <v>1154</v>
      </c>
      <c r="C503">
        <v>16</v>
      </c>
      <c r="D503">
        <v>2016</v>
      </c>
      <c r="E503" t="s">
        <v>27</v>
      </c>
      <c r="F503" t="s">
        <v>2008</v>
      </c>
      <c r="G503" t="s">
        <v>3421</v>
      </c>
      <c r="H503" s="1" t="s">
        <v>3422</v>
      </c>
      <c r="I503" t="s">
        <v>1155</v>
      </c>
      <c r="J503" t="s">
        <v>2008</v>
      </c>
      <c r="K503" t="s">
        <v>3423</v>
      </c>
      <c r="L503" t="str">
        <f t="shared" si="141"/>
        <v/>
      </c>
      <c r="M503" t="str">
        <f t="shared" si="142"/>
        <v/>
      </c>
      <c r="N503" t="str">
        <f t="shared" si="143"/>
        <v/>
      </c>
      <c r="O503" t="str">
        <f t="shared" si="144"/>
        <v/>
      </c>
      <c r="P503" t="str">
        <f t="shared" si="145"/>
        <v/>
      </c>
      <c r="Q503" t="str">
        <f t="shared" si="146"/>
        <v/>
      </c>
      <c r="R503" t="str">
        <f t="shared" si="147"/>
        <v/>
      </c>
      <c r="S503" t="str">
        <f t="shared" si="148"/>
        <v/>
      </c>
      <c r="T503" t="str">
        <f t="shared" si="149"/>
        <v/>
      </c>
      <c r="U503" t="str">
        <f t="shared" si="150"/>
        <v/>
      </c>
      <c r="V503" t="str">
        <f t="shared" si="151"/>
        <v/>
      </c>
      <c r="W503" t="str">
        <f t="shared" si="152"/>
        <v/>
      </c>
      <c r="X503" t="str">
        <f t="shared" si="153"/>
        <v/>
      </c>
      <c r="Y503" t="str">
        <f t="shared" si="154"/>
        <v/>
      </c>
      <c r="Z503" t="str">
        <f t="shared" si="155"/>
        <v/>
      </c>
      <c r="AA503" t="str">
        <f t="shared" si="156"/>
        <v/>
      </c>
      <c r="AB503" t="str">
        <f t="shared" si="157"/>
        <v/>
      </c>
      <c r="AC503" t="str">
        <f t="shared" si="158"/>
        <v/>
      </c>
      <c r="AD503" t="str">
        <f t="shared" si="159"/>
        <v/>
      </c>
      <c r="AG503" t="str">
        <f t="shared" si="160"/>
        <v/>
      </c>
    </row>
    <row r="504" spans="1:33" x14ac:dyDescent="0.35">
      <c r="A504">
        <v>502</v>
      </c>
      <c r="B504" t="s">
        <v>1156</v>
      </c>
      <c r="C504">
        <v>66</v>
      </c>
      <c r="D504">
        <v>2012</v>
      </c>
      <c r="E504" t="s">
        <v>23</v>
      </c>
      <c r="F504" t="s">
        <v>2008</v>
      </c>
      <c r="G504" t="s">
        <v>3424</v>
      </c>
      <c r="H504" s="1" t="s">
        <v>3425</v>
      </c>
      <c r="I504" t="s">
        <v>1157</v>
      </c>
      <c r="J504" t="s">
        <v>2008</v>
      </c>
      <c r="K504" t="s">
        <v>3426</v>
      </c>
      <c r="L504" t="str">
        <f t="shared" si="141"/>
        <v/>
      </c>
      <c r="M504" t="str">
        <f t="shared" si="142"/>
        <v/>
      </c>
      <c r="N504" t="str">
        <f t="shared" si="143"/>
        <v/>
      </c>
      <c r="O504" t="str">
        <f t="shared" si="144"/>
        <v/>
      </c>
      <c r="P504" t="str">
        <f t="shared" si="145"/>
        <v/>
      </c>
      <c r="Q504" t="str">
        <f t="shared" si="146"/>
        <v/>
      </c>
      <c r="R504" t="str">
        <f t="shared" si="147"/>
        <v/>
      </c>
      <c r="S504" t="str">
        <f t="shared" si="148"/>
        <v/>
      </c>
      <c r="T504" t="str">
        <f t="shared" si="149"/>
        <v/>
      </c>
      <c r="U504" t="str">
        <f t="shared" si="150"/>
        <v/>
      </c>
      <c r="V504" t="str">
        <f t="shared" si="151"/>
        <v/>
      </c>
      <c r="W504" t="str">
        <f t="shared" si="152"/>
        <v/>
      </c>
      <c r="X504" t="str">
        <f t="shared" si="153"/>
        <v/>
      </c>
      <c r="Y504" t="str">
        <f t="shared" si="154"/>
        <v/>
      </c>
      <c r="Z504" t="str">
        <f t="shared" si="155"/>
        <v/>
      </c>
      <c r="AA504" t="str">
        <f t="shared" si="156"/>
        <v/>
      </c>
      <c r="AB504" t="str">
        <f t="shared" si="157"/>
        <v/>
      </c>
      <c r="AC504" t="str">
        <f t="shared" si="158"/>
        <v/>
      </c>
      <c r="AD504" t="str">
        <f t="shared" si="159"/>
        <v/>
      </c>
      <c r="AG504" t="str">
        <f t="shared" si="160"/>
        <v/>
      </c>
    </row>
    <row r="505" spans="1:33" x14ac:dyDescent="0.35">
      <c r="A505">
        <v>503</v>
      </c>
      <c r="B505" t="s">
        <v>1158</v>
      </c>
      <c r="C505">
        <v>121</v>
      </c>
      <c r="D505">
        <v>2004</v>
      </c>
      <c r="E505" t="s">
        <v>91</v>
      </c>
      <c r="F505" t="s">
        <v>2555</v>
      </c>
      <c r="G505" t="s">
        <v>3427</v>
      </c>
      <c r="H505" s="1" t="s">
        <v>3428</v>
      </c>
      <c r="I505" t="s">
        <v>1159</v>
      </c>
      <c r="J505" t="s">
        <v>2555</v>
      </c>
      <c r="K505" t="s">
        <v>3429</v>
      </c>
      <c r="L505" t="str">
        <f t="shared" si="141"/>
        <v/>
      </c>
      <c r="M505" t="str">
        <f t="shared" si="142"/>
        <v/>
      </c>
      <c r="N505" t="str">
        <f t="shared" si="143"/>
        <v/>
      </c>
      <c r="O505" t="str">
        <f t="shared" si="144"/>
        <v/>
      </c>
      <c r="P505" t="str">
        <f t="shared" si="145"/>
        <v/>
      </c>
      <c r="Q505" t="str">
        <f t="shared" si="146"/>
        <v/>
      </c>
      <c r="R505" t="str">
        <f t="shared" si="147"/>
        <v/>
      </c>
      <c r="S505" t="str">
        <f t="shared" si="148"/>
        <v/>
      </c>
      <c r="T505" t="str">
        <f t="shared" si="149"/>
        <v/>
      </c>
      <c r="U505" t="str">
        <f t="shared" si="150"/>
        <v/>
      </c>
      <c r="V505" t="str">
        <f t="shared" si="151"/>
        <v/>
      </c>
      <c r="W505" t="str">
        <f t="shared" si="152"/>
        <v/>
      </c>
      <c r="X505" t="str">
        <f t="shared" si="153"/>
        <v/>
      </c>
      <c r="Y505" t="str">
        <f t="shared" si="154"/>
        <v/>
      </c>
      <c r="Z505" t="str">
        <f t="shared" si="155"/>
        <v/>
      </c>
      <c r="AA505" t="str">
        <f t="shared" si="156"/>
        <v/>
      </c>
      <c r="AB505" t="str">
        <f t="shared" si="157"/>
        <v/>
      </c>
      <c r="AC505" t="str">
        <f t="shared" si="158"/>
        <v/>
      </c>
      <c r="AD505" t="str">
        <f t="shared" si="159"/>
        <v/>
      </c>
      <c r="AG505" t="str">
        <f t="shared" si="160"/>
        <v/>
      </c>
    </row>
    <row r="506" spans="1:33" x14ac:dyDescent="0.35">
      <c r="A506">
        <v>504</v>
      </c>
      <c r="B506" t="s">
        <v>1160</v>
      </c>
      <c r="C506">
        <v>96</v>
      </c>
      <c r="D506">
        <v>2009</v>
      </c>
      <c r="E506" t="s">
        <v>27</v>
      </c>
      <c r="F506" t="s">
        <v>3430</v>
      </c>
      <c r="G506" t="s">
        <v>3431</v>
      </c>
      <c r="H506" s="1" t="s">
        <v>3432</v>
      </c>
      <c r="I506" t="s">
        <v>1161</v>
      </c>
      <c r="J506" t="s">
        <v>3430</v>
      </c>
      <c r="K506" t="s">
        <v>3433</v>
      </c>
      <c r="L506" t="str">
        <f t="shared" si="141"/>
        <v/>
      </c>
      <c r="M506" t="str">
        <f t="shared" si="142"/>
        <v/>
      </c>
      <c r="N506" t="str">
        <f t="shared" si="143"/>
        <v/>
      </c>
      <c r="O506" t="str">
        <f t="shared" si="144"/>
        <v/>
      </c>
      <c r="P506" t="str">
        <f t="shared" si="145"/>
        <v/>
      </c>
      <c r="Q506" t="str">
        <f t="shared" si="146"/>
        <v/>
      </c>
      <c r="R506" t="str">
        <f t="shared" si="147"/>
        <v/>
      </c>
      <c r="S506" t="str">
        <f t="shared" si="148"/>
        <v/>
      </c>
      <c r="T506" t="str">
        <f t="shared" si="149"/>
        <v/>
      </c>
      <c r="U506" t="str">
        <f t="shared" si="150"/>
        <v/>
      </c>
      <c r="V506" t="str">
        <f t="shared" si="151"/>
        <v/>
      </c>
      <c r="W506" t="str">
        <f t="shared" si="152"/>
        <v/>
      </c>
      <c r="X506" t="str">
        <f t="shared" si="153"/>
        <v/>
      </c>
      <c r="Y506" t="str">
        <f t="shared" si="154"/>
        <v/>
      </c>
      <c r="Z506" t="str">
        <f t="shared" si="155"/>
        <v/>
      </c>
      <c r="AA506" t="str">
        <f t="shared" si="156"/>
        <v/>
      </c>
      <c r="AB506" t="str">
        <f t="shared" si="157"/>
        <v/>
      </c>
      <c r="AC506" t="str">
        <f t="shared" si="158"/>
        <v/>
      </c>
      <c r="AD506" t="str">
        <f t="shared" si="159"/>
        <v/>
      </c>
      <c r="AG506" t="str">
        <f t="shared" si="160"/>
        <v/>
      </c>
    </row>
    <row r="507" spans="1:33" x14ac:dyDescent="0.35">
      <c r="A507">
        <v>505</v>
      </c>
      <c r="B507" t="s">
        <v>3434</v>
      </c>
      <c r="C507">
        <v>14</v>
      </c>
      <c r="D507">
        <v>2015</v>
      </c>
      <c r="E507" t="s">
        <v>27</v>
      </c>
      <c r="F507" t="s">
        <v>1162</v>
      </c>
      <c r="G507" t="s">
        <v>3435</v>
      </c>
      <c r="H507" s="1" t="s">
        <v>3436</v>
      </c>
      <c r="I507" t="s">
        <v>3437</v>
      </c>
      <c r="J507" t="s">
        <v>1162</v>
      </c>
      <c r="K507" t="s">
        <v>1945</v>
      </c>
      <c r="L507" t="str">
        <f t="shared" si="141"/>
        <v/>
      </c>
      <c r="M507" t="str">
        <f t="shared" si="142"/>
        <v/>
      </c>
      <c r="N507" t="str">
        <f t="shared" si="143"/>
        <v/>
      </c>
      <c r="O507" t="str">
        <f t="shared" si="144"/>
        <v/>
      </c>
      <c r="P507" t="str">
        <f t="shared" si="145"/>
        <v/>
      </c>
      <c r="Q507" t="str">
        <f t="shared" si="146"/>
        <v/>
      </c>
      <c r="R507" t="str">
        <f t="shared" si="147"/>
        <v/>
      </c>
      <c r="S507" t="str">
        <f t="shared" si="148"/>
        <v/>
      </c>
      <c r="T507" t="str">
        <f t="shared" si="149"/>
        <v/>
      </c>
      <c r="U507" t="str">
        <f t="shared" si="150"/>
        <v/>
      </c>
      <c r="V507" t="str">
        <f t="shared" si="151"/>
        <v/>
      </c>
      <c r="W507" t="str">
        <f t="shared" si="152"/>
        <v/>
      </c>
      <c r="X507" t="str">
        <f t="shared" si="153"/>
        <v/>
      </c>
      <c r="Y507" t="str">
        <f t="shared" si="154"/>
        <v/>
      </c>
      <c r="Z507" t="str">
        <f t="shared" si="155"/>
        <v/>
      </c>
      <c r="AA507" t="str">
        <f t="shared" si="156"/>
        <v/>
      </c>
      <c r="AB507" t="str">
        <f t="shared" si="157"/>
        <v/>
      </c>
      <c r="AC507" t="str">
        <f t="shared" si="158"/>
        <v/>
      </c>
      <c r="AD507" t="str">
        <f t="shared" si="159"/>
        <v/>
      </c>
      <c r="AG507" t="str">
        <f t="shared" si="160"/>
        <v/>
      </c>
    </row>
    <row r="508" spans="1:33" x14ac:dyDescent="0.35">
      <c r="A508">
        <v>506</v>
      </c>
      <c r="B508" t="s">
        <v>536</v>
      </c>
      <c r="C508">
        <v>105</v>
      </c>
      <c r="D508">
        <v>2012</v>
      </c>
      <c r="E508" t="s">
        <v>27</v>
      </c>
      <c r="F508" t="s">
        <v>3438</v>
      </c>
      <c r="G508" t="s">
        <v>3439</v>
      </c>
      <c r="H508" s="1" t="s">
        <v>3440</v>
      </c>
      <c r="I508" t="s">
        <v>1163</v>
      </c>
      <c r="J508" t="s">
        <v>3438</v>
      </c>
      <c r="K508" t="s">
        <v>2590</v>
      </c>
      <c r="L508" t="str">
        <f t="shared" si="141"/>
        <v/>
      </c>
      <c r="M508" t="str">
        <f t="shared" si="142"/>
        <v/>
      </c>
      <c r="N508" t="str">
        <f t="shared" si="143"/>
        <v/>
      </c>
      <c r="O508" t="str">
        <f t="shared" si="144"/>
        <v/>
      </c>
      <c r="P508" t="str">
        <f t="shared" si="145"/>
        <v/>
      </c>
      <c r="Q508" t="str">
        <f t="shared" si="146"/>
        <v/>
      </c>
      <c r="R508" t="str">
        <f t="shared" si="147"/>
        <v/>
      </c>
      <c r="S508" t="str">
        <f t="shared" si="148"/>
        <v/>
      </c>
      <c r="T508" t="str">
        <f t="shared" si="149"/>
        <v/>
      </c>
      <c r="U508" t="str">
        <f t="shared" si="150"/>
        <v/>
      </c>
      <c r="V508" t="str">
        <f t="shared" si="151"/>
        <v/>
      </c>
      <c r="W508" t="str">
        <f t="shared" si="152"/>
        <v/>
      </c>
      <c r="X508" t="str">
        <f t="shared" si="153"/>
        <v/>
      </c>
      <c r="Y508" t="str">
        <f t="shared" si="154"/>
        <v/>
      </c>
      <c r="Z508" t="str">
        <f t="shared" si="155"/>
        <v>Pressure Drop</v>
      </c>
      <c r="AA508" t="str">
        <f t="shared" si="156"/>
        <v/>
      </c>
      <c r="AB508" t="str">
        <f t="shared" si="157"/>
        <v/>
      </c>
      <c r="AC508" t="str">
        <f t="shared" si="158"/>
        <v/>
      </c>
      <c r="AD508" t="str">
        <f t="shared" si="159"/>
        <v>Fluid Properties</v>
      </c>
      <c r="AF508" t="s">
        <v>4339</v>
      </c>
      <c r="AG508" t="str">
        <f t="shared" si="160"/>
        <v>Copper</v>
      </c>
    </row>
    <row r="509" spans="1:33" x14ac:dyDescent="0.35">
      <c r="A509">
        <v>507</v>
      </c>
      <c r="B509" t="s">
        <v>1164</v>
      </c>
      <c r="C509">
        <v>13</v>
      </c>
      <c r="D509">
        <v>2017</v>
      </c>
      <c r="E509" t="s">
        <v>1165</v>
      </c>
      <c r="F509" t="s">
        <v>2821</v>
      </c>
      <c r="G509" t="s">
        <v>3441</v>
      </c>
      <c r="H509" s="1" t="s">
        <v>3442</v>
      </c>
      <c r="I509" t="s">
        <v>1166</v>
      </c>
      <c r="J509" t="s">
        <v>2821</v>
      </c>
      <c r="K509" t="s">
        <v>3443</v>
      </c>
      <c r="L509" t="str">
        <f t="shared" si="141"/>
        <v/>
      </c>
      <c r="M509" t="str">
        <f t="shared" si="142"/>
        <v/>
      </c>
      <c r="N509" t="str">
        <f t="shared" si="143"/>
        <v/>
      </c>
      <c r="O509" t="str">
        <f t="shared" si="144"/>
        <v/>
      </c>
      <c r="P509" t="str">
        <f t="shared" si="145"/>
        <v/>
      </c>
      <c r="Q509" t="str">
        <f t="shared" si="146"/>
        <v/>
      </c>
      <c r="R509" t="str">
        <f t="shared" si="147"/>
        <v/>
      </c>
      <c r="S509" t="str">
        <f t="shared" si="148"/>
        <v/>
      </c>
      <c r="T509" t="str">
        <f t="shared" si="149"/>
        <v/>
      </c>
      <c r="U509" t="str">
        <f t="shared" si="150"/>
        <v/>
      </c>
      <c r="V509" t="str">
        <f t="shared" si="151"/>
        <v/>
      </c>
      <c r="W509" t="str">
        <f t="shared" si="152"/>
        <v/>
      </c>
      <c r="X509" t="str">
        <f t="shared" si="153"/>
        <v/>
      </c>
      <c r="Y509" t="str">
        <f t="shared" si="154"/>
        <v/>
      </c>
      <c r="Z509" t="str">
        <f t="shared" si="155"/>
        <v/>
      </c>
      <c r="AA509" t="str">
        <f t="shared" si="156"/>
        <v/>
      </c>
      <c r="AB509" t="str">
        <f t="shared" si="157"/>
        <v/>
      </c>
      <c r="AC509" t="str">
        <f t="shared" si="158"/>
        <v/>
      </c>
      <c r="AD509" t="str">
        <f t="shared" si="159"/>
        <v/>
      </c>
      <c r="AE509" t="s">
        <v>4339</v>
      </c>
      <c r="AG509" t="str">
        <f t="shared" si="160"/>
        <v>Copper</v>
      </c>
    </row>
    <row r="510" spans="1:33" x14ac:dyDescent="0.35">
      <c r="A510">
        <v>508</v>
      </c>
      <c r="B510" t="s">
        <v>1167</v>
      </c>
      <c r="C510">
        <v>18</v>
      </c>
      <c r="D510">
        <v>2015</v>
      </c>
      <c r="E510" t="s">
        <v>27</v>
      </c>
      <c r="F510" t="s">
        <v>3444</v>
      </c>
      <c r="G510" t="s">
        <v>3445</v>
      </c>
      <c r="H510" s="1" t="s">
        <v>3446</v>
      </c>
      <c r="I510" t="s">
        <v>1168</v>
      </c>
      <c r="J510" t="s">
        <v>3444</v>
      </c>
      <c r="K510" t="s">
        <v>3447</v>
      </c>
      <c r="L510" t="str">
        <f t="shared" si="141"/>
        <v/>
      </c>
      <c r="M510" t="str">
        <f t="shared" si="142"/>
        <v/>
      </c>
      <c r="N510" t="str">
        <f t="shared" si="143"/>
        <v/>
      </c>
      <c r="O510" t="str">
        <f t="shared" si="144"/>
        <v/>
      </c>
      <c r="P510" t="str">
        <f t="shared" si="145"/>
        <v/>
      </c>
      <c r="Q510" t="str">
        <f t="shared" si="146"/>
        <v/>
      </c>
      <c r="R510" t="str">
        <f t="shared" si="147"/>
        <v/>
      </c>
      <c r="S510" t="str">
        <f t="shared" si="148"/>
        <v/>
      </c>
      <c r="T510" t="str">
        <f t="shared" si="149"/>
        <v/>
      </c>
      <c r="U510" t="str">
        <f t="shared" si="150"/>
        <v/>
      </c>
      <c r="V510" t="str">
        <f t="shared" si="151"/>
        <v/>
      </c>
      <c r="W510" t="str">
        <f t="shared" si="152"/>
        <v/>
      </c>
      <c r="X510" t="str">
        <f t="shared" si="153"/>
        <v/>
      </c>
      <c r="Y510" t="str">
        <f t="shared" si="154"/>
        <v>Permeability</v>
      </c>
      <c r="Z510" t="str">
        <f t="shared" si="155"/>
        <v/>
      </c>
      <c r="AA510" t="str">
        <f t="shared" si="156"/>
        <v/>
      </c>
      <c r="AB510" t="str">
        <f t="shared" si="157"/>
        <v/>
      </c>
      <c r="AC510" t="str">
        <f t="shared" si="158"/>
        <v/>
      </c>
      <c r="AD510" t="str">
        <f t="shared" si="159"/>
        <v>Fluid Properties</v>
      </c>
      <c r="AG510" t="str">
        <f t="shared" si="160"/>
        <v/>
      </c>
    </row>
    <row r="511" spans="1:33" x14ac:dyDescent="0.35">
      <c r="A511">
        <v>509</v>
      </c>
      <c r="B511" t="s">
        <v>1169</v>
      </c>
      <c r="C511">
        <v>33</v>
      </c>
      <c r="D511">
        <v>2010</v>
      </c>
      <c r="E511" t="s">
        <v>27</v>
      </c>
      <c r="F511" t="s">
        <v>800</v>
      </c>
      <c r="G511" t="s">
        <v>3448</v>
      </c>
      <c r="H511" s="1" t="s">
        <v>3449</v>
      </c>
      <c r="I511" t="s">
        <v>1170</v>
      </c>
      <c r="J511" t="s">
        <v>800</v>
      </c>
      <c r="K511" t="s">
        <v>1949</v>
      </c>
      <c r="L511" t="str">
        <f t="shared" si="141"/>
        <v/>
      </c>
      <c r="M511" t="str">
        <f t="shared" si="142"/>
        <v/>
      </c>
      <c r="N511" t="str">
        <f t="shared" si="143"/>
        <v/>
      </c>
      <c r="O511" t="str">
        <f t="shared" si="144"/>
        <v/>
      </c>
      <c r="P511" t="str">
        <f t="shared" si="145"/>
        <v/>
      </c>
      <c r="Q511" t="str">
        <f t="shared" si="146"/>
        <v/>
      </c>
      <c r="R511" t="str">
        <f t="shared" si="147"/>
        <v/>
      </c>
      <c r="S511" t="str">
        <f t="shared" si="148"/>
        <v/>
      </c>
      <c r="T511" t="str">
        <f t="shared" si="149"/>
        <v/>
      </c>
      <c r="U511" t="str">
        <f t="shared" si="150"/>
        <v/>
      </c>
      <c r="V511" t="str">
        <f t="shared" si="151"/>
        <v/>
      </c>
      <c r="W511" t="str">
        <f t="shared" si="152"/>
        <v/>
      </c>
      <c r="X511" t="str">
        <f t="shared" si="153"/>
        <v/>
      </c>
      <c r="Y511" t="str">
        <f t="shared" si="154"/>
        <v/>
      </c>
      <c r="Z511" t="str">
        <f t="shared" si="155"/>
        <v/>
      </c>
      <c r="AA511" t="str">
        <f t="shared" si="156"/>
        <v/>
      </c>
      <c r="AB511" t="str">
        <f t="shared" si="157"/>
        <v/>
      </c>
      <c r="AC511" t="str">
        <f t="shared" si="158"/>
        <v/>
      </c>
      <c r="AD511" t="str">
        <f t="shared" si="159"/>
        <v/>
      </c>
      <c r="AE511" t="s">
        <v>493</v>
      </c>
      <c r="AG511" t="str">
        <f t="shared" si="160"/>
        <v>Carbon</v>
      </c>
    </row>
    <row r="512" spans="1:33" x14ac:dyDescent="0.35">
      <c r="A512">
        <v>510</v>
      </c>
      <c r="B512" t="s">
        <v>1171</v>
      </c>
      <c r="C512">
        <v>17</v>
      </c>
      <c r="D512">
        <v>2004</v>
      </c>
      <c r="E512" t="s">
        <v>1172</v>
      </c>
      <c r="F512" t="s">
        <v>2264</v>
      </c>
      <c r="G512" t="s">
        <v>3450</v>
      </c>
      <c r="H512" s="1" t="s">
        <v>3451</v>
      </c>
      <c r="I512" t="s">
        <v>3452</v>
      </c>
      <c r="J512" t="s">
        <v>2264</v>
      </c>
      <c r="K512" t="s">
        <v>3453</v>
      </c>
      <c r="L512" t="str">
        <f t="shared" si="141"/>
        <v/>
      </c>
      <c r="M512" t="str">
        <f t="shared" si="142"/>
        <v/>
      </c>
      <c r="N512" t="str">
        <f t="shared" si="143"/>
        <v/>
      </c>
      <c r="O512" t="str">
        <f t="shared" si="144"/>
        <v/>
      </c>
      <c r="P512" t="str">
        <f t="shared" si="145"/>
        <v/>
      </c>
      <c r="Q512" t="str">
        <f t="shared" si="146"/>
        <v/>
      </c>
      <c r="R512" t="str">
        <f t="shared" si="147"/>
        <v/>
      </c>
      <c r="S512" t="str">
        <f t="shared" si="148"/>
        <v/>
      </c>
      <c r="T512" t="str">
        <f t="shared" si="149"/>
        <v/>
      </c>
      <c r="U512" t="str">
        <f t="shared" si="150"/>
        <v/>
      </c>
      <c r="V512" t="str">
        <f t="shared" si="151"/>
        <v/>
      </c>
      <c r="W512" t="str">
        <f t="shared" si="152"/>
        <v/>
      </c>
      <c r="X512" t="str">
        <f t="shared" si="153"/>
        <v/>
      </c>
      <c r="Y512" t="str">
        <f t="shared" si="154"/>
        <v/>
      </c>
      <c r="Z512" t="str">
        <f t="shared" si="155"/>
        <v/>
      </c>
      <c r="AA512" t="str">
        <f t="shared" si="156"/>
        <v/>
      </c>
      <c r="AB512" t="str">
        <f t="shared" si="157"/>
        <v/>
      </c>
      <c r="AC512" t="str">
        <f t="shared" si="158"/>
        <v/>
      </c>
      <c r="AD512" t="str">
        <f t="shared" si="159"/>
        <v/>
      </c>
      <c r="AE512" t="s">
        <v>4341</v>
      </c>
      <c r="AG512" t="str">
        <f t="shared" si="160"/>
        <v>Nickel</v>
      </c>
    </row>
    <row r="513" spans="1:33" x14ac:dyDescent="0.35">
      <c r="A513">
        <v>511</v>
      </c>
      <c r="B513" t="s">
        <v>1173</v>
      </c>
      <c r="C513">
        <v>30</v>
      </c>
      <c r="D513">
        <v>2014</v>
      </c>
      <c r="E513" t="s">
        <v>23</v>
      </c>
      <c r="F513" t="s">
        <v>663</v>
      </c>
      <c r="G513" t="s">
        <v>3454</v>
      </c>
      <c r="H513" s="1" t="s">
        <v>3455</v>
      </c>
      <c r="I513" t="s">
        <v>1174</v>
      </c>
      <c r="J513" t="s">
        <v>663</v>
      </c>
      <c r="K513" t="s">
        <v>3456</v>
      </c>
      <c r="L513" t="str">
        <f t="shared" si="141"/>
        <v/>
      </c>
      <c r="M513" t="str">
        <f t="shared" si="142"/>
        <v/>
      </c>
      <c r="N513" t="str">
        <f t="shared" si="143"/>
        <v/>
      </c>
      <c r="O513" t="str">
        <f t="shared" si="144"/>
        <v/>
      </c>
      <c r="P513" t="str">
        <f t="shared" si="145"/>
        <v/>
      </c>
      <c r="Q513" t="str">
        <f t="shared" si="146"/>
        <v/>
      </c>
      <c r="R513" t="str">
        <f t="shared" si="147"/>
        <v/>
      </c>
      <c r="S513" t="str">
        <f t="shared" si="148"/>
        <v/>
      </c>
      <c r="T513" t="str">
        <f t="shared" si="149"/>
        <v/>
      </c>
      <c r="U513" t="str">
        <f t="shared" si="150"/>
        <v/>
      </c>
      <c r="V513" t="str">
        <f t="shared" si="151"/>
        <v/>
      </c>
      <c r="W513" t="str">
        <f t="shared" si="152"/>
        <v/>
      </c>
      <c r="X513" t="str">
        <f t="shared" si="153"/>
        <v/>
      </c>
      <c r="Y513" t="str">
        <f t="shared" si="154"/>
        <v/>
      </c>
      <c r="Z513" t="str">
        <f t="shared" si="155"/>
        <v/>
      </c>
      <c r="AA513" t="str">
        <f t="shared" si="156"/>
        <v/>
      </c>
      <c r="AB513" t="str">
        <f t="shared" si="157"/>
        <v/>
      </c>
      <c r="AC513" t="str">
        <f t="shared" si="158"/>
        <v/>
      </c>
      <c r="AD513" t="str">
        <f t="shared" si="159"/>
        <v/>
      </c>
      <c r="AG513" t="str">
        <f t="shared" si="160"/>
        <v/>
      </c>
    </row>
    <row r="514" spans="1:33" x14ac:dyDescent="0.35">
      <c r="A514">
        <v>512</v>
      </c>
      <c r="B514" t="s">
        <v>1175</v>
      </c>
      <c r="C514">
        <v>11</v>
      </c>
      <c r="D514">
        <v>2013</v>
      </c>
      <c r="E514" t="s">
        <v>27</v>
      </c>
      <c r="F514" t="s">
        <v>3444</v>
      </c>
      <c r="G514" t="s">
        <v>3457</v>
      </c>
      <c r="H514" s="1" t="s">
        <v>3458</v>
      </c>
      <c r="I514" t="s">
        <v>1176</v>
      </c>
      <c r="J514" t="s">
        <v>3444</v>
      </c>
      <c r="K514" t="s">
        <v>3459</v>
      </c>
      <c r="L514" t="str">
        <f t="shared" ref="L514:L577" si="161">IF(OR(IFERROR(FIND("compression",$I514),0)&gt;0,IFERROR(FIND("compressive",$H514),0)&gt;0,IFERROR(FIND("compression",$H514),0)&gt;0,IFERROR(FIND("compressive",$I514),0)&gt;0),"Compression Strength","")</f>
        <v>Compression Strength</v>
      </c>
      <c r="M514" t="str">
        <f t="shared" ref="M514:M577" si="162">IF(OR(IFERROR(FIND("tensile",$I514),0)&gt;0,IFERROR(FIND("tensile",$H514),0)&gt;0),"Tensile Strength","")</f>
        <v/>
      </c>
      <c r="N514" t="str">
        <f t="shared" ref="N514:N577" si="163">IF(OR(IFERROR(FIND("energy absorbtion",$I514),0)&gt;0,IFERROR(FIND("energy absorbtion",$H514),0)&gt;0),"Energy Absorbtion","")</f>
        <v/>
      </c>
      <c r="O514" t="str">
        <f t="shared" ref="O514:O577" si="164">IF(OR(IFERROR(FIND("elastic",$I514),0)&gt;0,IFERROR(FIND("elasticity",$H514),0)&gt;0,IFERROR(FIND("elastic",$H514),0)&gt;0,IFERROR(FIND("elasticity",$I514),0)&gt;0),"Elastic Modulus","")</f>
        <v/>
      </c>
      <c r="P514" t="str">
        <f t="shared" ref="P514:P577" si="165">IF(OR(IFERROR(FIND("shear",$I514),0)&gt;0,IFERROR(FIND("shear",$H514),0)&gt;0),"Shear Strength","")</f>
        <v/>
      </c>
      <c r="Q514" t="str">
        <f t="shared" ref="Q514:Q577" si="166">IF(OR(IFERROR(FIND("plasticity",$I514),0)&gt;0,IFERROR(FIND("plastic",$H514),0)&gt;0,IFERROR(FIND("plasticity",$H514),0)&gt;0,IFERROR(FIND("plastic",$I514),0)&gt;0),"Plasticity","")</f>
        <v/>
      </c>
      <c r="R514" t="str">
        <f t="shared" ref="R514:R577" si="167">IF(OR(IFERROR(FIND("surface area",$I514),0)&gt;0,IFERROR(FIND("surface area",$H514),0)&gt;0),"Surface Area","")</f>
        <v/>
      </c>
      <c r="S514" t="str">
        <f t="shared" ref="S514:S577" si="168">IF(OR(IFERROR(FIND("thermally conductive",$I514),0)&gt;0,IFERROR(FIND("thermal conductivity",$H514),0)&gt;0,IFERROR(FIND("thermally conductive",$H514),0)&gt;0,IFERROR(FIND("themal conductivity",$I514),0)&gt;0),"Thermal Conductivity","")</f>
        <v/>
      </c>
      <c r="T514" t="str">
        <f t="shared" ref="T514:T577" si="169">IF(OR(IFERROR(FIND("thermal resistance",$I514),0)&gt;0,IFERROR(FIND("thermal resistivity",$H514),0)&gt;0,IFERROR(FIND("thermal resistance",$H514),0)&gt;0,IFERROR(FIND("thermal resistivity",$I514),0)&gt;0),"Thermal Resistivity","")</f>
        <v/>
      </c>
      <c r="U514" t="str">
        <f t="shared" ref="U514:U577" si="170">IF(OR(IFERROR(FIND("thermal expansion",$I514),0)&gt;0,IFERROR(FIND("thermal expansion",$H514),0)&gt;0),"Thermal Expansion","")</f>
        <v/>
      </c>
      <c r="V514" t="str">
        <f t="shared" ref="V514:V577" si="171">IF(OR(IFERROR(FIND("electrical resistance",$I514),0)&gt;0,IFERROR(FIND("electrical resistivity",$H514),0)&gt;0,IFERROR(FIND("electrical resistance",$H514),0)&gt;0,IFERROR(FIND("electrical resistivity",$I514),0)&gt;0),"Electrical Resistivity","")</f>
        <v/>
      </c>
      <c r="W514" t="str">
        <f t="shared" ref="W514:W577" si="172">IF(OR(IFERROR(FIND("electrically conductive",$I514),0)&gt;0,IFERROR(FIND("electrical conductivity",$H514),0)&gt;0,IFERROR(FIND("electrically conductive",$H514),0)&gt;0,IFERROR(FIND("electrical conductivity",$I514),0)&gt;0),"Electrical Conductivity","")</f>
        <v/>
      </c>
      <c r="X514" t="str">
        <f t="shared" ref="X514:X577" si="173">IF(OR(IFERROR(FIND("capacity",$I514),0)&gt;0,IFERROR(FIND("capacitance",$H514),0)&gt;0,IFERROR(FIND("capacity",$H514),0)&gt;0,IFERROR(FIND("capacitance",$I514),0)&gt;0),"Capacitance","")</f>
        <v/>
      </c>
      <c r="Y514" t="str">
        <f t="shared" ref="Y514:Y577" si="174">IF(OR(IFERROR(FIND("permeability",$I514),0)&gt;0,IFERROR(FIND("permeability",$H514),0)&gt;0),"Permeability","")</f>
        <v/>
      </c>
      <c r="Z514" t="str">
        <f t="shared" ref="Z514:Z577" si="175">IF(OR(IFERROR(FIND("pressure drop",$I514),0)&gt;0,IFERROR(FIND("pressure drop",$H514),0)&gt;0),"Pressure Drop","")</f>
        <v/>
      </c>
      <c r="AA514" t="str">
        <f t="shared" si="156"/>
        <v>Mechanical Properties</v>
      </c>
      <c r="AB514" t="str">
        <f t="shared" si="157"/>
        <v/>
      </c>
      <c r="AC514" t="str">
        <f t="shared" si="158"/>
        <v/>
      </c>
      <c r="AD514" t="str">
        <f t="shared" si="159"/>
        <v/>
      </c>
      <c r="AE514" t="s">
        <v>4339</v>
      </c>
      <c r="AG514" t="str">
        <f t="shared" si="160"/>
        <v>Copper</v>
      </c>
    </row>
    <row r="515" spans="1:33" x14ac:dyDescent="0.35">
      <c r="A515">
        <v>513</v>
      </c>
      <c r="B515" t="s">
        <v>1177</v>
      </c>
      <c r="C515">
        <v>20</v>
      </c>
      <c r="D515">
        <v>2004</v>
      </c>
      <c r="E515" t="s">
        <v>1178</v>
      </c>
      <c r="F515" t="s">
        <v>728</v>
      </c>
      <c r="G515" t="s">
        <v>3460</v>
      </c>
      <c r="H515" s="1" t="s">
        <v>3461</v>
      </c>
      <c r="I515" t="s">
        <v>1179</v>
      </c>
      <c r="J515" t="s">
        <v>728</v>
      </c>
      <c r="K515" t="s">
        <v>3462</v>
      </c>
      <c r="L515" t="str">
        <f t="shared" si="161"/>
        <v/>
      </c>
      <c r="M515" t="str">
        <f t="shared" si="162"/>
        <v/>
      </c>
      <c r="N515" t="str">
        <f t="shared" si="163"/>
        <v/>
      </c>
      <c r="O515" t="str">
        <f t="shared" si="164"/>
        <v/>
      </c>
      <c r="P515" t="str">
        <f t="shared" si="165"/>
        <v/>
      </c>
      <c r="Q515" t="str">
        <f t="shared" si="166"/>
        <v/>
      </c>
      <c r="R515" t="str">
        <f t="shared" si="167"/>
        <v/>
      </c>
      <c r="S515" t="str">
        <f t="shared" si="168"/>
        <v/>
      </c>
      <c r="T515" t="str">
        <f t="shared" si="169"/>
        <v/>
      </c>
      <c r="U515" t="str">
        <f t="shared" si="170"/>
        <v/>
      </c>
      <c r="V515" t="str">
        <f t="shared" si="171"/>
        <v/>
      </c>
      <c r="W515" t="str">
        <f t="shared" si="172"/>
        <v/>
      </c>
      <c r="X515" t="str">
        <f t="shared" si="173"/>
        <v/>
      </c>
      <c r="Y515" t="str">
        <f t="shared" si="174"/>
        <v/>
      </c>
      <c r="Z515" t="str">
        <f t="shared" si="175"/>
        <v/>
      </c>
      <c r="AA515" t="str">
        <f t="shared" ref="AA515:AA578" si="176">IF(OR(L515&lt;&gt;"",M515&lt;&gt;"",N515&lt;&gt;"",O515&lt;&gt;"",P515&lt;&gt;"",Q515&lt;&gt;""),"Mechanical Properties","")</f>
        <v/>
      </c>
      <c r="AB515" t="str">
        <f t="shared" ref="AB515:AB578" si="177">IF(OR(S515&lt;&gt;"",T515&lt;&gt;"",U515&lt;&gt;""),"Thermal Properties","")</f>
        <v/>
      </c>
      <c r="AC515" t="str">
        <f t="shared" ref="AC515:AC578" si="178">IF(OR(V515&lt;&gt;"",W515&lt;&gt;"",X515&lt;&gt;""),"Electrical Properties","")</f>
        <v/>
      </c>
      <c r="AD515" t="str">
        <f t="shared" ref="AD515:AD578" si="179">IF(OR(Y515&lt;&gt;"",Z515&lt;&gt;""),"Fluid Properties","")</f>
        <v/>
      </c>
      <c r="AG515" t="str">
        <f t="shared" si="160"/>
        <v/>
      </c>
    </row>
    <row r="516" spans="1:33" x14ac:dyDescent="0.35">
      <c r="A516">
        <v>514</v>
      </c>
      <c r="B516" t="s">
        <v>3463</v>
      </c>
      <c r="C516">
        <v>42</v>
      </c>
      <c r="D516">
        <v>2008</v>
      </c>
      <c r="E516" t="s">
        <v>1180</v>
      </c>
      <c r="F516" t="s">
        <v>3464</v>
      </c>
      <c r="G516" t="s">
        <v>3465</v>
      </c>
      <c r="H516" s="1" t="s">
        <v>3466</v>
      </c>
      <c r="I516" t="s">
        <v>3467</v>
      </c>
      <c r="J516" t="s">
        <v>3464</v>
      </c>
      <c r="L516" t="str">
        <f t="shared" si="161"/>
        <v/>
      </c>
      <c r="M516" t="str">
        <f t="shared" si="162"/>
        <v/>
      </c>
      <c r="N516" t="str">
        <f t="shared" si="163"/>
        <v/>
      </c>
      <c r="O516" t="str">
        <f t="shared" si="164"/>
        <v/>
      </c>
      <c r="P516" t="str">
        <f t="shared" si="165"/>
        <v/>
      </c>
      <c r="Q516" t="str">
        <f t="shared" si="166"/>
        <v/>
      </c>
      <c r="R516" t="str">
        <f t="shared" si="167"/>
        <v/>
      </c>
      <c r="S516" t="str">
        <f t="shared" si="168"/>
        <v/>
      </c>
      <c r="T516" t="str">
        <f t="shared" si="169"/>
        <v/>
      </c>
      <c r="U516" t="str">
        <f t="shared" si="170"/>
        <v/>
      </c>
      <c r="V516" t="str">
        <f t="shared" si="171"/>
        <v/>
      </c>
      <c r="W516" t="str">
        <f t="shared" si="172"/>
        <v/>
      </c>
      <c r="X516" t="str">
        <f t="shared" si="173"/>
        <v/>
      </c>
      <c r="Y516" t="str">
        <f t="shared" si="174"/>
        <v/>
      </c>
      <c r="Z516" t="str">
        <f t="shared" si="175"/>
        <v/>
      </c>
      <c r="AA516" t="str">
        <f t="shared" si="176"/>
        <v/>
      </c>
      <c r="AB516" t="str">
        <f t="shared" si="177"/>
        <v/>
      </c>
      <c r="AC516" t="str">
        <f t="shared" si="178"/>
        <v/>
      </c>
      <c r="AD516" t="str">
        <f t="shared" si="179"/>
        <v/>
      </c>
      <c r="AE516" t="s">
        <v>493</v>
      </c>
      <c r="AG516" t="str">
        <f t="shared" si="160"/>
        <v>Carbon</v>
      </c>
    </row>
    <row r="517" spans="1:33" x14ac:dyDescent="0.35">
      <c r="A517">
        <v>515</v>
      </c>
      <c r="B517" t="s">
        <v>1181</v>
      </c>
      <c r="C517">
        <v>22</v>
      </c>
      <c r="D517">
        <v>2014</v>
      </c>
      <c r="E517" t="s">
        <v>129</v>
      </c>
      <c r="F517" t="s">
        <v>3468</v>
      </c>
      <c r="G517" t="s">
        <v>3469</v>
      </c>
      <c r="H517" s="1" t="s">
        <v>3470</v>
      </c>
      <c r="I517" t="s">
        <v>1182</v>
      </c>
      <c r="J517" t="s">
        <v>3468</v>
      </c>
      <c r="K517" t="s">
        <v>3471</v>
      </c>
      <c r="L517" t="str">
        <f t="shared" si="161"/>
        <v/>
      </c>
      <c r="M517" t="str">
        <f t="shared" si="162"/>
        <v/>
      </c>
      <c r="N517" t="str">
        <f t="shared" si="163"/>
        <v/>
      </c>
      <c r="O517" t="str">
        <f t="shared" si="164"/>
        <v/>
      </c>
      <c r="P517" t="str">
        <f t="shared" si="165"/>
        <v/>
      </c>
      <c r="Q517" t="str">
        <f t="shared" si="166"/>
        <v/>
      </c>
      <c r="R517" t="str">
        <f t="shared" si="167"/>
        <v/>
      </c>
      <c r="S517" t="str">
        <f t="shared" si="168"/>
        <v/>
      </c>
      <c r="T517" t="str">
        <f t="shared" si="169"/>
        <v>Thermal Resistivity</v>
      </c>
      <c r="U517" t="str">
        <f t="shared" si="170"/>
        <v/>
      </c>
      <c r="V517" t="str">
        <f t="shared" si="171"/>
        <v/>
      </c>
      <c r="W517" t="str">
        <f t="shared" si="172"/>
        <v/>
      </c>
      <c r="X517" t="str">
        <f t="shared" si="173"/>
        <v/>
      </c>
      <c r="Y517" t="str">
        <f t="shared" si="174"/>
        <v/>
      </c>
      <c r="Z517" t="str">
        <f t="shared" si="175"/>
        <v/>
      </c>
      <c r="AA517" t="str">
        <f t="shared" si="176"/>
        <v/>
      </c>
      <c r="AB517" t="str">
        <f t="shared" si="177"/>
        <v>Thermal Properties</v>
      </c>
      <c r="AC517" t="str">
        <f t="shared" si="178"/>
        <v/>
      </c>
      <c r="AD517" t="str">
        <f t="shared" si="179"/>
        <v/>
      </c>
      <c r="AE517" t="s">
        <v>4338</v>
      </c>
      <c r="AG517" t="str">
        <f t="shared" si="160"/>
        <v>Aluminum</v>
      </c>
    </row>
    <row r="518" spans="1:33" x14ac:dyDescent="0.35">
      <c r="A518">
        <v>516</v>
      </c>
      <c r="B518" t="s">
        <v>1183</v>
      </c>
      <c r="C518">
        <v>12</v>
      </c>
      <c r="D518">
        <v>2011</v>
      </c>
      <c r="E518" t="s">
        <v>337</v>
      </c>
      <c r="F518" t="s">
        <v>2264</v>
      </c>
      <c r="G518" t="s">
        <v>3472</v>
      </c>
      <c r="H518" s="1" t="s">
        <v>3473</v>
      </c>
      <c r="I518" t="s">
        <v>3474</v>
      </c>
      <c r="J518" t="s">
        <v>2264</v>
      </c>
      <c r="K518" t="s">
        <v>3475</v>
      </c>
      <c r="L518" t="str">
        <f t="shared" si="161"/>
        <v/>
      </c>
      <c r="M518" t="str">
        <f t="shared" si="162"/>
        <v/>
      </c>
      <c r="N518" t="str">
        <f t="shared" si="163"/>
        <v/>
      </c>
      <c r="O518" t="str">
        <f t="shared" si="164"/>
        <v/>
      </c>
      <c r="P518" t="str">
        <f t="shared" si="165"/>
        <v/>
      </c>
      <c r="Q518" t="str">
        <f t="shared" si="166"/>
        <v/>
      </c>
      <c r="R518" t="str">
        <f t="shared" si="167"/>
        <v/>
      </c>
      <c r="S518" t="str">
        <f t="shared" si="168"/>
        <v/>
      </c>
      <c r="T518" t="str">
        <f t="shared" si="169"/>
        <v/>
      </c>
      <c r="U518" t="str">
        <f t="shared" si="170"/>
        <v/>
      </c>
      <c r="V518" t="str">
        <f t="shared" si="171"/>
        <v/>
      </c>
      <c r="W518" t="str">
        <f t="shared" si="172"/>
        <v/>
      </c>
      <c r="X518" t="str">
        <f t="shared" si="173"/>
        <v/>
      </c>
      <c r="Y518" t="str">
        <f t="shared" si="174"/>
        <v/>
      </c>
      <c r="Z518" t="str">
        <f t="shared" si="175"/>
        <v/>
      </c>
      <c r="AA518" t="str">
        <f t="shared" si="176"/>
        <v/>
      </c>
      <c r="AB518" t="str">
        <f t="shared" si="177"/>
        <v/>
      </c>
      <c r="AC518" t="str">
        <f t="shared" si="178"/>
        <v/>
      </c>
      <c r="AD518" t="str">
        <f t="shared" si="179"/>
        <v/>
      </c>
      <c r="AE518" t="s">
        <v>4340</v>
      </c>
      <c r="AG518" t="str">
        <f t="shared" si="160"/>
        <v>Iron</v>
      </c>
    </row>
    <row r="519" spans="1:33" x14ac:dyDescent="0.35">
      <c r="A519">
        <v>517</v>
      </c>
      <c r="B519" t="s">
        <v>1184</v>
      </c>
      <c r="C519">
        <v>218</v>
      </c>
      <c r="D519">
        <v>2014</v>
      </c>
      <c r="E519" t="s">
        <v>129</v>
      </c>
      <c r="F519" t="s">
        <v>3476</v>
      </c>
      <c r="G519" t="s">
        <v>3477</v>
      </c>
      <c r="H519" s="1" t="s">
        <v>3478</v>
      </c>
      <c r="I519" t="s">
        <v>1185</v>
      </c>
      <c r="J519" t="s">
        <v>3476</v>
      </c>
      <c r="K519" t="s">
        <v>3479</v>
      </c>
      <c r="L519" t="str">
        <f t="shared" si="161"/>
        <v/>
      </c>
      <c r="M519" t="str">
        <f t="shared" si="162"/>
        <v/>
      </c>
      <c r="N519" t="str">
        <f t="shared" si="163"/>
        <v/>
      </c>
      <c r="O519" t="str">
        <f t="shared" si="164"/>
        <v/>
      </c>
      <c r="P519" t="str">
        <f t="shared" si="165"/>
        <v/>
      </c>
      <c r="Q519" t="str">
        <f t="shared" si="166"/>
        <v/>
      </c>
      <c r="R519" t="str">
        <f t="shared" si="167"/>
        <v/>
      </c>
      <c r="S519" t="str">
        <f t="shared" si="168"/>
        <v/>
      </c>
      <c r="T519" t="str">
        <f t="shared" si="169"/>
        <v/>
      </c>
      <c r="U519" t="str">
        <f t="shared" si="170"/>
        <v/>
      </c>
      <c r="V519" t="str">
        <f t="shared" si="171"/>
        <v/>
      </c>
      <c r="W519" t="str">
        <f t="shared" si="172"/>
        <v/>
      </c>
      <c r="X519" t="str">
        <f t="shared" si="173"/>
        <v/>
      </c>
      <c r="Y519" t="str">
        <f t="shared" si="174"/>
        <v/>
      </c>
      <c r="Z519" t="str">
        <f t="shared" si="175"/>
        <v/>
      </c>
      <c r="AA519" t="str">
        <f t="shared" si="176"/>
        <v/>
      </c>
      <c r="AB519" t="str">
        <f t="shared" si="177"/>
        <v/>
      </c>
      <c r="AC519" t="str">
        <f t="shared" si="178"/>
        <v/>
      </c>
      <c r="AD519" t="str">
        <f t="shared" si="179"/>
        <v/>
      </c>
      <c r="AF519" t="s">
        <v>4349</v>
      </c>
      <c r="AG519" t="str">
        <f t="shared" si="160"/>
        <v>Graphite</v>
      </c>
    </row>
    <row r="520" spans="1:33" x14ac:dyDescent="0.35">
      <c r="A520">
        <v>518</v>
      </c>
      <c r="B520" t="s">
        <v>1186</v>
      </c>
      <c r="C520">
        <v>29</v>
      </c>
      <c r="D520">
        <v>2008</v>
      </c>
      <c r="E520" t="s">
        <v>27</v>
      </c>
      <c r="F520" t="s">
        <v>2587</v>
      </c>
      <c r="G520" t="s">
        <v>3480</v>
      </c>
      <c r="H520" s="1" t="s">
        <v>3481</v>
      </c>
      <c r="I520" t="s">
        <v>1187</v>
      </c>
      <c r="J520" t="s">
        <v>2587</v>
      </c>
      <c r="K520" t="s">
        <v>3482</v>
      </c>
      <c r="L520" t="str">
        <f t="shared" si="161"/>
        <v/>
      </c>
      <c r="M520" t="str">
        <f t="shared" si="162"/>
        <v/>
      </c>
      <c r="N520" t="str">
        <f t="shared" si="163"/>
        <v/>
      </c>
      <c r="O520" t="str">
        <f t="shared" si="164"/>
        <v/>
      </c>
      <c r="P520" t="str">
        <f t="shared" si="165"/>
        <v/>
      </c>
      <c r="Q520" t="str">
        <f t="shared" si="166"/>
        <v/>
      </c>
      <c r="R520" t="str">
        <f t="shared" si="167"/>
        <v/>
      </c>
      <c r="S520" t="str">
        <f t="shared" si="168"/>
        <v/>
      </c>
      <c r="T520" t="str">
        <f t="shared" si="169"/>
        <v/>
      </c>
      <c r="U520" t="str">
        <f t="shared" si="170"/>
        <v/>
      </c>
      <c r="V520" t="str">
        <f t="shared" si="171"/>
        <v/>
      </c>
      <c r="W520" t="str">
        <f t="shared" si="172"/>
        <v/>
      </c>
      <c r="X520" t="str">
        <f t="shared" si="173"/>
        <v/>
      </c>
      <c r="Y520" t="str">
        <f t="shared" si="174"/>
        <v/>
      </c>
      <c r="Z520" t="str">
        <f t="shared" si="175"/>
        <v/>
      </c>
      <c r="AA520" t="str">
        <f t="shared" si="176"/>
        <v/>
      </c>
      <c r="AB520" t="str">
        <f t="shared" si="177"/>
        <v/>
      </c>
      <c r="AC520" t="str">
        <f t="shared" si="178"/>
        <v/>
      </c>
      <c r="AD520" t="str">
        <f t="shared" si="179"/>
        <v/>
      </c>
      <c r="AE520" t="s">
        <v>4339</v>
      </c>
      <c r="AG520" t="str">
        <f t="shared" si="160"/>
        <v>Copper</v>
      </c>
    </row>
    <row r="521" spans="1:33" x14ac:dyDescent="0.35">
      <c r="A521">
        <v>519</v>
      </c>
      <c r="B521" t="s">
        <v>1188</v>
      </c>
      <c r="C521">
        <v>18</v>
      </c>
      <c r="D521">
        <v>2004</v>
      </c>
      <c r="E521" t="s">
        <v>27</v>
      </c>
      <c r="F521" t="s">
        <v>3483</v>
      </c>
      <c r="G521" t="s">
        <v>3484</v>
      </c>
      <c r="H521" s="1" t="s">
        <v>3485</v>
      </c>
      <c r="I521" t="s">
        <v>1189</v>
      </c>
      <c r="J521" t="s">
        <v>3483</v>
      </c>
      <c r="K521" t="s">
        <v>3486</v>
      </c>
      <c r="L521" t="str">
        <f t="shared" si="161"/>
        <v/>
      </c>
      <c r="M521" t="str">
        <f t="shared" si="162"/>
        <v/>
      </c>
      <c r="N521" t="str">
        <f t="shared" si="163"/>
        <v/>
      </c>
      <c r="O521" t="str">
        <f t="shared" si="164"/>
        <v/>
      </c>
      <c r="P521" t="str">
        <f t="shared" si="165"/>
        <v/>
      </c>
      <c r="Q521" t="str">
        <f t="shared" si="166"/>
        <v/>
      </c>
      <c r="R521" t="str">
        <f t="shared" si="167"/>
        <v/>
      </c>
      <c r="S521" t="str">
        <f t="shared" si="168"/>
        <v/>
      </c>
      <c r="T521" t="str">
        <f t="shared" si="169"/>
        <v/>
      </c>
      <c r="U521" t="str">
        <f t="shared" si="170"/>
        <v/>
      </c>
      <c r="V521" t="str">
        <f t="shared" si="171"/>
        <v/>
      </c>
      <c r="W521" t="str">
        <f t="shared" si="172"/>
        <v/>
      </c>
      <c r="X521" t="str">
        <f t="shared" si="173"/>
        <v/>
      </c>
      <c r="Y521" t="str">
        <f t="shared" si="174"/>
        <v/>
      </c>
      <c r="Z521" t="str">
        <f t="shared" si="175"/>
        <v/>
      </c>
      <c r="AA521" t="str">
        <f t="shared" si="176"/>
        <v/>
      </c>
      <c r="AB521" t="str">
        <f t="shared" si="177"/>
        <v/>
      </c>
      <c r="AC521" t="str">
        <f t="shared" si="178"/>
        <v/>
      </c>
      <c r="AD521" t="str">
        <f t="shared" si="179"/>
        <v/>
      </c>
      <c r="AG521" t="str">
        <f t="shared" ref="AG521:AG584" si="180">IF(AE521=0,IF(AF521=0,"",AF521),IF(AF521=0,AE521,"X"))</f>
        <v/>
      </c>
    </row>
    <row r="522" spans="1:33" x14ac:dyDescent="0.35">
      <c r="A522">
        <v>520</v>
      </c>
      <c r="B522" t="s">
        <v>1190</v>
      </c>
      <c r="C522">
        <v>65</v>
      </c>
      <c r="D522">
        <v>2008</v>
      </c>
      <c r="E522" t="s">
        <v>27</v>
      </c>
      <c r="F522" t="s">
        <v>1191</v>
      </c>
      <c r="G522" t="s">
        <v>3487</v>
      </c>
      <c r="H522" s="1" t="s">
        <v>3488</v>
      </c>
      <c r="I522" t="s">
        <v>3489</v>
      </c>
      <c r="J522" t="s">
        <v>1191</v>
      </c>
      <c r="L522" t="str">
        <f t="shared" si="161"/>
        <v/>
      </c>
      <c r="M522" t="str">
        <f t="shared" si="162"/>
        <v/>
      </c>
      <c r="N522" t="str">
        <f t="shared" si="163"/>
        <v/>
      </c>
      <c r="O522" t="str">
        <f t="shared" si="164"/>
        <v>Elastic Modulus</v>
      </c>
      <c r="P522" t="str">
        <f t="shared" si="165"/>
        <v/>
      </c>
      <c r="Q522" t="str">
        <f t="shared" si="166"/>
        <v/>
      </c>
      <c r="R522" t="str">
        <f t="shared" si="167"/>
        <v/>
      </c>
      <c r="S522" t="str">
        <f t="shared" si="168"/>
        <v/>
      </c>
      <c r="T522" t="str">
        <f t="shared" si="169"/>
        <v/>
      </c>
      <c r="U522" t="str">
        <f t="shared" si="170"/>
        <v/>
      </c>
      <c r="V522" t="str">
        <f t="shared" si="171"/>
        <v/>
      </c>
      <c r="W522" t="str">
        <f t="shared" si="172"/>
        <v/>
      </c>
      <c r="X522" t="str">
        <f t="shared" si="173"/>
        <v/>
      </c>
      <c r="Y522" t="str">
        <f t="shared" si="174"/>
        <v/>
      </c>
      <c r="Z522" t="str">
        <f t="shared" si="175"/>
        <v/>
      </c>
      <c r="AA522" t="str">
        <f t="shared" si="176"/>
        <v>Mechanical Properties</v>
      </c>
      <c r="AB522" t="str">
        <f t="shared" si="177"/>
        <v/>
      </c>
      <c r="AC522" t="str">
        <f t="shared" si="178"/>
        <v/>
      </c>
      <c r="AD522" t="str">
        <f t="shared" si="179"/>
        <v/>
      </c>
      <c r="AG522" t="str">
        <f t="shared" si="180"/>
        <v/>
      </c>
    </row>
    <row r="523" spans="1:33" x14ac:dyDescent="0.35">
      <c r="A523">
        <v>521</v>
      </c>
      <c r="B523" t="s">
        <v>1192</v>
      </c>
      <c r="C523">
        <v>51</v>
      </c>
      <c r="D523">
        <v>2006</v>
      </c>
      <c r="E523" t="s">
        <v>1193</v>
      </c>
      <c r="F523" t="s">
        <v>1194</v>
      </c>
      <c r="G523" t="s">
        <v>3490</v>
      </c>
      <c r="H523" s="1" t="s">
        <v>3491</v>
      </c>
      <c r="I523" t="s">
        <v>1195</v>
      </c>
      <c r="J523" t="s">
        <v>1194</v>
      </c>
      <c r="L523" t="str">
        <f t="shared" si="161"/>
        <v>Compression Strength</v>
      </c>
      <c r="M523" t="str">
        <f t="shared" si="162"/>
        <v/>
      </c>
      <c r="N523" t="str">
        <f t="shared" si="163"/>
        <v/>
      </c>
      <c r="O523" t="str">
        <f t="shared" si="164"/>
        <v>Elastic Modulus</v>
      </c>
      <c r="P523" t="str">
        <f t="shared" si="165"/>
        <v/>
      </c>
      <c r="Q523" t="str">
        <f t="shared" si="166"/>
        <v/>
      </c>
      <c r="R523" t="str">
        <f t="shared" si="167"/>
        <v/>
      </c>
      <c r="S523" t="str">
        <f t="shared" si="168"/>
        <v/>
      </c>
      <c r="T523" t="str">
        <f t="shared" si="169"/>
        <v/>
      </c>
      <c r="U523" t="str">
        <f t="shared" si="170"/>
        <v/>
      </c>
      <c r="V523" t="str">
        <f t="shared" si="171"/>
        <v/>
      </c>
      <c r="W523" t="str">
        <f t="shared" si="172"/>
        <v/>
      </c>
      <c r="X523" t="str">
        <f t="shared" si="173"/>
        <v/>
      </c>
      <c r="Y523" t="str">
        <f t="shared" si="174"/>
        <v/>
      </c>
      <c r="Z523" t="str">
        <f t="shared" si="175"/>
        <v/>
      </c>
      <c r="AA523" t="str">
        <f t="shared" si="176"/>
        <v>Mechanical Properties</v>
      </c>
      <c r="AB523" t="str">
        <f t="shared" si="177"/>
        <v/>
      </c>
      <c r="AC523" t="str">
        <f t="shared" si="178"/>
        <v/>
      </c>
      <c r="AD523" t="str">
        <f t="shared" si="179"/>
        <v/>
      </c>
      <c r="AG523" t="str">
        <f t="shared" si="180"/>
        <v/>
      </c>
    </row>
    <row r="524" spans="1:33" x14ac:dyDescent="0.35">
      <c r="A524">
        <v>522</v>
      </c>
      <c r="B524" t="s">
        <v>3492</v>
      </c>
      <c r="C524">
        <v>13</v>
      </c>
      <c r="D524">
        <v>2007</v>
      </c>
      <c r="E524" t="s">
        <v>27</v>
      </c>
      <c r="F524" t="s">
        <v>2113</v>
      </c>
      <c r="G524" t="s">
        <v>3493</v>
      </c>
      <c r="H524" s="1" t="s">
        <v>3494</v>
      </c>
      <c r="I524" t="s">
        <v>1196</v>
      </c>
      <c r="J524" t="s">
        <v>2113</v>
      </c>
      <c r="K524" t="s">
        <v>3495</v>
      </c>
      <c r="L524" t="str">
        <f t="shared" si="161"/>
        <v/>
      </c>
      <c r="M524" t="str">
        <f t="shared" si="162"/>
        <v/>
      </c>
      <c r="N524" t="str">
        <f t="shared" si="163"/>
        <v/>
      </c>
      <c r="O524" t="str">
        <f t="shared" si="164"/>
        <v/>
      </c>
      <c r="P524" t="str">
        <f t="shared" si="165"/>
        <v/>
      </c>
      <c r="Q524" t="str">
        <f t="shared" si="166"/>
        <v/>
      </c>
      <c r="R524" t="str">
        <f t="shared" si="167"/>
        <v/>
      </c>
      <c r="S524" t="str">
        <f t="shared" si="168"/>
        <v/>
      </c>
      <c r="T524" t="str">
        <f t="shared" si="169"/>
        <v/>
      </c>
      <c r="U524" t="str">
        <f t="shared" si="170"/>
        <v/>
      </c>
      <c r="V524" t="str">
        <f t="shared" si="171"/>
        <v/>
      </c>
      <c r="W524" t="str">
        <f t="shared" si="172"/>
        <v/>
      </c>
      <c r="X524" t="str">
        <f t="shared" si="173"/>
        <v/>
      </c>
      <c r="Y524" t="str">
        <f t="shared" si="174"/>
        <v/>
      </c>
      <c r="Z524" t="str">
        <f t="shared" si="175"/>
        <v/>
      </c>
      <c r="AA524" t="str">
        <f t="shared" si="176"/>
        <v/>
      </c>
      <c r="AB524" t="str">
        <f t="shared" si="177"/>
        <v/>
      </c>
      <c r="AC524" t="str">
        <f t="shared" si="178"/>
        <v/>
      </c>
      <c r="AD524" t="str">
        <f t="shared" si="179"/>
        <v/>
      </c>
      <c r="AE524" t="s">
        <v>4341</v>
      </c>
      <c r="AG524" t="str">
        <f t="shared" si="180"/>
        <v>Nickel</v>
      </c>
    </row>
    <row r="525" spans="1:33" x14ac:dyDescent="0.35">
      <c r="A525">
        <v>523</v>
      </c>
      <c r="B525" t="s">
        <v>1197</v>
      </c>
      <c r="C525">
        <v>52</v>
      </c>
      <c r="D525">
        <v>2013</v>
      </c>
      <c r="E525" t="s">
        <v>1198</v>
      </c>
      <c r="F525" t="s">
        <v>1199</v>
      </c>
      <c r="G525" t="s">
        <v>3496</v>
      </c>
      <c r="H525" s="1" t="s">
        <v>3497</v>
      </c>
      <c r="I525" t="s">
        <v>1200</v>
      </c>
      <c r="J525" t="s">
        <v>1199</v>
      </c>
      <c r="K525" t="s">
        <v>1952</v>
      </c>
      <c r="L525" t="str">
        <f t="shared" si="161"/>
        <v/>
      </c>
      <c r="M525" t="str">
        <f t="shared" si="162"/>
        <v/>
      </c>
      <c r="N525" t="str">
        <f t="shared" si="163"/>
        <v/>
      </c>
      <c r="O525" t="str">
        <f t="shared" si="164"/>
        <v/>
      </c>
      <c r="P525" t="str">
        <f t="shared" si="165"/>
        <v/>
      </c>
      <c r="Q525" t="str">
        <f t="shared" si="166"/>
        <v>Plasticity</v>
      </c>
      <c r="R525" t="str">
        <f t="shared" si="167"/>
        <v/>
      </c>
      <c r="S525" t="str">
        <f t="shared" si="168"/>
        <v/>
      </c>
      <c r="T525" t="str">
        <f t="shared" si="169"/>
        <v/>
      </c>
      <c r="U525" t="str">
        <f t="shared" si="170"/>
        <v/>
      </c>
      <c r="V525" t="str">
        <f t="shared" si="171"/>
        <v/>
      </c>
      <c r="W525" t="str">
        <f t="shared" si="172"/>
        <v/>
      </c>
      <c r="X525" t="str">
        <f t="shared" si="173"/>
        <v/>
      </c>
      <c r="Y525" t="str">
        <f t="shared" si="174"/>
        <v/>
      </c>
      <c r="Z525" t="str">
        <f t="shared" si="175"/>
        <v/>
      </c>
      <c r="AA525" t="str">
        <f t="shared" si="176"/>
        <v>Mechanical Properties</v>
      </c>
      <c r="AB525" t="str">
        <f t="shared" si="177"/>
        <v/>
      </c>
      <c r="AC525" t="str">
        <f t="shared" si="178"/>
        <v/>
      </c>
      <c r="AD525" t="str">
        <f t="shared" si="179"/>
        <v/>
      </c>
      <c r="AG525" t="str">
        <f t="shared" si="180"/>
        <v/>
      </c>
    </row>
    <row r="526" spans="1:33" x14ac:dyDescent="0.35">
      <c r="A526">
        <v>524</v>
      </c>
      <c r="B526" t="s">
        <v>1201</v>
      </c>
      <c r="C526">
        <v>42</v>
      </c>
      <c r="D526">
        <v>2015</v>
      </c>
      <c r="E526" t="s">
        <v>23</v>
      </c>
      <c r="F526" t="s">
        <v>3129</v>
      </c>
      <c r="G526" t="s">
        <v>3498</v>
      </c>
      <c r="H526" s="1" t="s">
        <v>3499</v>
      </c>
      <c r="I526" t="s">
        <v>1202</v>
      </c>
      <c r="J526" t="s">
        <v>3129</v>
      </c>
      <c r="K526" t="s">
        <v>3500</v>
      </c>
      <c r="L526" t="str">
        <f t="shared" si="161"/>
        <v/>
      </c>
      <c r="M526" t="str">
        <f t="shared" si="162"/>
        <v/>
      </c>
      <c r="N526" t="str">
        <f t="shared" si="163"/>
        <v/>
      </c>
      <c r="O526" t="str">
        <f t="shared" si="164"/>
        <v/>
      </c>
      <c r="P526" t="str">
        <f t="shared" si="165"/>
        <v/>
      </c>
      <c r="Q526" t="str">
        <f t="shared" si="166"/>
        <v/>
      </c>
      <c r="R526" t="str">
        <f t="shared" si="167"/>
        <v/>
      </c>
      <c r="S526" t="str">
        <f t="shared" si="168"/>
        <v/>
      </c>
      <c r="T526" t="str">
        <f t="shared" si="169"/>
        <v/>
      </c>
      <c r="U526" t="str">
        <f t="shared" si="170"/>
        <v/>
      </c>
      <c r="V526" t="str">
        <f t="shared" si="171"/>
        <v/>
      </c>
      <c r="W526" t="str">
        <f t="shared" si="172"/>
        <v/>
      </c>
      <c r="X526" t="str">
        <f t="shared" si="173"/>
        <v/>
      </c>
      <c r="Y526" t="str">
        <f t="shared" si="174"/>
        <v/>
      </c>
      <c r="Z526" t="str">
        <f t="shared" si="175"/>
        <v/>
      </c>
      <c r="AA526" t="str">
        <f t="shared" si="176"/>
        <v/>
      </c>
      <c r="AB526" t="str">
        <f t="shared" si="177"/>
        <v/>
      </c>
      <c r="AC526" t="str">
        <f t="shared" si="178"/>
        <v/>
      </c>
      <c r="AD526" t="str">
        <f t="shared" si="179"/>
        <v/>
      </c>
      <c r="AG526" t="str">
        <f t="shared" si="180"/>
        <v/>
      </c>
    </row>
    <row r="527" spans="1:33" x14ac:dyDescent="0.35">
      <c r="A527">
        <v>525</v>
      </c>
      <c r="B527" t="s">
        <v>1203</v>
      </c>
      <c r="C527">
        <v>21</v>
      </c>
      <c r="D527">
        <v>2014</v>
      </c>
      <c r="E527" t="s">
        <v>27</v>
      </c>
      <c r="F527" t="s">
        <v>1204</v>
      </c>
      <c r="G527" t="s">
        <v>3501</v>
      </c>
      <c r="H527" s="1" t="s">
        <v>3502</v>
      </c>
      <c r="I527" t="s">
        <v>1205</v>
      </c>
      <c r="J527" t="s">
        <v>2096</v>
      </c>
      <c r="K527" t="s">
        <v>3503</v>
      </c>
      <c r="L527" t="str">
        <f t="shared" si="161"/>
        <v/>
      </c>
      <c r="M527" t="str">
        <f t="shared" si="162"/>
        <v/>
      </c>
      <c r="N527" t="str">
        <f t="shared" si="163"/>
        <v/>
      </c>
      <c r="O527" t="str">
        <f t="shared" si="164"/>
        <v/>
      </c>
      <c r="P527" t="str">
        <f t="shared" si="165"/>
        <v/>
      </c>
      <c r="Q527" t="str">
        <f t="shared" si="166"/>
        <v/>
      </c>
      <c r="R527" t="str">
        <f t="shared" si="167"/>
        <v/>
      </c>
      <c r="S527" t="str">
        <f t="shared" si="168"/>
        <v/>
      </c>
      <c r="T527" t="str">
        <f t="shared" si="169"/>
        <v/>
      </c>
      <c r="U527" t="str">
        <f t="shared" si="170"/>
        <v/>
      </c>
      <c r="V527" t="str">
        <f t="shared" si="171"/>
        <v/>
      </c>
      <c r="W527" t="str">
        <f t="shared" si="172"/>
        <v/>
      </c>
      <c r="X527" t="str">
        <f t="shared" si="173"/>
        <v/>
      </c>
      <c r="Y527" t="str">
        <f t="shared" si="174"/>
        <v/>
      </c>
      <c r="Z527" t="str">
        <f t="shared" si="175"/>
        <v/>
      </c>
      <c r="AA527" t="str">
        <f t="shared" si="176"/>
        <v/>
      </c>
      <c r="AB527" t="str">
        <f t="shared" si="177"/>
        <v/>
      </c>
      <c r="AC527" t="str">
        <f t="shared" si="178"/>
        <v/>
      </c>
      <c r="AD527" t="str">
        <f t="shared" si="179"/>
        <v/>
      </c>
      <c r="AE527" t="s">
        <v>4338</v>
      </c>
      <c r="AG527" t="str">
        <f t="shared" si="180"/>
        <v>Aluminum</v>
      </c>
    </row>
    <row r="528" spans="1:33" x14ac:dyDescent="0.35">
      <c r="A528">
        <v>526</v>
      </c>
      <c r="B528" t="s">
        <v>709</v>
      </c>
      <c r="C528">
        <v>41</v>
      </c>
      <c r="D528">
        <v>1989</v>
      </c>
      <c r="E528" t="s">
        <v>27</v>
      </c>
      <c r="F528" t="s">
        <v>191</v>
      </c>
      <c r="G528" t="s">
        <v>3504</v>
      </c>
      <c r="H528" s="1" t="s">
        <v>2806</v>
      </c>
      <c r="I528" t="s">
        <v>710</v>
      </c>
      <c r="J528" t="s">
        <v>1813</v>
      </c>
      <c r="K528" t="s">
        <v>1908</v>
      </c>
      <c r="L528" t="str">
        <f t="shared" si="161"/>
        <v/>
      </c>
      <c r="M528" t="str">
        <f t="shared" si="162"/>
        <v/>
      </c>
      <c r="N528" t="str">
        <f t="shared" si="163"/>
        <v/>
      </c>
      <c r="O528" t="str">
        <f t="shared" si="164"/>
        <v/>
      </c>
      <c r="P528" t="str">
        <f t="shared" si="165"/>
        <v/>
      </c>
      <c r="Q528" t="str">
        <f t="shared" si="166"/>
        <v/>
      </c>
      <c r="R528" t="str">
        <f t="shared" si="167"/>
        <v/>
      </c>
      <c r="S528" t="str">
        <f t="shared" si="168"/>
        <v/>
      </c>
      <c r="T528" t="str">
        <f t="shared" si="169"/>
        <v/>
      </c>
      <c r="U528" t="str">
        <f t="shared" si="170"/>
        <v/>
      </c>
      <c r="V528" t="str">
        <f t="shared" si="171"/>
        <v/>
      </c>
      <c r="W528" t="str">
        <f t="shared" si="172"/>
        <v/>
      </c>
      <c r="X528" t="str">
        <f t="shared" si="173"/>
        <v/>
      </c>
      <c r="Y528" t="str">
        <f t="shared" si="174"/>
        <v/>
      </c>
      <c r="Z528" t="str">
        <f t="shared" si="175"/>
        <v/>
      </c>
      <c r="AA528" t="str">
        <f t="shared" si="176"/>
        <v/>
      </c>
      <c r="AB528" t="str">
        <f t="shared" si="177"/>
        <v/>
      </c>
      <c r="AC528" t="str">
        <f t="shared" si="178"/>
        <v/>
      </c>
      <c r="AD528" t="str">
        <f t="shared" si="179"/>
        <v/>
      </c>
      <c r="AG528" t="str">
        <f t="shared" si="180"/>
        <v/>
      </c>
    </row>
    <row r="529" spans="1:33" x14ac:dyDescent="0.35">
      <c r="A529">
        <v>527</v>
      </c>
      <c r="B529" t="s">
        <v>3505</v>
      </c>
      <c r="C529">
        <v>39</v>
      </c>
      <c r="D529">
        <v>2005</v>
      </c>
      <c r="E529" t="s">
        <v>27</v>
      </c>
      <c r="F529" t="s">
        <v>28</v>
      </c>
      <c r="G529" t="s">
        <v>3506</v>
      </c>
      <c r="H529" s="1" t="s">
        <v>3507</v>
      </c>
      <c r="I529" t="s">
        <v>3508</v>
      </c>
      <c r="J529" t="s">
        <v>28</v>
      </c>
      <c r="K529" t="s">
        <v>3509</v>
      </c>
      <c r="L529" t="str">
        <f t="shared" si="161"/>
        <v/>
      </c>
      <c r="M529" t="str">
        <f t="shared" si="162"/>
        <v/>
      </c>
      <c r="N529" t="str">
        <f t="shared" si="163"/>
        <v/>
      </c>
      <c r="O529" t="str">
        <f t="shared" si="164"/>
        <v/>
      </c>
      <c r="P529" t="str">
        <f t="shared" si="165"/>
        <v/>
      </c>
      <c r="Q529" t="str">
        <f t="shared" si="166"/>
        <v/>
      </c>
      <c r="R529" t="str">
        <f t="shared" si="167"/>
        <v/>
      </c>
      <c r="S529" t="str">
        <f t="shared" si="168"/>
        <v/>
      </c>
      <c r="T529" t="str">
        <f t="shared" si="169"/>
        <v/>
      </c>
      <c r="U529" t="str">
        <f t="shared" si="170"/>
        <v/>
      </c>
      <c r="V529" t="str">
        <f t="shared" si="171"/>
        <v/>
      </c>
      <c r="W529" t="str">
        <f t="shared" si="172"/>
        <v/>
      </c>
      <c r="X529" t="str">
        <f t="shared" si="173"/>
        <v/>
      </c>
      <c r="Y529" t="str">
        <f t="shared" si="174"/>
        <v/>
      </c>
      <c r="Z529" t="str">
        <f t="shared" si="175"/>
        <v/>
      </c>
      <c r="AA529" t="str">
        <f t="shared" si="176"/>
        <v/>
      </c>
      <c r="AB529" t="str">
        <f t="shared" si="177"/>
        <v/>
      </c>
      <c r="AC529" t="str">
        <f t="shared" si="178"/>
        <v/>
      </c>
      <c r="AD529" t="str">
        <f t="shared" si="179"/>
        <v/>
      </c>
      <c r="AG529" t="str">
        <f t="shared" si="180"/>
        <v/>
      </c>
    </row>
    <row r="530" spans="1:33" x14ac:dyDescent="0.35">
      <c r="A530">
        <v>528</v>
      </c>
      <c r="B530" t="s">
        <v>1206</v>
      </c>
      <c r="C530">
        <v>84</v>
      </c>
      <c r="D530">
        <v>2002</v>
      </c>
      <c r="E530" t="s">
        <v>27</v>
      </c>
      <c r="F530" t="s">
        <v>2656</v>
      </c>
      <c r="G530" t="s">
        <v>3510</v>
      </c>
      <c r="H530" s="1" t="s">
        <v>3511</v>
      </c>
      <c r="I530" t="s">
        <v>1207</v>
      </c>
      <c r="J530" t="s">
        <v>2656</v>
      </c>
      <c r="K530" t="s">
        <v>3512</v>
      </c>
      <c r="L530" t="str">
        <f t="shared" si="161"/>
        <v/>
      </c>
      <c r="M530" t="str">
        <f t="shared" si="162"/>
        <v/>
      </c>
      <c r="N530" t="str">
        <f t="shared" si="163"/>
        <v/>
      </c>
      <c r="O530" t="str">
        <f t="shared" si="164"/>
        <v/>
      </c>
      <c r="P530" t="str">
        <f t="shared" si="165"/>
        <v/>
      </c>
      <c r="Q530" t="str">
        <f t="shared" si="166"/>
        <v/>
      </c>
      <c r="R530" t="str">
        <f t="shared" si="167"/>
        <v/>
      </c>
      <c r="S530" t="str">
        <f t="shared" si="168"/>
        <v/>
      </c>
      <c r="T530" t="str">
        <f t="shared" si="169"/>
        <v/>
      </c>
      <c r="U530" t="str">
        <f t="shared" si="170"/>
        <v/>
      </c>
      <c r="V530" t="str">
        <f t="shared" si="171"/>
        <v/>
      </c>
      <c r="W530" t="str">
        <f t="shared" si="172"/>
        <v/>
      </c>
      <c r="X530" t="str">
        <f t="shared" si="173"/>
        <v/>
      </c>
      <c r="Y530" t="str">
        <f t="shared" si="174"/>
        <v/>
      </c>
      <c r="Z530" t="str">
        <f t="shared" si="175"/>
        <v/>
      </c>
      <c r="AA530" t="str">
        <f t="shared" si="176"/>
        <v/>
      </c>
      <c r="AB530" t="str">
        <f t="shared" si="177"/>
        <v/>
      </c>
      <c r="AC530" t="str">
        <f t="shared" si="178"/>
        <v/>
      </c>
      <c r="AD530" t="str">
        <f t="shared" si="179"/>
        <v/>
      </c>
      <c r="AG530" t="str">
        <f t="shared" si="180"/>
        <v/>
      </c>
    </row>
    <row r="531" spans="1:33" x14ac:dyDescent="0.35">
      <c r="A531">
        <v>529</v>
      </c>
      <c r="B531" t="s">
        <v>3513</v>
      </c>
      <c r="C531">
        <v>14</v>
      </c>
      <c r="D531">
        <v>2014</v>
      </c>
      <c r="E531" t="s">
        <v>27</v>
      </c>
      <c r="F531" t="s">
        <v>28</v>
      </c>
      <c r="G531" t="s">
        <v>3514</v>
      </c>
      <c r="H531" s="1" t="s">
        <v>3515</v>
      </c>
      <c r="I531" t="s">
        <v>1208</v>
      </c>
      <c r="J531" t="s">
        <v>28</v>
      </c>
      <c r="K531" t="s">
        <v>3516</v>
      </c>
      <c r="L531" t="str">
        <f t="shared" si="161"/>
        <v/>
      </c>
      <c r="M531" t="str">
        <f t="shared" si="162"/>
        <v/>
      </c>
      <c r="N531" t="str">
        <f t="shared" si="163"/>
        <v/>
      </c>
      <c r="O531" t="str">
        <f t="shared" si="164"/>
        <v/>
      </c>
      <c r="P531" t="str">
        <f t="shared" si="165"/>
        <v/>
      </c>
      <c r="Q531" t="str">
        <f t="shared" si="166"/>
        <v/>
      </c>
      <c r="R531" t="str">
        <f t="shared" si="167"/>
        <v/>
      </c>
      <c r="S531" t="str">
        <f t="shared" si="168"/>
        <v/>
      </c>
      <c r="T531" t="str">
        <f t="shared" si="169"/>
        <v/>
      </c>
      <c r="U531" t="str">
        <f t="shared" si="170"/>
        <v/>
      </c>
      <c r="V531" t="str">
        <f t="shared" si="171"/>
        <v/>
      </c>
      <c r="W531" t="str">
        <f t="shared" si="172"/>
        <v/>
      </c>
      <c r="X531" t="str">
        <f t="shared" si="173"/>
        <v/>
      </c>
      <c r="Y531" t="str">
        <f t="shared" si="174"/>
        <v/>
      </c>
      <c r="Z531" t="str">
        <f t="shared" si="175"/>
        <v/>
      </c>
      <c r="AA531" t="str">
        <f t="shared" si="176"/>
        <v/>
      </c>
      <c r="AB531" t="str">
        <f t="shared" si="177"/>
        <v/>
      </c>
      <c r="AC531" t="str">
        <f t="shared" si="178"/>
        <v/>
      </c>
      <c r="AD531" t="str">
        <f t="shared" si="179"/>
        <v/>
      </c>
      <c r="AF531" t="s">
        <v>4339</v>
      </c>
      <c r="AG531" t="str">
        <f t="shared" si="180"/>
        <v>Copper</v>
      </c>
    </row>
    <row r="532" spans="1:33" x14ac:dyDescent="0.35">
      <c r="A532">
        <v>530</v>
      </c>
      <c r="B532" t="s">
        <v>1209</v>
      </c>
      <c r="C532">
        <v>26</v>
      </c>
      <c r="D532">
        <v>2014</v>
      </c>
      <c r="E532" t="s">
        <v>406</v>
      </c>
      <c r="F532" t="s">
        <v>2063</v>
      </c>
      <c r="G532" t="s">
        <v>3517</v>
      </c>
      <c r="H532" s="1" t="s">
        <v>3518</v>
      </c>
      <c r="I532" t="s">
        <v>1210</v>
      </c>
      <c r="J532" t="s">
        <v>2063</v>
      </c>
      <c r="K532" t="s">
        <v>3519</v>
      </c>
      <c r="L532" t="str">
        <f t="shared" si="161"/>
        <v/>
      </c>
      <c r="M532" t="str">
        <f t="shared" si="162"/>
        <v/>
      </c>
      <c r="N532" t="str">
        <f t="shared" si="163"/>
        <v/>
      </c>
      <c r="O532" t="str">
        <f t="shared" si="164"/>
        <v/>
      </c>
      <c r="P532" t="str">
        <f t="shared" si="165"/>
        <v/>
      </c>
      <c r="Q532" t="str">
        <f t="shared" si="166"/>
        <v/>
      </c>
      <c r="R532" t="str">
        <f t="shared" si="167"/>
        <v/>
      </c>
      <c r="S532" t="str">
        <f t="shared" si="168"/>
        <v>Thermal Conductivity</v>
      </c>
      <c r="T532" t="str">
        <f t="shared" si="169"/>
        <v/>
      </c>
      <c r="U532" t="str">
        <f t="shared" si="170"/>
        <v/>
      </c>
      <c r="V532" t="str">
        <f t="shared" si="171"/>
        <v/>
      </c>
      <c r="W532" t="str">
        <f t="shared" si="172"/>
        <v/>
      </c>
      <c r="X532" t="str">
        <f t="shared" si="173"/>
        <v/>
      </c>
      <c r="Y532" t="str">
        <f t="shared" si="174"/>
        <v/>
      </c>
      <c r="Z532" t="str">
        <f t="shared" si="175"/>
        <v/>
      </c>
      <c r="AA532" t="str">
        <f t="shared" si="176"/>
        <v/>
      </c>
      <c r="AB532" t="str">
        <f t="shared" si="177"/>
        <v>Thermal Properties</v>
      </c>
      <c r="AC532" t="str">
        <f t="shared" si="178"/>
        <v/>
      </c>
      <c r="AD532" t="str">
        <f t="shared" si="179"/>
        <v/>
      </c>
      <c r="AG532" t="str">
        <f t="shared" si="180"/>
        <v/>
      </c>
    </row>
    <row r="533" spans="1:33" x14ac:dyDescent="0.35">
      <c r="A533">
        <v>531</v>
      </c>
      <c r="B533" t="s">
        <v>1211</v>
      </c>
      <c r="C533">
        <v>19</v>
      </c>
      <c r="D533">
        <v>2009</v>
      </c>
      <c r="E533" t="s">
        <v>27</v>
      </c>
      <c r="F533" t="s">
        <v>1212</v>
      </c>
      <c r="G533" t="s">
        <v>3520</v>
      </c>
      <c r="H533" s="1" t="s">
        <v>3521</v>
      </c>
      <c r="I533" t="s">
        <v>1213</v>
      </c>
      <c r="J533" t="s">
        <v>1212</v>
      </c>
      <c r="K533" t="s">
        <v>3522</v>
      </c>
      <c r="L533" t="str">
        <f t="shared" si="161"/>
        <v/>
      </c>
      <c r="M533" t="str">
        <f t="shared" si="162"/>
        <v/>
      </c>
      <c r="N533" t="str">
        <f t="shared" si="163"/>
        <v/>
      </c>
      <c r="O533" t="str">
        <f t="shared" si="164"/>
        <v/>
      </c>
      <c r="P533" t="str">
        <f t="shared" si="165"/>
        <v/>
      </c>
      <c r="Q533" t="str">
        <f t="shared" si="166"/>
        <v/>
      </c>
      <c r="R533" t="str">
        <f t="shared" si="167"/>
        <v/>
      </c>
      <c r="S533" t="str">
        <f t="shared" si="168"/>
        <v/>
      </c>
      <c r="T533" t="str">
        <f t="shared" si="169"/>
        <v/>
      </c>
      <c r="U533" t="str">
        <f t="shared" si="170"/>
        <v/>
      </c>
      <c r="V533" t="str">
        <f t="shared" si="171"/>
        <v/>
      </c>
      <c r="W533" t="str">
        <f t="shared" si="172"/>
        <v/>
      </c>
      <c r="X533" t="str">
        <f t="shared" si="173"/>
        <v/>
      </c>
      <c r="Y533" t="str">
        <f t="shared" si="174"/>
        <v/>
      </c>
      <c r="Z533" t="str">
        <f t="shared" si="175"/>
        <v/>
      </c>
      <c r="AA533" t="str">
        <f t="shared" si="176"/>
        <v/>
      </c>
      <c r="AB533" t="str">
        <f t="shared" si="177"/>
        <v/>
      </c>
      <c r="AC533" t="str">
        <f t="shared" si="178"/>
        <v/>
      </c>
      <c r="AD533" t="str">
        <f t="shared" si="179"/>
        <v/>
      </c>
      <c r="AE533" t="s">
        <v>4338</v>
      </c>
      <c r="AG533" t="str">
        <f t="shared" si="180"/>
        <v>Aluminum</v>
      </c>
    </row>
    <row r="534" spans="1:33" x14ac:dyDescent="0.35">
      <c r="A534">
        <v>532</v>
      </c>
      <c r="B534" t="s">
        <v>3523</v>
      </c>
      <c r="C534">
        <v>30</v>
      </c>
      <c r="D534">
        <v>2013</v>
      </c>
      <c r="E534" t="s">
        <v>1214</v>
      </c>
      <c r="F534" t="s">
        <v>358</v>
      </c>
      <c r="G534" t="s">
        <v>3524</v>
      </c>
      <c r="H534" s="1" t="s">
        <v>3525</v>
      </c>
      <c r="I534" t="s">
        <v>1215</v>
      </c>
      <c r="J534" t="s">
        <v>358</v>
      </c>
      <c r="K534" t="s">
        <v>3526</v>
      </c>
      <c r="L534" t="str">
        <f t="shared" si="161"/>
        <v/>
      </c>
      <c r="M534" t="str">
        <f t="shared" si="162"/>
        <v/>
      </c>
      <c r="N534" t="str">
        <f t="shared" si="163"/>
        <v/>
      </c>
      <c r="O534" t="str">
        <f t="shared" si="164"/>
        <v/>
      </c>
      <c r="P534" t="str">
        <f t="shared" si="165"/>
        <v/>
      </c>
      <c r="Q534" t="str">
        <f t="shared" si="166"/>
        <v/>
      </c>
      <c r="R534" t="str">
        <f t="shared" si="167"/>
        <v/>
      </c>
      <c r="S534" t="str">
        <f t="shared" si="168"/>
        <v/>
      </c>
      <c r="T534" t="str">
        <f t="shared" si="169"/>
        <v/>
      </c>
      <c r="U534" t="str">
        <f t="shared" si="170"/>
        <v/>
      </c>
      <c r="V534" t="str">
        <f t="shared" si="171"/>
        <v/>
      </c>
      <c r="W534" t="str">
        <f t="shared" si="172"/>
        <v/>
      </c>
      <c r="X534" t="str">
        <f t="shared" si="173"/>
        <v/>
      </c>
      <c r="Y534" t="str">
        <f t="shared" si="174"/>
        <v/>
      </c>
      <c r="Z534" t="str">
        <f t="shared" si="175"/>
        <v/>
      </c>
      <c r="AA534" t="str">
        <f t="shared" si="176"/>
        <v/>
      </c>
      <c r="AB534" t="str">
        <f t="shared" si="177"/>
        <v/>
      </c>
      <c r="AC534" t="str">
        <f t="shared" si="178"/>
        <v/>
      </c>
      <c r="AD534" t="str">
        <f t="shared" si="179"/>
        <v/>
      </c>
      <c r="AG534" t="str">
        <f t="shared" si="180"/>
        <v/>
      </c>
    </row>
    <row r="535" spans="1:33" x14ac:dyDescent="0.35">
      <c r="A535">
        <v>533</v>
      </c>
      <c r="B535" t="s">
        <v>1216</v>
      </c>
      <c r="C535">
        <v>10</v>
      </c>
      <c r="D535">
        <v>2014</v>
      </c>
      <c r="E535" t="s">
        <v>27</v>
      </c>
      <c r="F535" t="s">
        <v>1217</v>
      </c>
      <c r="G535" t="s">
        <v>3527</v>
      </c>
      <c r="H535" s="1" t="s">
        <v>3528</v>
      </c>
      <c r="I535" t="s">
        <v>1218</v>
      </c>
      <c r="J535" t="s">
        <v>1217</v>
      </c>
      <c r="K535" t="s">
        <v>3529</v>
      </c>
      <c r="L535" t="str">
        <f t="shared" si="161"/>
        <v/>
      </c>
      <c r="M535" t="str">
        <f t="shared" si="162"/>
        <v/>
      </c>
      <c r="N535" t="str">
        <f t="shared" si="163"/>
        <v/>
      </c>
      <c r="O535" t="str">
        <f t="shared" si="164"/>
        <v/>
      </c>
      <c r="P535" t="str">
        <f t="shared" si="165"/>
        <v/>
      </c>
      <c r="Q535" t="str">
        <f t="shared" si="166"/>
        <v/>
      </c>
      <c r="R535" t="str">
        <f t="shared" si="167"/>
        <v/>
      </c>
      <c r="S535" t="str">
        <f t="shared" si="168"/>
        <v/>
      </c>
      <c r="T535" t="str">
        <f t="shared" si="169"/>
        <v/>
      </c>
      <c r="U535" t="str">
        <f t="shared" si="170"/>
        <v/>
      </c>
      <c r="V535" t="str">
        <f t="shared" si="171"/>
        <v/>
      </c>
      <c r="W535" t="str">
        <f t="shared" si="172"/>
        <v/>
      </c>
      <c r="X535" t="str">
        <f t="shared" si="173"/>
        <v/>
      </c>
      <c r="Y535" t="str">
        <f t="shared" si="174"/>
        <v/>
      </c>
      <c r="Z535" t="str">
        <f t="shared" si="175"/>
        <v/>
      </c>
      <c r="AA535" t="str">
        <f t="shared" si="176"/>
        <v/>
      </c>
      <c r="AB535" t="str">
        <f t="shared" si="177"/>
        <v/>
      </c>
      <c r="AC535" t="str">
        <f t="shared" si="178"/>
        <v/>
      </c>
      <c r="AD535" t="str">
        <f t="shared" si="179"/>
        <v/>
      </c>
      <c r="AE535" t="s">
        <v>4339</v>
      </c>
      <c r="AG535" t="str">
        <f t="shared" si="180"/>
        <v>Copper</v>
      </c>
    </row>
    <row r="536" spans="1:33" x14ac:dyDescent="0.35">
      <c r="A536">
        <v>534</v>
      </c>
      <c r="B536" t="s">
        <v>121</v>
      </c>
      <c r="C536">
        <v>11</v>
      </c>
      <c r="D536">
        <v>2004</v>
      </c>
      <c r="E536" t="s">
        <v>27</v>
      </c>
      <c r="F536" t="s">
        <v>3530</v>
      </c>
      <c r="G536" t="s">
        <v>3531</v>
      </c>
      <c r="H536" s="1" t="s">
        <v>3532</v>
      </c>
      <c r="I536" t="s">
        <v>1219</v>
      </c>
      <c r="J536" t="s">
        <v>3530</v>
      </c>
      <c r="K536" t="s">
        <v>2046</v>
      </c>
      <c r="L536" t="str">
        <f t="shared" si="161"/>
        <v/>
      </c>
      <c r="M536" t="str">
        <f t="shared" si="162"/>
        <v/>
      </c>
      <c r="N536" t="str">
        <f t="shared" si="163"/>
        <v/>
      </c>
      <c r="O536" t="str">
        <f t="shared" si="164"/>
        <v/>
      </c>
      <c r="P536" t="str">
        <f t="shared" si="165"/>
        <v/>
      </c>
      <c r="Q536" t="str">
        <f t="shared" si="166"/>
        <v/>
      </c>
      <c r="R536" t="str">
        <f t="shared" si="167"/>
        <v/>
      </c>
      <c r="S536" t="str">
        <f t="shared" si="168"/>
        <v/>
      </c>
      <c r="T536" t="str">
        <f t="shared" si="169"/>
        <v/>
      </c>
      <c r="U536" t="str">
        <f t="shared" si="170"/>
        <v/>
      </c>
      <c r="V536" t="str">
        <f t="shared" si="171"/>
        <v/>
      </c>
      <c r="W536" t="str">
        <f t="shared" si="172"/>
        <v/>
      </c>
      <c r="X536" t="str">
        <f t="shared" si="173"/>
        <v/>
      </c>
      <c r="Y536" t="str">
        <f t="shared" si="174"/>
        <v/>
      </c>
      <c r="Z536" t="str">
        <f t="shared" si="175"/>
        <v/>
      </c>
      <c r="AA536" t="str">
        <f t="shared" si="176"/>
        <v/>
      </c>
      <c r="AB536" t="str">
        <f t="shared" si="177"/>
        <v/>
      </c>
      <c r="AC536" t="str">
        <f t="shared" si="178"/>
        <v/>
      </c>
      <c r="AD536" t="str">
        <f t="shared" si="179"/>
        <v/>
      </c>
      <c r="AE536" t="s">
        <v>4340</v>
      </c>
      <c r="AG536" t="str">
        <f t="shared" si="180"/>
        <v>Iron</v>
      </c>
    </row>
    <row r="537" spans="1:33" x14ac:dyDescent="0.35">
      <c r="A537">
        <v>535</v>
      </c>
      <c r="B537" t="s">
        <v>1220</v>
      </c>
      <c r="C537">
        <v>35</v>
      </c>
      <c r="D537">
        <v>2011</v>
      </c>
      <c r="E537" t="s">
        <v>27</v>
      </c>
      <c r="F537" t="s">
        <v>2113</v>
      </c>
      <c r="G537" t="s">
        <v>3533</v>
      </c>
      <c r="H537" s="1" t="s">
        <v>3534</v>
      </c>
      <c r="I537" t="s">
        <v>1221</v>
      </c>
      <c r="J537" t="s">
        <v>2113</v>
      </c>
      <c r="K537" t="s">
        <v>290</v>
      </c>
      <c r="L537" t="str">
        <f t="shared" si="161"/>
        <v/>
      </c>
      <c r="M537" t="str">
        <f t="shared" si="162"/>
        <v/>
      </c>
      <c r="N537" t="str">
        <f t="shared" si="163"/>
        <v/>
      </c>
      <c r="O537" t="str">
        <f t="shared" si="164"/>
        <v/>
      </c>
      <c r="P537" t="str">
        <f t="shared" si="165"/>
        <v/>
      </c>
      <c r="Q537" t="str">
        <f t="shared" si="166"/>
        <v/>
      </c>
      <c r="R537" t="str">
        <f t="shared" si="167"/>
        <v/>
      </c>
      <c r="S537" t="str">
        <f t="shared" si="168"/>
        <v/>
      </c>
      <c r="T537" t="str">
        <f t="shared" si="169"/>
        <v/>
      </c>
      <c r="U537" t="str">
        <f t="shared" si="170"/>
        <v/>
      </c>
      <c r="V537" t="str">
        <f t="shared" si="171"/>
        <v/>
      </c>
      <c r="W537" t="str">
        <f t="shared" si="172"/>
        <v/>
      </c>
      <c r="X537" t="str">
        <f t="shared" si="173"/>
        <v/>
      </c>
      <c r="Y537" t="str">
        <f t="shared" si="174"/>
        <v/>
      </c>
      <c r="Z537" t="str">
        <f t="shared" si="175"/>
        <v/>
      </c>
      <c r="AA537" t="str">
        <f t="shared" si="176"/>
        <v/>
      </c>
      <c r="AB537" t="str">
        <f t="shared" si="177"/>
        <v/>
      </c>
      <c r="AC537" t="str">
        <f t="shared" si="178"/>
        <v/>
      </c>
      <c r="AD537" t="str">
        <f t="shared" si="179"/>
        <v/>
      </c>
      <c r="AG537" t="str">
        <f t="shared" si="180"/>
        <v/>
      </c>
    </row>
    <row r="538" spans="1:33" x14ac:dyDescent="0.35">
      <c r="A538">
        <v>536</v>
      </c>
      <c r="B538" t="s">
        <v>3535</v>
      </c>
      <c r="C538">
        <v>23</v>
      </c>
      <c r="D538">
        <v>2012</v>
      </c>
      <c r="E538" t="s">
        <v>27</v>
      </c>
      <c r="F538" t="s">
        <v>198</v>
      </c>
      <c r="G538" t="s">
        <v>3536</v>
      </c>
      <c r="H538" s="1" t="s">
        <v>3537</v>
      </c>
      <c r="I538" t="s">
        <v>1222</v>
      </c>
      <c r="J538" t="s">
        <v>198</v>
      </c>
      <c r="K538" t="s">
        <v>3538</v>
      </c>
      <c r="L538" t="str">
        <f t="shared" si="161"/>
        <v/>
      </c>
      <c r="M538" t="str">
        <f t="shared" si="162"/>
        <v/>
      </c>
      <c r="N538" t="str">
        <f t="shared" si="163"/>
        <v/>
      </c>
      <c r="O538" t="str">
        <f t="shared" si="164"/>
        <v/>
      </c>
      <c r="P538" t="str">
        <f t="shared" si="165"/>
        <v/>
      </c>
      <c r="Q538" t="str">
        <f t="shared" si="166"/>
        <v/>
      </c>
      <c r="R538" t="str">
        <f t="shared" si="167"/>
        <v/>
      </c>
      <c r="S538" t="str">
        <f t="shared" si="168"/>
        <v/>
      </c>
      <c r="T538" t="str">
        <f t="shared" si="169"/>
        <v/>
      </c>
      <c r="U538" t="str">
        <f t="shared" si="170"/>
        <v/>
      </c>
      <c r="V538" t="str">
        <f t="shared" si="171"/>
        <v/>
      </c>
      <c r="W538" t="str">
        <f t="shared" si="172"/>
        <v/>
      </c>
      <c r="X538" t="str">
        <f t="shared" si="173"/>
        <v/>
      </c>
      <c r="Y538" t="str">
        <f t="shared" si="174"/>
        <v/>
      </c>
      <c r="Z538" t="str">
        <f t="shared" si="175"/>
        <v/>
      </c>
      <c r="AA538" t="str">
        <f t="shared" si="176"/>
        <v/>
      </c>
      <c r="AB538" t="str">
        <f t="shared" si="177"/>
        <v/>
      </c>
      <c r="AC538" t="str">
        <f t="shared" si="178"/>
        <v/>
      </c>
      <c r="AD538" t="str">
        <f t="shared" si="179"/>
        <v/>
      </c>
      <c r="AE538" t="s">
        <v>4338</v>
      </c>
      <c r="AG538" t="str">
        <f t="shared" si="180"/>
        <v>Aluminum</v>
      </c>
    </row>
    <row r="539" spans="1:33" x14ac:dyDescent="0.35">
      <c r="A539">
        <v>537</v>
      </c>
      <c r="B539" t="s">
        <v>1223</v>
      </c>
      <c r="C539">
        <v>54</v>
      </c>
      <c r="D539">
        <v>2003</v>
      </c>
      <c r="E539" t="s">
        <v>281</v>
      </c>
      <c r="F539" t="s">
        <v>1224</v>
      </c>
      <c r="G539" t="s">
        <v>3539</v>
      </c>
      <c r="H539" s="1" t="s">
        <v>3540</v>
      </c>
      <c r="I539" t="s">
        <v>1225</v>
      </c>
      <c r="J539" t="s">
        <v>1224</v>
      </c>
      <c r="K539" t="s">
        <v>1953</v>
      </c>
      <c r="L539" t="str">
        <f t="shared" si="161"/>
        <v/>
      </c>
      <c r="M539" t="str">
        <f t="shared" si="162"/>
        <v/>
      </c>
      <c r="N539" t="str">
        <f t="shared" si="163"/>
        <v/>
      </c>
      <c r="O539" t="str">
        <f t="shared" si="164"/>
        <v/>
      </c>
      <c r="P539" t="str">
        <f t="shared" si="165"/>
        <v/>
      </c>
      <c r="Q539" t="str">
        <f t="shared" si="166"/>
        <v/>
      </c>
      <c r="R539" t="str">
        <f t="shared" si="167"/>
        <v/>
      </c>
      <c r="S539" t="str">
        <f t="shared" si="168"/>
        <v/>
      </c>
      <c r="T539" t="str">
        <f t="shared" si="169"/>
        <v/>
      </c>
      <c r="U539" t="str">
        <f t="shared" si="170"/>
        <v/>
      </c>
      <c r="V539" t="str">
        <f t="shared" si="171"/>
        <v/>
      </c>
      <c r="W539" t="str">
        <f t="shared" si="172"/>
        <v/>
      </c>
      <c r="X539" t="str">
        <f t="shared" si="173"/>
        <v/>
      </c>
      <c r="Y539" t="str">
        <f t="shared" si="174"/>
        <v/>
      </c>
      <c r="Z539" t="str">
        <f t="shared" si="175"/>
        <v/>
      </c>
      <c r="AA539" t="str">
        <f t="shared" si="176"/>
        <v/>
      </c>
      <c r="AB539" t="str">
        <f t="shared" si="177"/>
        <v/>
      </c>
      <c r="AC539" t="str">
        <f t="shared" si="178"/>
        <v/>
      </c>
      <c r="AD539" t="str">
        <f t="shared" si="179"/>
        <v/>
      </c>
      <c r="AG539" t="str">
        <f t="shared" si="180"/>
        <v/>
      </c>
    </row>
    <row r="540" spans="1:33" x14ac:dyDescent="0.35">
      <c r="A540">
        <v>538</v>
      </c>
      <c r="B540" t="s">
        <v>1226</v>
      </c>
      <c r="C540">
        <v>15</v>
      </c>
      <c r="D540">
        <v>1974</v>
      </c>
      <c r="E540" t="s">
        <v>27</v>
      </c>
      <c r="F540" t="s">
        <v>315</v>
      </c>
      <c r="G540" t="s">
        <v>3541</v>
      </c>
      <c r="H540" s="1" t="s">
        <v>3542</v>
      </c>
      <c r="I540" t="s">
        <v>1227</v>
      </c>
      <c r="J540" t="s">
        <v>1814</v>
      </c>
      <c r="L540" t="str">
        <f t="shared" si="161"/>
        <v/>
      </c>
      <c r="M540" t="str">
        <f t="shared" si="162"/>
        <v/>
      </c>
      <c r="N540" t="str">
        <f t="shared" si="163"/>
        <v/>
      </c>
      <c r="O540" t="str">
        <f t="shared" si="164"/>
        <v/>
      </c>
      <c r="P540" t="str">
        <f t="shared" si="165"/>
        <v/>
      </c>
      <c r="Q540" t="str">
        <f t="shared" si="166"/>
        <v/>
      </c>
      <c r="R540" t="str">
        <f t="shared" si="167"/>
        <v/>
      </c>
      <c r="S540" t="str">
        <f t="shared" si="168"/>
        <v/>
      </c>
      <c r="T540" t="str">
        <f t="shared" si="169"/>
        <v/>
      </c>
      <c r="U540" t="str">
        <f t="shared" si="170"/>
        <v/>
      </c>
      <c r="V540" t="str">
        <f t="shared" si="171"/>
        <v/>
      </c>
      <c r="W540" t="str">
        <f t="shared" si="172"/>
        <v/>
      </c>
      <c r="X540" t="str">
        <f t="shared" si="173"/>
        <v/>
      </c>
      <c r="Y540" t="str">
        <f t="shared" si="174"/>
        <v/>
      </c>
      <c r="Z540" t="str">
        <f t="shared" si="175"/>
        <v/>
      </c>
      <c r="AA540" t="str">
        <f t="shared" si="176"/>
        <v/>
      </c>
      <c r="AB540" t="str">
        <f t="shared" si="177"/>
        <v/>
      </c>
      <c r="AC540" t="str">
        <f t="shared" si="178"/>
        <v/>
      </c>
      <c r="AD540" t="str">
        <f t="shared" si="179"/>
        <v/>
      </c>
      <c r="AG540" t="str">
        <f t="shared" si="180"/>
        <v/>
      </c>
    </row>
    <row r="541" spans="1:33" x14ac:dyDescent="0.35">
      <c r="A541">
        <v>539</v>
      </c>
      <c r="B541" t="s">
        <v>1228</v>
      </c>
      <c r="C541">
        <v>28</v>
      </c>
      <c r="D541">
        <v>2013</v>
      </c>
      <c r="E541" t="s">
        <v>15</v>
      </c>
      <c r="F541" t="s">
        <v>1229</v>
      </c>
      <c r="G541" t="s">
        <v>3543</v>
      </c>
      <c r="H541" s="1" t="s">
        <v>3544</v>
      </c>
      <c r="I541" t="s">
        <v>1230</v>
      </c>
      <c r="J541" t="s">
        <v>1229</v>
      </c>
      <c r="K541" t="s">
        <v>3545</v>
      </c>
      <c r="L541" t="str">
        <f t="shared" si="161"/>
        <v>Compression Strength</v>
      </c>
      <c r="M541" t="str">
        <f t="shared" si="162"/>
        <v/>
      </c>
      <c r="N541" t="str">
        <f t="shared" si="163"/>
        <v/>
      </c>
      <c r="O541" t="str">
        <f t="shared" si="164"/>
        <v/>
      </c>
      <c r="P541" t="str">
        <f t="shared" si="165"/>
        <v/>
      </c>
      <c r="Q541" t="str">
        <f t="shared" si="166"/>
        <v/>
      </c>
      <c r="R541" t="str">
        <f t="shared" si="167"/>
        <v/>
      </c>
      <c r="S541" t="str">
        <f t="shared" si="168"/>
        <v/>
      </c>
      <c r="T541" t="str">
        <f t="shared" si="169"/>
        <v/>
      </c>
      <c r="U541" t="str">
        <f t="shared" si="170"/>
        <v/>
      </c>
      <c r="V541" t="str">
        <f t="shared" si="171"/>
        <v/>
      </c>
      <c r="W541" t="str">
        <f t="shared" si="172"/>
        <v/>
      </c>
      <c r="X541" t="str">
        <f t="shared" si="173"/>
        <v/>
      </c>
      <c r="Y541" t="str">
        <f t="shared" si="174"/>
        <v/>
      </c>
      <c r="Z541" t="str">
        <f t="shared" si="175"/>
        <v/>
      </c>
      <c r="AA541" t="str">
        <f t="shared" si="176"/>
        <v>Mechanical Properties</v>
      </c>
      <c r="AB541" t="str">
        <f t="shared" si="177"/>
        <v/>
      </c>
      <c r="AC541" t="str">
        <f t="shared" si="178"/>
        <v/>
      </c>
      <c r="AD541" t="str">
        <f t="shared" si="179"/>
        <v/>
      </c>
      <c r="AF541" t="s">
        <v>4339</v>
      </c>
      <c r="AG541" t="str">
        <f t="shared" si="180"/>
        <v>Copper</v>
      </c>
    </row>
    <row r="542" spans="1:33" x14ac:dyDescent="0.35">
      <c r="A542">
        <v>540</v>
      </c>
      <c r="B542" t="s">
        <v>1231</v>
      </c>
      <c r="C542">
        <v>16</v>
      </c>
      <c r="D542">
        <v>2017</v>
      </c>
      <c r="E542" t="s">
        <v>27</v>
      </c>
      <c r="F542" t="s">
        <v>2306</v>
      </c>
      <c r="G542" t="s">
        <v>3546</v>
      </c>
      <c r="H542" s="1" t="s">
        <v>3547</v>
      </c>
      <c r="I542" t="s">
        <v>1232</v>
      </c>
      <c r="J542" t="s">
        <v>2306</v>
      </c>
      <c r="K542" t="s">
        <v>3548</v>
      </c>
      <c r="L542" t="str">
        <f t="shared" si="161"/>
        <v/>
      </c>
      <c r="M542" t="str">
        <f t="shared" si="162"/>
        <v/>
      </c>
      <c r="N542" t="str">
        <f t="shared" si="163"/>
        <v/>
      </c>
      <c r="O542" t="str">
        <f t="shared" si="164"/>
        <v/>
      </c>
      <c r="P542" t="str">
        <f t="shared" si="165"/>
        <v/>
      </c>
      <c r="Q542" t="str">
        <f t="shared" si="166"/>
        <v/>
      </c>
      <c r="R542" t="str">
        <f t="shared" si="167"/>
        <v/>
      </c>
      <c r="S542" t="str">
        <f t="shared" si="168"/>
        <v/>
      </c>
      <c r="T542" t="str">
        <f t="shared" si="169"/>
        <v/>
      </c>
      <c r="U542" t="str">
        <f t="shared" si="170"/>
        <v/>
      </c>
      <c r="V542" t="str">
        <f t="shared" si="171"/>
        <v/>
      </c>
      <c r="W542" t="str">
        <f t="shared" si="172"/>
        <v/>
      </c>
      <c r="X542" t="str">
        <f t="shared" si="173"/>
        <v/>
      </c>
      <c r="Y542" t="str">
        <f t="shared" si="174"/>
        <v/>
      </c>
      <c r="Z542" t="str">
        <f t="shared" si="175"/>
        <v/>
      </c>
      <c r="AA542" t="str">
        <f t="shared" si="176"/>
        <v/>
      </c>
      <c r="AB542" t="str">
        <f t="shared" si="177"/>
        <v/>
      </c>
      <c r="AC542" t="str">
        <f t="shared" si="178"/>
        <v/>
      </c>
      <c r="AD542" t="str">
        <f t="shared" si="179"/>
        <v/>
      </c>
      <c r="AF542" t="s">
        <v>4343</v>
      </c>
      <c r="AG542" t="str">
        <f t="shared" si="180"/>
        <v>Palladium</v>
      </c>
    </row>
    <row r="543" spans="1:33" x14ac:dyDescent="0.35">
      <c r="A543">
        <v>541</v>
      </c>
      <c r="B543" t="s">
        <v>363</v>
      </c>
      <c r="C543">
        <v>119</v>
      </c>
      <c r="D543">
        <v>2004</v>
      </c>
      <c r="E543" t="s">
        <v>27</v>
      </c>
      <c r="F543" t="s">
        <v>80</v>
      </c>
      <c r="G543" t="s">
        <v>3549</v>
      </c>
      <c r="H543" s="1" t="s">
        <v>3550</v>
      </c>
      <c r="I543" t="s">
        <v>1233</v>
      </c>
      <c r="J543" t="s">
        <v>80</v>
      </c>
      <c r="K543" t="s">
        <v>2386</v>
      </c>
      <c r="L543" t="str">
        <f t="shared" si="161"/>
        <v/>
      </c>
      <c r="M543" t="str">
        <f t="shared" si="162"/>
        <v/>
      </c>
      <c r="N543" t="str">
        <f t="shared" si="163"/>
        <v/>
      </c>
      <c r="O543" t="str">
        <f t="shared" si="164"/>
        <v/>
      </c>
      <c r="P543" t="str">
        <f t="shared" si="165"/>
        <v/>
      </c>
      <c r="Q543" t="str">
        <f t="shared" si="166"/>
        <v/>
      </c>
      <c r="R543" t="str">
        <f t="shared" si="167"/>
        <v/>
      </c>
      <c r="S543" t="str">
        <f t="shared" si="168"/>
        <v/>
      </c>
      <c r="T543" t="str">
        <f t="shared" si="169"/>
        <v/>
      </c>
      <c r="U543" t="str">
        <f t="shared" si="170"/>
        <v/>
      </c>
      <c r="V543" t="str">
        <f t="shared" si="171"/>
        <v/>
      </c>
      <c r="W543" t="str">
        <f t="shared" si="172"/>
        <v/>
      </c>
      <c r="X543" t="str">
        <f t="shared" si="173"/>
        <v/>
      </c>
      <c r="Y543" t="str">
        <f t="shared" si="174"/>
        <v/>
      </c>
      <c r="Z543" t="str">
        <f t="shared" si="175"/>
        <v/>
      </c>
      <c r="AA543" t="str">
        <f t="shared" si="176"/>
        <v/>
      </c>
      <c r="AB543" t="str">
        <f t="shared" si="177"/>
        <v/>
      </c>
      <c r="AC543" t="str">
        <f t="shared" si="178"/>
        <v/>
      </c>
      <c r="AD543" t="str">
        <f t="shared" si="179"/>
        <v/>
      </c>
      <c r="AE543" t="s">
        <v>4338</v>
      </c>
      <c r="AG543" t="str">
        <f t="shared" si="180"/>
        <v>Aluminum</v>
      </c>
    </row>
    <row r="544" spans="1:33" x14ac:dyDescent="0.35">
      <c r="A544">
        <v>542</v>
      </c>
      <c r="B544" t="s">
        <v>1234</v>
      </c>
      <c r="C544">
        <v>11</v>
      </c>
      <c r="D544">
        <v>2007</v>
      </c>
      <c r="E544" t="s">
        <v>27</v>
      </c>
      <c r="F544" t="s">
        <v>1235</v>
      </c>
      <c r="G544" t="s">
        <v>3551</v>
      </c>
      <c r="H544" s="1" t="s">
        <v>3552</v>
      </c>
      <c r="I544" t="s">
        <v>1236</v>
      </c>
      <c r="J544" t="s">
        <v>1235</v>
      </c>
      <c r="K544" t="s">
        <v>1913</v>
      </c>
      <c r="L544" t="str">
        <f t="shared" si="161"/>
        <v/>
      </c>
      <c r="M544" t="str">
        <f t="shared" si="162"/>
        <v/>
      </c>
      <c r="N544" t="str">
        <f t="shared" si="163"/>
        <v/>
      </c>
      <c r="O544" t="str">
        <f t="shared" si="164"/>
        <v/>
      </c>
      <c r="P544" t="str">
        <f t="shared" si="165"/>
        <v/>
      </c>
      <c r="Q544" t="str">
        <f t="shared" si="166"/>
        <v/>
      </c>
      <c r="R544" t="str">
        <f t="shared" si="167"/>
        <v/>
      </c>
      <c r="S544" t="str">
        <f t="shared" si="168"/>
        <v/>
      </c>
      <c r="T544" t="str">
        <f t="shared" si="169"/>
        <v/>
      </c>
      <c r="U544" t="str">
        <f t="shared" si="170"/>
        <v/>
      </c>
      <c r="V544" t="str">
        <f t="shared" si="171"/>
        <v/>
      </c>
      <c r="W544" t="str">
        <f t="shared" si="172"/>
        <v/>
      </c>
      <c r="X544" t="str">
        <f t="shared" si="173"/>
        <v/>
      </c>
      <c r="Y544" t="str">
        <f t="shared" si="174"/>
        <v/>
      </c>
      <c r="Z544" t="str">
        <f t="shared" si="175"/>
        <v/>
      </c>
      <c r="AA544" t="str">
        <f t="shared" si="176"/>
        <v/>
      </c>
      <c r="AB544" t="str">
        <f t="shared" si="177"/>
        <v/>
      </c>
      <c r="AC544" t="str">
        <f t="shared" si="178"/>
        <v/>
      </c>
      <c r="AD544" t="str">
        <f t="shared" si="179"/>
        <v/>
      </c>
      <c r="AG544" t="str">
        <f t="shared" si="180"/>
        <v/>
      </c>
    </row>
    <row r="545" spans="1:33" x14ac:dyDescent="0.35">
      <c r="A545">
        <v>543</v>
      </c>
      <c r="B545" t="s">
        <v>1237</v>
      </c>
      <c r="C545">
        <v>26</v>
      </c>
      <c r="D545">
        <v>2009</v>
      </c>
      <c r="E545" t="s">
        <v>27</v>
      </c>
      <c r="F545" t="s">
        <v>3170</v>
      </c>
      <c r="G545" t="s">
        <v>3553</v>
      </c>
      <c r="H545" s="1" t="s">
        <v>3554</v>
      </c>
      <c r="I545" t="s">
        <v>1238</v>
      </c>
      <c r="J545" t="s">
        <v>3170</v>
      </c>
      <c r="K545" t="s">
        <v>3555</v>
      </c>
      <c r="L545" t="str">
        <f t="shared" si="161"/>
        <v/>
      </c>
      <c r="M545" t="str">
        <f t="shared" si="162"/>
        <v/>
      </c>
      <c r="N545" t="str">
        <f t="shared" si="163"/>
        <v/>
      </c>
      <c r="O545" t="str">
        <f t="shared" si="164"/>
        <v/>
      </c>
      <c r="P545" t="str">
        <f t="shared" si="165"/>
        <v/>
      </c>
      <c r="Q545" t="str">
        <f t="shared" si="166"/>
        <v/>
      </c>
      <c r="R545" t="str">
        <f t="shared" si="167"/>
        <v/>
      </c>
      <c r="S545" t="str">
        <f t="shared" si="168"/>
        <v/>
      </c>
      <c r="T545" t="str">
        <f t="shared" si="169"/>
        <v/>
      </c>
      <c r="U545" t="str">
        <f t="shared" si="170"/>
        <v/>
      </c>
      <c r="V545" t="str">
        <f t="shared" si="171"/>
        <v/>
      </c>
      <c r="W545" t="str">
        <f t="shared" si="172"/>
        <v/>
      </c>
      <c r="X545" t="str">
        <f t="shared" si="173"/>
        <v/>
      </c>
      <c r="Y545" t="str">
        <f t="shared" si="174"/>
        <v/>
      </c>
      <c r="Z545" t="str">
        <f t="shared" si="175"/>
        <v>Pressure Drop</v>
      </c>
      <c r="AA545" t="str">
        <f t="shared" si="176"/>
        <v/>
      </c>
      <c r="AB545" t="str">
        <f t="shared" si="177"/>
        <v/>
      </c>
      <c r="AC545" t="str">
        <f t="shared" si="178"/>
        <v/>
      </c>
      <c r="AD545" t="str">
        <f t="shared" si="179"/>
        <v>Fluid Properties</v>
      </c>
      <c r="AE545" t="s">
        <v>4338</v>
      </c>
      <c r="AG545" t="str">
        <f t="shared" si="180"/>
        <v>Aluminum</v>
      </c>
    </row>
    <row r="546" spans="1:33" x14ac:dyDescent="0.35">
      <c r="A546">
        <v>544</v>
      </c>
      <c r="B546" t="s">
        <v>1239</v>
      </c>
      <c r="C546">
        <v>106</v>
      </c>
      <c r="D546">
        <v>2011</v>
      </c>
      <c r="E546" t="s">
        <v>27</v>
      </c>
      <c r="F546" t="s">
        <v>1240</v>
      </c>
      <c r="G546" t="s">
        <v>3556</v>
      </c>
      <c r="H546" s="1" t="s">
        <v>3557</v>
      </c>
      <c r="I546" t="s">
        <v>1241</v>
      </c>
      <c r="J546" t="s">
        <v>1240</v>
      </c>
      <c r="K546" t="s">
        <v>3558</v>
      </c>
      <c r="L546" t="str">
        <f t="shared" si="161"/>
        <v/>
      </c>
      <c r="M546" t="str">
        <f t="shared" si="162"/>
        <v/>
      </c>
      <c r="N546" t="str">
        <f t="shared" si="163"/>
        <v/>
      </c>
      <c r="O546" t="str">
        <f t="shared" si="164"/>
        <v/>
      </c>
      <c r="P546" t="str">
        <f t="shared" si="165"/>
        <v/>
      </c>
      <c r="Q546" t="str">
        <f t="shared" si="166"/>
        <v/>
      </c>
      <c r="R546" t="str">
        <f t="shared" si="167"/>
        <v>Surface Area</v>
      </c>
      <c r="S546" t="str">
        <f t="shared" si="168"/>
        <v/>
      </c>
      <c r="T546" t="str">
        <f t="shared" si="169"/>
        <v/>
      </c>
      <c r="U546" t="str">
        <f t="shared" si="170"/>
        <v/>
      </c>
      <c r="V546" t="str">
        <f t="shared" si="171"/>
        <v/>
      </c>
      <c r="W546" t="str">
        <f t="shared" si="172"/>
        <v/>
      </c>
      <c r="X546" t="str">
        <f t="shared" si="173"/>
        <v/>
      </c>
      <c r="Y546" t="str">
        <f t="shared" si="174"/>
        <v/>
      </c>
      <c r="Z546" t="str">
        <f t="shared" si="175"/>
        <v/>
      </c>
      <c r="AA546" t="str">
        <f t="shared" si="176"/>
        <v/>
      </c>
      <c r="AB546" t="str">
        <f t="shared" si="177"/>
        <v/>
      </c>
      <c r="AC546" t="str">
        <f t="shared" si="178"/>
        <v/>
      </c>
      <c r="AD546" t="str">
        <f t="shared" si="179"/>
        <v/>
      </c>
      <c r="AG546" t="str">
        <f t="shared" si="180"/>
        <v/>
      </c>
    </row>
    <row r="547" spans="1:33" x14ac:dyDescent="0.35">
      <c r="A547">
        <v>545</v>
      </c>
      <c r="B547" t="s">
        <v>1242</v>
      </c>
      <c r="C547">
        <v>12</v>
      </c>
      <c r="D547">
        <v>2014</v>
      </c>
      <c r="E547" t="s">
        <v>27</v>
      </c>
      <c r="F547" t="s">
        <v>1240</v>
      </c>
      <c r="G547" t="s">
        <v>3559</v>
      </c>
      <c r="H547" s="1" t="s">
        <v>3560</v>
      </c>
      <c r="I547" t="s">
        <v>1243</v>
      </c>
      <c r="J547" t="s">
        <v>1240</v>
      </c>
      <c r="K547" t="s">
        <v>1874</v>
      </c>
      <c r="L547" t="str">
        <f t="shared" si="161"/>
        <v/>
      </c>
      <c r="M547" t="str">
        <f t="shared" si="162"/>
        <v/>
      </c>
      <c r="N547" t="str">
        <f t="shared" si="163"/>
        <v/>
      </c>
      <c r="O547" t="str">
        <f t="shared" si="164"/>
        <v/>
      </c>
      <c r="P547" t="str">
        <f t="shared" si="165"/>
        <v/>
      </c>
      <c r="Q547" t="str">
        <f t="shared" si="166"/>
        <v/>
      </c>
      <c r="R547" t="str">
        <f t="shared" si="167"/>
        <v/>
      </c>
      <c r="S547" t="str">
        <f t="shared" si="168"/>
        <v/>
      </c>
      <c r="T547" t="str">
        <f t="shared" si="169"/>
        <v/>
      </c>
      <c r="U547" t="str">
        <f t="shared" si="170"/>
        <v/>
      </c>
      <c r="V547" t="str">
        <f t="shared" si="171"/>
        <v/>
      </c>
      <c r="W547" t="str">
        <f t="shared" si="172"/>
        <v/>
      </c>
      <c r="X547" t="str">
        <f t="shared" si="173"/>
        <v/>
      </c>
      <c r="Y547" t="str">
        <f t="shared" si="174"/>
        <v/>
      </c>
      <c r="Z547" t="str">
        <f t="shared" si="175"/>
        <v/>
      </c>
      <c r="AA547" t="str">
        <f t="shared" si="176"/>
        <v/>
      </c>
      <c r="AB547" t="str">
        <f t="shared" si="177"/>
        <v/>
      </c>
      <c r="AC547" t="str">
        <f t="shared" si="178"/>
        <v/>
      </c>
      <c r="AD547" t="str">
        <f t="shared" si="179"/>
        <v/>
      </c>
      <c r="AG547" t="str">
        <f t="shared" si="180"/>
        <v/>
      </c>
    </row>
    <row r="548" spans="1:33" x14ac:dyDescent="0.35">
      <c r="A548">
        <v>546</v>
      </c>
      <c r="B548" t="s">
        <v>1244</v>
      </c>
      <c r="C548">
        <v>22</v>
      </c>
      <c r="D548">
        <v>2013</v>
      </c>
      <c r="E548" t="s">
        <v>27</v>
      </c>
      <c r="F548" t="s">
        <v>1245</v>
      </c>
      <c r="G548" t="s">
        <v>3561</v>
      </c>
      <c r="H548" s="1" t="s">
        <v>3562</v>
      </c>
      <c r="I548" t="s">
        <v>1246</v>
      </c>
      <c r="J548" t="s">
        <v>2008</v>
      </c>
      <c r="K548" t="s">
        <v>1955</v>
      </c>
      <c r="L548" t="str">
        <f t="shared" si="161"/>
        <v/>
      </c>
      <c r="M548" t="str">
        <f t="shared" si="162"/>
        <v/>
      </c>
      <c r="N548" t="str">
        <f t="shared" si="163"/>
        <v/>
      </c>
      <c r="O548" t="str">
        <f t="shared" si="164"/>
        <v/>
      </c>
      <c r="P548" t="str">
        <f t="shared" si="165"/>
        <v/>
      </c>
      <c r="Q548" t="str">
        <f t="shared" si="166"/>
        <v/>
      </c>
      <c r="R548" t="str">
        <f t="shared" si="167"/>
        <v/>
      </c>
      <c r="S548" t="str">
        <f t="shared" si="168"/>
        <v/>
      </c>
      <c r="T548" t="str">
        <f t="shared" si="169"/>
        <v/>
      </c>
      <c r="U548" t="str">
        <f t="shared" si="170"/>
        <v/>
      </c>
      <c r="V548" t="str">
        <f t="shared" si="171"/>
        <v/>
      </c>
      <c r="W548" t="str">
        <f t="shared" si="172"/>
        <v/>
      </c>
      <c r="X548" t="str">
        <f t="shared" si="173"/>
        <v>Capacitance</v>
      </c>
      <c r="Y548" t="str">
        <f t="shared" si="174"/>
        <v/>
      </c>
      <c r="Z548" t="str">
        <f t="shared" si="175"/>
        <v/>
      </c>
      <c r="AA548" t="str">
        <f t="shared" si="176"/>
        <v/>
      </c>
      <c r="AB548" t="str">
        <f t="shared" si="177"/>
        <v/>
      </c>
      <c r="AC548" t="str">
        <f t="shared" si="178"/>
        <v>Electrical Properties</v>
      </c>
      <c r="AD548" t="str">
        <f t="shared" si="179"/>
        <v/>
      </c>
      <c r="AG548" t="str">
        <f t="shared" si="180"/>
        <v/>
      </c>
    </row>
    <row r="549" spans="1:33" x14ac:dyDescent="0.35">
      <c r="A549">
        <v>547</v>
      </c>
      <c r="B549" t="s">
        <v>1247</v>
      </c>
      <c r="C549">
        <v>36</v>
      </c>
      <c r="D549">
        <v>1985</v>
      </c>
      <c r="E549" t="s">
        <v>27</v>
      </c>
      <c r="F549" t="s">
        <v>191</v>
      </c>
      <c r="G549" t="s">
        <v>3563</v>
      </c>
      <c r="H549" s="1" t="s">
        <v>3564</v>
      </c>
      <c r="I549" t="s">
        <v>1248</v>
      </c>
      <c r="J549" t="s">
        <v>1815</v>
      </c>
      <c r="L549" t="str">
        <f t="shared" si="161"/>
        <v/>
      </c>
      <c r="M549" t="str">
        <f t="shared" si="162"/>
        <v/>
      </c>
      <c r="N549" t="str">
        <f t="shared" si="163"/>
        <v/>
      </c>
      <c r="O549" t="str">
        <f t="shared" si="164"/>
        <v/>
      </c>
      <c r="P549" t="str">
        <f t="shared" si="165"/>
        <v/>
      </c>
      <c r="Q549" t="str">
        <f t="shared" si="166"/>
        <v>Plasticity</v>
      </c>
      <c r="R549" t="str">
        <f t="shared" si="167"/>
        <v/>
      </c>
      <c r="S549" t="str">
        <f t="shared" si="168"/>
        <v/>
      </c>
      <c r="T549" t="str">
        <f t="shared" si="169"/>
        <v/>
      </c>
      <c r="U549" t="str">
        <f t="shared" si="170"/>
        <v/>
      </c>
      <c r="V549" t="str">
        <f t="shared" si="171"/>
        <v/>
      </c>
      <c r="W549" t="str">
        <f t="shared" si="172"/>
        <v/>
      </c>
      <c r="X549" t="str">
        <f t="shared" si="173"/>
        <v/>
      </c>
      <c r="Y549" t="str">
        <f t="shared" si="174"/>
        <v/>
      </c>
      <c r="Z549" t="str">
        <f t="shared" si="175"/>
        <v/>
      </c>
      <c r="AA549" t="str">
        <f t="shared" si="176"/>
        <v>Mechanical Properties</v>
      </c>
      <c r="AB549" t="str">
        <f t="shared" si="177"/>
        <v/>
      </c>
      <c r="AC549" t="str">
        <f t="shared" si="178"/>
        <v/>
      </c>
      <c r="AD549" t="str">
        <f t="shared" si="179"/>
        <v/>
      </c>
      <c r="AE549" t="s">
        <v>4337</v>
      </c>
      <c r="AG549" t="str">
        <f t="shared" si="180"/>
        <v>Silver</v>
      </c>
    </row>
    <row r="550" spans="1:33" x14ac:dyDescent="0.35">
      <c r="A550">
        <v>548</v>
      </c>
      <c r="B550" t="s">
        <v>1249</v>
      </c>
      <c r="C550">
        <v>216</v>
      </c>
      <c r="D550">
        <v>2000</v>
      </c>
      <c r="E550" t="s">
        <v>466</v>
      </c>
      <c r="F550" t="s">
        <v>2858</v>
      </c>
      <c r="G550" t="s">
        <v>3565</v>
      </c>
      <c r="H550" s="1" t="s">
        <v>3566</v>
      </c>
      <c r="I550" t="s">
        <v>1250</v>
      </c>
      <c r="J550" t="s">
        <v>2858</v>
      </c>
      <c r="K550" t="s">
        <v>3567</v>
      </c>
      <c r="L550" t="str">
        <f t="shared" si="161"/>
        <v/>
      </c>
      <c r="M550" t="str">
        <f t="shared" si="162"/>
        <v/>
      </c>
      <c r="N550" t="str">
        <f t="shared" si="163"/>
        <v/>
      </c>
      <c r="O550" t="str">
        <f t="shared" si="164"/>
        <v/>
      </c>
      <c r="P550" t="str">
        <f t="shared" si="165"/>
        <v/>
      </c>
      <c r="Q550" t="str">
        <f t="shared" si="166"/>
        <v/>
      </c>
      <c r="R550" t="str">
        <f t="shared" si="167"/>
        <v/>
      </c>
      <c r="S550" t="str">
        <f t="shared" si="168"/>
        <v/>
      </c>
      <c r="T550" t="str">
        <f t="shared" si="169"/>
        <v/>
      </c>
      <c r="U550" t="str">
        <f t="shared" si="170"/>
        <v/>
      </c>
      <c r="V550" t="str">
        <f t="shared" si="171"/>
        <v/>
      </c>
      <c r="W550" t="str">
        <f t="shared" si="172"/>
        <v/>
      </c>
      <c r="X550" t="str">
        <f t="shared" si="173"/>
        <v/>
      </c>
      <c r="Y550" t="str">
        <f t="shared" si="174"/>
        <v/>
      </c>
      <c r="Z550" t="str">
        <f t="shared" si="175"/>
        <v/>
      </c>
      <c r="AA550" t="str">
        <f t="shared" si="176"/>
        <v/>
      </c>
      <c r="AB550" t="str">
        <f t="shared" si="177"/>
        <v/>
      </c>
      <c r="AC550" t="str">
        <f t="shared" si="178"/>
        <v/>
      </c>
      <c r="AD550" t="str">
        <f t="shared" si="179"/>
        <v/>
      </c>
      <c r="AG550" t="str">
        <f t="shared" si="180"/>
        <v/>
      </c>
    </row>
    <row r="551" spans="1:33" x14ac:dyDescent="0.35">
      <c r="A551">
        <v>549</v>
      </c>
      <c r="B551" t="s">
        <v>1251</v>
      </c>
      <c r="C551">
        <v>10</v>
      </c>
      <c r="D551">
        <v>2010</v>
      </c>
      <c r="E551" t="s">
        <v>27</v>
      </c>
      <c r="F551" t="s">
        <v>1252</v>
      </c>
      <c r="G551" t="s">
        <v>3568</v>
      </c>
      <c r="H551" s="1" t="s">
        <v>3569</v>
      </c>
      <c r="I551" t="s">
        <v>1253</v>
      </c>
      <c r="J551" t="s">
        <v>1252</v>
      </c>
      <c r="K551" t="s">
        <v>1847</v>
      </c>
      <c r="L551" t="str">
        <f t="shared" si="161"/>
        <v/>
      </c>
      <c r="M551" t="str">
        <f t="shared" si="162"/>
        <v/>
      </c>
      <c r="N551" t="str">
        <f t="shared" si="163"/>
        <v/>
      </c>
      <c r="O551" t="str">
        <f t="shared" si="164"/>
        <v/>
      </c>
      <c r="P551" t="str">
        <f t="shared" si="165"/>
        <v/>
      </c>
      <c r="Q551" t="str">
        <f t="shared" si="166"/>
        <v/>
      </c>
      <c r="R551" t="str">
        <f t="shared" si="167"/>
        <v/>
      </c>
      <c r="S551" t="str">
        <f t="shared" si="168"/>
        <v/>
      </c>
      <c r="T551" t="str">
        <f t="shared" si="169"/>
        <v/>
      </c>
      <c r="U551" t="str">
        <f t="shared" si="170"/>
        <v/>
      </c>
      <c r="V551" t="str">
        <f t="shared" si="171"/>
        <v/>
      </c>
      <c r="W551" t="str">
        <f t="shared" si="172"/>
        <v/>
      </c>
      <c r="X551" t="str">
        <f t="shared" si="173"/>
        <v/>
      </c>
      <c r="Y551" t="str">
        <f t="shared" si="174"/>
        <v/>
      </c>
      <c r="Z551" t="str">
        <f t="shared" si="175"/>
        <v/>
      </c>
      <c r="AA551" t="str">
        <f t="shared" si="176"/>
        <v/>
      </c>
      <c r="AB551" t="str">
        <f t="shared" si="177"/>
        <v/>
      </c>
      <c r="AC551" t="str">
        <f t="shared" si="178"/>
        <v/>
      </c>
      <c r="AD551" t="str">
        <f t="shared" si="179"/>
        <v/>
      </c>
      <c r="AE551" t="s">
        <v>4338</v>
      </c>
      <c r="AG551" t="str">
        <f t="shared" si="180"/>
        <v>Aluminum</v>
      </c>
    </row>
    <row r="552" spans="1:33" x14ac:dyDescent="0.35">
      <c r="A552">
        <v>550</v>
      </c>
      <c r="B552" t="s">
        <v>1254</v>
      </c>
      <c r="C552">
        <v>90</v>
      </c>
      <c r="D552">
        <v>2014</v>
      </c>
      <c r="E552" t="s">
        <v>129</v>
      </c>
      <c r="F552" t="s">
        <v>1255</v>
      </c>
      <c r="G552" t="s">
        <v>3570</v>
      </c>
      <c r="H552" s="1" t="s">
        <v>3571</v>
      </c>
      <c r="I552" t="s">
        <v>1256</v>
      </c>
      <c r="J552" t="s">
        <v>1255</v>
      </c>
      <c r="K552" t="s">
        <v>3572</v>
      </c>
      <c r="L552" t="str">
        <f t="shared" si="161"/>
        <v/>
      </c>
      <c r="M552" t="str">
        <f t="shared" si="162"/>
        <v/>
      </c>
      <c r="N552" t="str">
        <f t="shared" si="163"/>
        <v/>
      </c>
      <c r="O552" t="str">
        <f t="shared" si="164"/>
        <v/>
      </c>
      <c r="P552" t="str">
        <f t="shared" si="165"/>
        <v/>
      </c>
      <c r="Q552" t="str">
        <f t="shared" si="166"/>
        <v/>
      </c>
      <c r="R552" t="str">
        <f t="shared" si="167"/>
        <v/>
      </c>
      <c r="S552" t="str">
        <f t="shared" si="168"/>
        <v/>
      </c>
      <c r="T552" t="str">
        <f t="shared" si="169"/>
        <v/>
      </c>
      <c r="U552" t="str">
        <f t="shared" si="170"/>
        <v/>
      </c>
      <c r="V552" t="str">
        <f t="shared" si="171"/>
        <v/>
      </c>
      <c r="W552" t="str">
        <f t="shared" si="172"/>
        <v/>
      </c>
      <c r="X552" t="str">
        <f t="shared" si="173"/>
        <v/>
      </c>
      <c r="Y552" t="str">
        <f t="shared" si="174"/>
        <v/>
      </c>
      <c r="Z552" t="str">
        <f t="shared" si="175"/>
        <v/>
      </c>
      <c r="AA552" t="str">
        <f t="shared" si="176"/>
        <v/>
      </c>
      <c r="AB552" t="str">
        <f t="shared" si="177"/>
        <v/>
      </c>
      <c r="AC552" t="str">
        <f t="shared" si="178"/>
        <v/>
      </c>
      <c r="AD552" t="str">
        <f t="shared" si="179"/>
        <v/>
      </c>
      <c r="AG552" t="str">
        <f t="shared" si="180"/>
        <v/>
      </c>
    </row>
    <row r="553" spans="1:33" x14ac:dyDescent="0.35">
      <c r="A553">
        <v>551</v>
      </c>
      <c r="B553" t="s">
        <v>1257</v>
      </c>
      <c r="C553">
        <v>19</v>
      </c>
      <c r="D553">
        <v>2001</v>
      </c>
      <c r="E553" t="s">
        <v>27</v>
      </c>
      <c r="F553" t="s">
        <v>1258</v>
      </c>
      <c r="G553" t="s">
        <v>3573</v>
      </c>
      <c r="H553" s="1" t="s">
        <v>3574</v>
      </c>
      <c r="I553" t="s">
        <v>1259</v>
      </c>
      <c r="J553" t="s">
        <v>1258</v>
      </c>
      <c r="K553" t="s">
        <v>3575</v>
      </c>
      <c r="L553" t="str">
        <f t="shared" si="161"/>
        <v>Compression Strength</v>
      </c>
      <c r="M553" t="str">
        <f t="shared" si="162"/>
        <v/>
      </c>
      <c r="N553" t="str">
        <f t="shared" si="163"/>
        <v/>
      </c>
      <c r="O553" t="str">
        <f t="shared" si="164"/>
        <v/>
      </c>
      <c r="P553" t="str">
        <f t="shared" si="165"/>
        <v/>
      </c>
      <c r="Q553" t="str">
        <f t="shared" si="166"/>
        <v/>
      </c>
      <c r="R553" t="str">
        <f t="shared" si="167"/>
        <v/>
      </c>
      <c r="S553" t="str">
        <f t="shared" si="168"/>
        <v/>
      </c>
      <c r="T553" t="str">
        <f t="shared" si="169"/>
        <v/>
      </c>
      <c r="U553" t="str">
        <f t="shared" si="170"/>
        <v/>
      </c>
      <c r="V553" t="str">
        <f t="shared" si="171"/>
        <v/>
      </c>
      <c r="W553" t="str">
        <f t="shared" si="172"/>
        <v/>
      </c>
      <c r="X553" t="str">
        <f t="shared" si="173"/>
        <v/>
      </c>
      <c r="Y553" t="str">
        <f t="shared" si="174"/>
        <v/>
      </c>
      <c r="Z553" t="str">
        <f t="shared" si="175"/>
        <v/>
      </c>
      <c r="AA553" t="str">
        <f t="shared" si="176"/>
        <v>Mechanical Properties</v>
      </c>
      <c r="AB553" t="str">
        <f t="shared" si="177"/>
        <v/>
      </c>
      <c r="AC553" t="str">
        <f t="shared" si="178"/>
        <v/>
      </c>
      <c r="AD553" t="str">
        <f t="shared" si="179"/>
        <v/>
      </c>
      <c r="AE553" t="s">
        <v>4338</v>
      </c>
      <c r="AG553" t="str">
        <f t="shared" si="180"/>
        <v>Aluminum</v>
      </c>
    </row>
    <row r="554" spans="1:33" x14ac:dyDescent="0.35">
      <c r="A554">
        <v>552</v>
      </c>
      <c r="B554" t="s">
        <v>1260</v>
      </c>
      <c r="C554">
        <v>24</v>
      </c>
      <c r="D554">
        <v>2018</v>
      </c>
      <c r="E554" t="s">
        <v>27</v>
      </c>
      <c r="F554" t="s">
        <v>971</v>
      </c>
      <c r="G554" t="s">
        <v>3576</v>
      </c>
      <c r="H554" s="1" t="s">
        <v>3577</v>
      </c>
      <c r="I554" t="s">
        <v>1261</v>
      </c>
      <c r="J554" t="s">
        <v>971</v>
      </c>
      <c r="K554" t="s">
        <v>3578</v>
      </c>
      <c r="L554" t="str">
        <f t="shared" si="161"/>
        <v>Compression Strength</v>
      </c>
      <c r="M554" t="str">
        <f t="shared" si="162"/>
        <v/>
      </c>
      <c r="N554" t="str">
        <f t="shared" si="163"/>
        <v/>
      </c>
      <c r="O554" t="str">
        <f t="shared" si="164"/>
        <v/>
      </c>
      <c r="P554" t="str">
        <f t="shared" si="165"/>
        <v/>
      </c>
      <c r="Q554" t="str">
        <f t="shared" si="166"/>
        <v/>
      </c>
      <c r="R554" t="str">
        <f t="shared" si="167"/>
        <v/>
      </c>
      <c r="S554" t="str">
        <f t="shared" si="168"/>
        <v/>
      </c>
      <c r="T554" t="str">
        <f t="shared" si="169"/>
        <v/>
      </c>
      <c r="U554" t="str">
        <f t="shared" si="170"/>
        <v/>
      </c>
      <c r="V554" t="str">
        <f t="shared" si="171"/>
        <v/>
      </c>
      <c r="W554" t="str">
        <f t="shared" si="172"/>
        <v/>
      </c>
      <c r="X554" t="str">
        <f t="shared" si="173"/>
        <v/>
      </c>
      <c r="Y554" t="str">
        <f t="shared" si="174"/>
        <v/>
      </c>
      <c r="Z554" t="str">
        <f t="shared" si="175"/>
        <v/>
      </c>
      <c r="AA554" t="str">
        <f t="shared" si="176"/>
        <v>Mechanical Properties</v>
      </c>
      <c r="AB554" t="str">
        <f t="shared" si="177"/>
        <v/>
      </c>
      <c r="AC554" t="str">
        <f t="shared" si="178"/>
        <v/>
      </c>
      <c r="AD554" t="str">
        <f t="shared" si="179"/>
        <v/>
      </c>
      <c r="AF554" t="s">
        <v>4338</v>
      </c>
      <c r="AG554" t="str">
        <f t="shared" si="180"/>
        <v>Aluminum</v>
      </c>
    </row>
    <row r="555" spans="1:33" x14ac:dyDescent="0.35">
      <c r="A555">
        <v>553</v>
      </c>
      <c r="B555" t="s">
        <v>1262</v>
      </c>
      <c r="C555">
        <v>47</v>
      </c>
      <c r="D555">
        <v>2004</v>
      </c>
      <c r="E555" t="s">
        <v>27</v>
      </c>
      <c r="F555" t="s">
        <v>388</v>
      </c>
      <c r="G555" t="s">
        <v>3579</v>
      </c>
      <c r="H555" s="1" t="s">
        <v>3580</v>
      </c>
      <c r="I555" t="s">
        <v>1263</v>
      </c>
      <c r="J555" t="s">
        <v>1816</v>
      </c>
      <c r="K555" t="s">
        <v>3581</v>
      </c>
      <c r="L555" t="str">
        <f t="shared" si="161"/>
        <v/>
      </c>
      <c r="M555" t="str">
        <f t="shared" si="162"/>
        <v/>
      </c>
      <c r="N555" t="str">
        <f t="shared" si="163"/>
        <v/>
      </c>
      <c r="O555" t="str">
        <f t="shared" si="164"/>
        <v/>
      </c>
      <c r="P555" t="str">
        <f t="shared" si="165"/>
        <v/>
      </c>
      <c r="Q555" t="str">
        <f t="shared" si="166"/>
        <v/>
      </c>
      <c r="R555" t="str">
        <f t="shared" si="167"/>
        <v/>
      </c>
      <c r="S555" t="str">
        <f t="shared" si="168"/>
        <v/>
      </c>
      <c r="T555" t="str">
        <f t="shared" si="169"/>
        <v/>
      </c>
      <c r="U555" t="str">
        <f t="shared" si="170"/>
        <v/>
      </c>
      <c r="V555" t="str">
        <f t="shared" si="171"/>
        <v/>
      </c>
      <c r="W555" t="str">
        <f t="shared" si="172"/>
        <v/>
      </c>
      <c r="X555" t="str">
        <f t="shared" si="173"/>
        <v/>
      </c>
      <c r="Y555" t="str">
        <f t="shared" si="174"/>
        <v/>
      </c>
      <c r="Z555" t="str">
        <f t="shared" si="175"/>
        <v/>
      </c>
      <c r="AA555" t="str">
        <f t="shared" si="176"/>
        <v/>
      </c>
      <c r="AB555" t="str">
        <f t="shared" si="177"/>
        <v/>
      </c>
      <c r="AC555" t="str">
        <f t="shared" si="178"/>
        <v/>
      </c>
      <c r="AD555" t="str">
        <f t="shared" si="179"/>
        <v/>
      </c>
      <c r="AG555" t="str">
        <f t="shared" si="180"/>
        <v/>
      </c>
    </row>
    <row r="556" spans="1:33" x14ac:dyDescent="0.35">
      <c r="A556">
        <v>554</v>
      </c>
      <c r="B556" t="s">
        <v>1264</v>
      </c>
      <c r="C556">
        <v>46</v>
      </c>
      <c r="D556">
        <v>2007</v>
      </c>
      <c r="E556" t="s">
        <v>129</v>
      </c>
      <c r="F556" t="s">
        <v>1265</v>
      </c>
      <c r="G556" t="s">
        <v>3582</v>
      </c>
      <c r="H556" s="1" t="s">
        <v>3583</v>
      </c>
      <c r="I556" t="s">
        <v>1266</v>
      </c>
      <c r="J556" t="s">
        <v>1817</v>
      </c>
      <c r="K556" t="s">
        <v>1956</v>
      </c>
      <c r="L556" t="str">
        <f t="shared" si="161"/>
        <v/>
      </c>
      <c r="M556" t="str">
        <f t="shared" si="162"/>
        <v/>
      </c>
      <c r="N556" t="str">
        <f t="shared" si="163"/>
        <v/>
      </c>
      <c r="O556" t="str">
        <f t="shared" si="164"/>
        <v/>
      </c>
      <c r="P556" t="str">
        <f t="shared" si="165"/>
        <v/>
      </c>
      <c r="Q556" t="str">
        <f t="shared" si="166"/>
        <v/>
      </c>
      <c r="R556" t="str">
        <f t="shared" si="167"/>
        <v/>
      </c>
      <c r="S556" t="str">
        <f t="shared" si="168"/>
        <v/>
      </c>
      <c r="T556" t="str">
        <f t="shared" si="169"/>
        <v/>
      </c>
      <c r="U556" t="str">
        <f t="shared" si="170"/>
        <v/>
      </c>
      <c r="V556" t="str">
        <f t="shared" si="171"/>
        <v/>
      </c>
      <c r="W556" t="str">
        <f t="shared" si="172"/>
        <v/>
      </c>
      <c r="X556" t="str">
        <f t="shared" si="173"/>
        <v/>
      </c>
      <c r="Y556" t="str">
        <f t="shared" si="174"/>
        <v/>
      </c>
      <c r="Z556" t="str">
        <f t="shared" si="175"/>
        <v/>
      </c>
      <c r="AA556" t="str">
        <f t="shared" si="176"/>
        <v/>
      </c>
      <c r="AB556" t="str">
        <f t="shared" si="177"/>
        <v/>
      </c>
      <c r="AC556" t="str">
        <f t="shared" si="178"/>
        <v/>
      </c>
      <c r="AD556" t="str">
        <f t="shared" si="179"/>
        <v/>
      </c>
      <c r="AG556" t="str">
        <f t="shared" si="180"/>
        <v/>
      </c>
    </row>
    <row r="557" spans="1:33" x14ac:dyDescent="0.35">
      <c r="A557">
        <v>555</v>
      </c>
      <c r="B557" t="s">
        <v>1267</v>
      </c>
      <c r="C557">
        <v>36</v>
      </c>
      <c r="D557">
        <v>2009</v>
      </c>
      <c r="E557" t="s">
        <v>27</v>
      </c>
      <c r="F557" t="s">
        <v>167</v>
      </c>
      <c r="G557" t="s">
        <v>3584</v>
      </c>
      <c r="H557" s="1" t="s">
        <v>3585</v>
      </c>
      <c r="I557" t="s">
        <v>1268</v>
      </c>
      <c r="J557" t="s">
        <v>167</v>
      </c>
      <c r="K557" t="s">
        <v>3586</v>
      </c>
      <c r="L557" t="str">
        <f t="shared" si="161"/>
        <v>Compression Strength</v>
      </c>
      <c r="M557" t="str">
        <f t="shared" si="162"/>
        <v/>
      </c>
      <c r="N557" t="str">
        <f t="shared" si="163"/>
        <v/>
      </c>
      <c r="O557" t="str">
        <f t="shared" si="164"/>
        <v/>
      </c>
      <c r="P557" t="str">
        <f t="shared" si="165"/>
        <v/>
      </c>
      <c r="Q557" t="str">
        <f t="shared" si="166"/>
        <v/>
      </c>
      <c r="R557" t="str">
        <f t="shared" si="167"/>
        <v/>
      </c>
      <c r="S557" t="str">
        <f t="shared" si="168"/>
        <v/>
      </c>
      <c r="T557" t="str">
        <f t="shared" si="169"/>
        <v/>
      </c>
      <c r="U557" t="str">
        <f t="shared" si="170"/>
        <v/>
      </c>
      <c r="V557" t="str">
        <f t="shared" si="171"/>
        <v/>
      </c>
      <c r="W557" t="str">
        <f t="shared" si="172"/>
        <v/>
      </c>
      <c r="X557" t="str">
        <f t="shared" si="173"/>
        <v/>
      </c>
      <c r="Y557" t="str">
        <f t="shared" si="174"/>
        <v/>
      </c>
      <c r="Z557" t="str">
        <f t="shared" si="175"/>
        <v/>
      </c>
      <c r="AA557" t="str">
        <f t="shared" si="176"/>
        <v>Mechanical Properties</v>
      </c>
      <c r="AB557" t="str">
        <f t="shared" si="177"/>
        <v/>
      </c>
      <c r="AC557" t="str">
        <f t="shared" si="178"/>
        <v/>
      </c>
      <c r="AD557" t="str">
        <f t="shared" si="179"/>
        <v/>
      </c>
      <c r="AE557" t="s">
        <v>4338</v>
      </c>
      <c r="AG557" t="str">
        <f t="shared" si="180"/>
        <v>Aluminum</v>
      </c>
    </row>
    <row r="558" spans="1:33" x14ac:dyDescent="0.35">
      <c r="A558">
        <v>556</v>
      </c>
      <c r="B558" t="s">
        <v>1269</v>
      </c>
      <c r="C558">
        <v>20</v>
      </c>
      <c r="D558">
        <v>2007</v>
      </c>
      <c r="E558" t="s">
        <v>129</v>
      </c>
      <c r="F558" t="s">
        <v>2216</v>
      </c>
      <c r="G558" t="s">
        <v>3587</v>
      </c>
      <c r="H558" s="1" t="s">
        <v>3588</v>
      </c>
      <c r="I558" t="s">
        <v>1270</v>
      </c>
      <c r="J558" t="s">
        <v>2216</v>
      </c>
      <c r="K558" t="s">
        <v>3589</v>
      </c>
      <c r="L558" t="str">
        <f t="shared" si="161"/>
        <v/>
      </c>
      <c r="M558" t="str">
        <f t="shared" si="162"/>
        <v/>
      </c>
      <c r="N558" t="str">
        <f t="shared" si="163"/>
        <v/>
      </c>
      <c r="O558" t="str">
        <f t="shared" si="164"/>
        <v/>
      </c>
      <c r="P558" t="str">
        <f t="shared" si="165"/>
        <v/>
      </c>
      <c r="Q558" t="str">
        <f t="shared" si="166"/>
        <v/>
      </c>
      <c r="R558" t="str">
        <f t="shared" si="167"/>
        <v/>
      </c>
      <c r="S558" t="str">
        <f t="shared" si="168"/>
        <v/>
      </c>
      <c r="T558" t="str">
        <f t="shared" si="169"/>
        <v/>
      </c>
      <c r="U558" t="str">
        <f t="shared" si="170"/>
        <v/>
      </c>
      <c r="V558" t="str">
        <f t="shared" si="171"/>
        <v/>
      </c>
      <c r="W558" t="str">
        <f t="shared" si="172"/>
        <v/>
      </c>
      <c r="X558" t="str">
        <f t="shared" si="173"/>
        <v/>
      </c>
      <c r="Y558" t="str">
        <f t="shared" si="174"/>
        <v/>
      </c>
      <c r="Z558" t="str">
        <f t="shared" si="175"/>
        <v/>
      </c>
      <c r="AA558" t="str">
        <f t="shared" si="176"/>
        <v/>
      </c>
      <c r="AB558" t="str">
        <f t="shared" si="177"/>
        <v/>
      </c>
      <c r="AC558" t="str">
        <f t="shared" si="178"/>
        <v/>
      </c>
      <c r="AD558" t="str">
        <f t="shared" si="179"/>
        <v/>
      </c>
      <c r="AG558" t="str">
        <f t="shared" si="180"/>
        <v/>
      </c>
    </row>
    <row r="559" spans="1:33" x14ac:dyDescent="0.35">
      <c r="A559">
        <v>557</v>
      </c>
      <c r="B559" t="s">
        <v>1271</v>
      </c>
      <c r="C559">
        <v>17</v>
      </c>
      <c r="D559">
        <v>2013</v>
      </c>
      <c r="E559" t="s">
        <v>27</v>
      </c>
      <c r="F559" t="s">
        <v>167</v>
      </c>
      <c r="G559" t="s">
        <v>3590</v>
      </c>
      <c r="H559" s="1" t="s">
        <v>3591</v>
      </c>
      <c r="I559" t="s">
        <v>1272</v>
      </c>
      <c r="J559" t="s">
        <v>167</v>
      </c>
      <c r="K559" t="s">
        <v>3592</v>
      </c>
      <c r="L559" t="str">
        <f t="shared" si="161"/>
        <v>Compression Strength</v>
      </c>
      <c r="M559" t="str">
        <f t="shared" si="162"/>
        <v/>
      </c>
      <c r="N559" t="str">
        <f t="shared" si="163"/>
        <v/>
      </c>
      <c r="O559" t="str">
        <f t="shared" si="164"/>
        <v/>
      </c>
      <c r="P559" t="str">
        <f t="shared" si="165"/>
        <v/>
      </c>
      <c r="Q559" t="str">
        <f t="shared" si="166"/>
        <v/>
      </c>
      <c r="R559" t="str">
        <f t="shared" si="167"/>
        <v/>
      </c>
      <c r="S559" t="str">
        <f t="shared" si="168"/>
        <v/>
      </c>
      <c r="T559" t="str">
        <f t="shared" si="169"/>
        <v/>
      </c>
      <c r="U559" t="str">
        <f t="shared" si="170"/>
        <v/>
      </c>
      <c r="V559" t="str">
        <f t="shared" si="171"/>
        <v/>
      </c>
      <c r="W559" t="str">
        <f t="shared" si="172"/>
        <v/>
      </c>
      <c r="X559" t="str">
        <f t="shared" si="173"/>
        <v/>
      </c>
      <c r="Y559" t="str">
        <f t="shared" si="174"/>
        <v/>
      </c>
      <c r="Z559" t="str">
        <f t="shared" si="175"/>
        <v/>
      </c>
      <c r="AA559" t="str">
        <f t="shared" si="176"/>
        <v>Mechanical Properties</v>
      </c>
      <c r="AB559" t="str">
        <f t="shared" si="177"/>
        <v/>
      </c>
      <c r="AC559" t="str">
        <f t="shared" si="178"/>
        <v/>
      </c>
      <c r="AD559" t="str">
        <f t="shared" si="179"/>
        <v/>
      </c>
      <c r="AG559" t="str">
        <f t="shared" si="180"/>
        <v/>
      </c>
    </row>
    <row r="560" spans="1:33" x14ac:dyDescent="0.35">
      <c r="A560">
        <v>558</v>
      </c>
      <c r="B560" t="s">
        <v>1273</v>
      </c>
      <c r="C560">
        <v>27</v>
      </c>
      <c r="D560">
        <v>2010</v>
      </c>
      <c r="E560" t="s">
        <v>27</v>
      </c>
      <c r="F560" t="s">
        <v>161</v>
      </c>
      <c r="G560" t="s">
        <v>3593</v>
      </c>
      <c r="H560" s="1" t="s">
        <v>3594</v>
      </c>
      <c r="I560" t="s">
        <v>3595</v>
      </c>
      <c r="J560" t="s">
        <v>161</v>
      </c>
      <c r="K560" t="s">
        <v>3596</v>
      </c>
      <c r="L560" t="str">
        <f t="shared" si="161"/>
        <v/>
      </c>
      <c r="M560" t="str">
        <f t="shared" si="162"/>
        <v/>
      </c>
      <c r="N560" t="str">
        <f t="shared" si="163"/>
        <v/>
      </c>
      <c r="O560" t="str">
        <f t="shared" si="164"/>
        <v/>
      </c>
      <c r="P560" t="str">
        <f t="shared" si="165"/>
        <v/>
      </c>
      <c r="Q560" t="str">
        <f t="shared" si="166"/>
        <v/>
      </c>
      <c r="R560" t="str">
        <f t="shared" si="167"/>
        <v/>
      </c>
      <c r="S560" t="str">
        <f t="shared" si="168"/>
        <v/>
      </c>
      <c r="T560" t="str">
        <f t="shared" si="169"/>
        <v/>
      </c>
      <c r="U560" t="str">
        <f t="shared" si="170"/>
        <v/>
      </c>
      <c r="V560" t="str">
        <f t="shared" si="171"/>
        <v/>
      </c>
      <c r="W560" t="str">
        <f t="shared" si="172"/>
        <v/>
      </c>
      <c r="X560" t="str">
        <f t="shared" si="173"/>
        <v/>
      </c>
      <c r="Y560" t="str">
        <f t="shared" si="174"/>
        <v/>
      </c>
      <c r="Z560" t="str">
        <f t="shared" si="175"/>
        <v/>
      </c>
      <c r="AA560" t="str">
        <f t="shared" si="176"/>
        <v/>
      </c>
      <c r="AB560" t="str">
        <f t="shared" si="177"/>
        <v/>
      </c>
      <c r="AC560" t="str">
        <f t="shared" si="178"/>
        <v/>
      </c>
      <c r="AD560" t="str">
        <f t="shared" si="179"/>
        <v/>
      </c>
      <c r="AE560" t="s">
        <v>4338</v>
      </c>
      <c r="AG560" t="str">
        <f t="shared" si="180"/>
        <v>Aluminum</v>
      </c>
    </row>
    <row r="561" spans="1:33" x14ac:dyDescent="0.35">
      <c r="A561">
        <v>559</v>
      </c>
      <c r="B561" t="s">
        <v>1274</v>
      </c>
      <c r="C561">
        <v>15</v>
      </c>
      <c r="D561">
        <v>2008</v>
      </c>
      <c r="E561" t="s">
        <v>1275</v>
      </c>
      <c r="F561" t="s">
        <v>3597</v>
      </c>
      <c r="G561" t="s">
        <v>3598</v>
      </c>
      <c r="H561" s="1" t="s">
        <v>3599</v>
      </c>
      <c r="I561" t="s">
        <v>1276</v>
      </c>
      <c r="J561" t="s">
        <v>3597</v>
      </c>
      <c r="K561" t="s">
        <v>3600</v>
      </c>
      <c r="L561" t="str">
        <f t="shared" si="161"/>
        <v/>
      </c>
      <c r="M561" t="str">
        <f t="shared" si="162"/>
        <v/>
      </c>
      <c r="N561" t="str">
        <f t="shared" si="163"/>
        <v/>
      </c>
      <c r="O561" t="str">
        <f t="shared" si="164"/>
        <v/>
      </c>
      <c r="P561" t="str">
        <f t="shared" si="165"/>
        <v/>
      </c>
      <c r="Q561" t="str">
        <f t="shared" si="166"/>
        <v/>
      </c>
      <c r="R561" t="str">
        <f t="shared" si="167"/>
        <v/>
      </c>
      <c r="S561" t="str">
        <f t="shared" si="168"/>
        <v/>
      </c>
      <c r="T561" t="str">
        <f t="shared" si="169"/>
        <v/>
      </c>
      <c r="U561" t="str">
        <f t="shared" si="170"/>
        <v/>
      </c>
      <c r="V561" t="str">
        <f t="shared" si="171"/>
        <v/>
      </c>
      <c r="W561" t="str">
        <f t="shared" si="172"/>
        <v/>
      </c>
      <c r="X561" t="str">
        <f t="shared" si="173"/>
        <v/>
      </c>
      <c r="Y561" t="str">
        <f t="shared" si="174"/>
        <v/>
      </c>
      <c r="Z561" t="str">
        <f t="shared" si="175"/>
        <v/>
      </c>
      <c r="AA561" t="str">
        <f t="shared" si="176"/>
        <v/>
      </c>
      <c r="AB561" t="str">
        <f t="shared" si="177"/>
        <v/>
      </c>
      <c r="AC561" t="str">
        <f t="shared" si="178"/>
        <v/>
      </c>
      <c r="AD561" t="str">
        <f t="shared" si="179"/>
        <v/>
      </c>
      <c r="AE561" t="s">
        <v>4340</v>
      </c>
      <c r="AG561" t="str">
        <f t="shared" si="180"/>
        <v>Iron</v>
      </c>
    </row>
    <row r="562" spans="1:33" x14ac:dyDescent="0.35">
      <c r="A562">
        <v>560</v>
      </c>
      <c r="B562" t="s">
        <v>1277</v>
      </c>
      <c r="C562">
        <v>28</v>
      </c>
      <c r="D562">
        <v>2004</v>
      </c>
      <c r="E562" t="s">
        <v>27</v>
      </c>
      <c r="F562" t="s">
        <v>3601</v>
      </c>
      <c r="G562" t="s">
        <v>3602</v>
      </c>
      <c r="H562" s="1" t="s">
        <v>3603</v>
      </c>
      <c r="I562" t="s">
        <v>3604</v>
      </c>
      <c r="J562" t="s">
        <v>3601</v>
      </c>
      <c r="K562" t="s">
        <v>3605</v>
      </c>
      <c r="L562" t="str">
        <f t="shared" si="161"/>
        <v>Compression Strength</v>
      </c>
      <c r="M562" t="str">
        <f t="shared" si="162"/>
        <v/>
      </c>
      <c r="N562" t="str">
        <f t="shared" si="163"/>
        <v/>
      </c>
      <c r="O562" t="str">
        <f t="shared" si="164"/>
        <v/>
      </c>
      <c r="P562" t="str">
        <f t="shared" si="165"/>
        <v/>
      </c>
      <c r="Q562" t="str">
        <f t="shared" si="166"/>
        <v/>
      </c>
      <c r="R562" t="str">
        <f t="shared" si="167"/>
        <v/>
      </c>
      <c r="S562" t="str">
        <f t="shared" si="168"/>
        <v/>
      </c>
      <c r="T562" t="str">
        <f t="shared" si="169"/>
        <v/>
      </c>
      <c r="U562" t="str">
        <f t="shared" si="170"/>
        <v/>
      </c>
      <c r="V562" t="str">
        <f t="shared" si="171"/>
        <v/>
      </c>
      <c r="W562" t="str">
        <f t="shared" si="172"/>
        <v/>
      </c>
      <c r="X562" t="str">
        <f t="shared" si="173"/>
        <v/>
      </c>
      <c r="Y562" t="str">
        <f t="shared" si="174"/>
        <v/>
      </c>
      <c r="Z562" t="str">
        <f t="shared" si="175"/>
        <v/>
      </c>
      <c r="AA562" t="str">
        <f t="shared" si="176"/>
        <v>Mechanical Properties</v>
      </c>
      <c r="AB562" t="str">
        <f t="shared" si="177"/>
        <v/>
      </c>
      <c r="AC562" t="str">
        <f t="shared" si="178"/>
        <v/>
      </c>
      <c r="AD562" t="str">
        <f t="shared" si="179"/>
        <v/>
      </c>
      <c r="AG562" t="str">
        <f t="shared" si="180"/>
        <v/>
      </c>
    </row>
    <row r="563" spans="1:33" x14ac:dyDescent="0.35">
      <c r="A563">
        <v>561</v>
      </c>
      <c r="B563" t="s">
        <v>1278</v>
      </c>
      <c r="C563">
        <v>23</v>
      </c>
      <c r="D563">
        <v>2008</v>
      </c>
      <c r="E563" t="s">
        <v>1279</v>
      </c>
      <c r="F563" t="s">
        <v>1280</v>
      </c>
      <c r="G563" t="s">
        <v>3606</v>
      </c>
      <c r="H563" s="1" t="s">
        <v>3607</v>
      </c>
      <c r="I563" t="s">
        <v>1281</v>
      </c>
      <c r="J563" t="s">
        <v>1280</v>
      </c>
      <c r="K563" t="s">
        <v>1957</v>
      </c>
      <c r="L563" t="str">
        <f t="shared" si="161"/>
        <v/>
      </c>
      <c r="M563" t="str">
        <f t="shared" si="162"/>
        <v/>
      </c>
      <c r="N563" t="str">
        <f t="shared" si="163"/>
        <v/>
      </c>
      <c r="O563" t="str">
        <f t="shared" si="164"/>
        <v/>
      </c>
      <c r="P563" t="str">
        <f t="shared" si="165"/>
        <v/>
      </c>
      <c r="Q563" t="str">
        <f t="shared" si="166"/>
        <v/>
      </c>
      <c r="R563" t="str">
        <f t="shared" si="167"/>
        <v/>
      </c>
      <c r="S563" t="str">
        <f t="shared" si="168"/>
        <v>Thermal Conductivity</v>
      </c>
      <c r="T563" t="str">
        <f t="shared" si="169"/>
        <v/>
      </c>
      <c r="U563" t="str">
        <f t="shared" si="170"/>
        <v/>
      </c>
      <c r="V563" t="str">
        <f t="shared" si="171"/>
        <v/>
      </c>
      <c r="W563" t="str">
        <f t="shared" si="172"/>
        <v/>
      </c>
      <c r="X563" t="str">
        <f t="shared" si="173"/>
        <v/>
      </c>
      <c r="Y563" t="str">
        <f t="shared" si="174"/>
        <v/>
      </c>
      <c r="Z563" t="str">
        <f t="shared" si="175"/>
        <v/>
      </c>
      <c r="AA563" t="str">
        <f t="shared" si="176"/>
        <v/>
      </c>
      <c r="AB563" t="str">
        <f t="shared" si="177"/>
        <v>Thermal Properties</v>
      </c>
      <c r="AC563" t="str">
        <f t="shared" si="178"/>
        <v/>
      </c>
      <c r="AD563" t="str">
        <f t="shared" si="179"/>
        <v/>
      </c>
      <c r="AG563" t="str">
        <f t="shared" si="180"/>
        <v/>
      </c>
    </row>
    <row r="564" spans="1:33" x14ac:dyDescent="0.35">
      <c r="A564">
        <v>562</v>
      </c>
      <c r="B564" t="s">
        <v>1282</v>
      </c>
      <c r="C564">
        <v>108</v>
      </c>
      <c r="D564">
        <v>2007</v>
      </c>
      <c r="E564" t="s">
        <v>27</v>
      </c>
      <c r="F564" t="s">
        <v>278</v>
      </c>
      <c r="G564" t="s">
        <v>3608</v>
      </c>
      <c r="H564" s="1" t="s">
        <v>3609</v>
      </c>
      <c r="I564" t="s">
        <v>1283</v>
      </c>
      <c r="J564" t="s">
        <v>278</v>
      </c>
      <c r="K564" t="s">
        <v>3610</v>
      </c>
      <c r="L564" t="str">
        <f t="shared" si="161"/>
        <v>Compression Strength</v>
      </c>
      <c r="M564" t="str">
        <f t="shared" si="162"/>
        <v/>
      </c>
      <c r="N564" t="str">
        <f t="shared" si="163"/>
        <v/>
      </c>
      <c r="O564" t="str">
        <f t="shared" si="164"/>
        <v/>
      </c>
      <c r="P564" t="str">
        <f t="shared" si="165"/>
        <v/>
      </c>
      <c r="Q564" t="str">
        <f t="shared" si="166"/>
        <v/>
      </c>
      <c r="R564" t="str">
        <f t="shared" si="167"/>
        <v/>
      </c>
      <c r="S564" t="str">
        <f t="shared" si="168"/>
        <v/>
      </c>
      <c r="T564" t="str">
        <f t="shared" si="169"/>
        <v/>
      </c>
      <c r="U564" t="str">
        <f t="shared" si="170"/>
        <v/>
      </c>
      <c r="V564" t="str">
        <f t="shared" si="171"/>
        <v/>
      </c>
      <c r="W564" t="str">
        <f t="shared" si="172"/>
        <v/>
      </c>
      <c r="X564" t="str">
        <f t="shared" si="173"/>
        <v/>
      </c>
      <c r="Y564" t="str">
        <f t="shared" si="174"/>
        <v/>
      </c>
      <c r="Z564" t="str">
        <f t="shared" si="175"/>
        <v/>
      </c>
      <c r="AA564" t="str">
        <f t="shared" si="176"/>
        <v>Mechanical Properties</v>
      </c>
      <c r="AB564" t="str">
        <f t="shared" si="177"/>
        <v/>
      </c>
      <c r="AC564" t="str">
        <f t="shared" si="178"/>
        <v/>
      </c>
      <c r="AD564" t="str">
        <f t="shared" si="179"/>
        <v/>
      </c>
      <c r="AE564" t="s">
        <v>4338</v>
      </c>
      <c r="AG564" t="str">
        <f t="shared" si="180"/>
        <v>Aluminum</v>
      </c>
    </row>
    <row r="565" spans="1:33" x14ac:dyDescent="0.35">
      <c r="A565">
        <v>563</v>
      </c>
      <c r="B565" t="s">
        <v>1284</v>
      </c>
      <c r="C565">
        <v>66</v>
      </c>
      <c r="D565">
        <v>2001</v>
      </c>
      <c r="E565" t="s">
        <v>1140</v>
      </c>
      <c r="F565" t="s">
        <v>3611</v>
      </c>
      <c r="G565" t="s">
        <v>3612</v>
      </c>
      <c r="H565" s="1" t="s">
        <v>3613</v>
      </c>
      <c r="I565" t="s">
        <v>1285</v>
      </c>
      <c r="J565" t="s">
        <v>3611</v>
      </c>
      <c r="K565" t="s">
        <v>3614</v>
      </c>
      <c r="L565" t="str">
        <f t="shared" si="161"/>
        <v/>
      </c>
      <c r="M565" t="str">
        <f t="shared" si="162"/>
        <v/>
      </c>
      <c r="N565" t="str">
        <f t="shared" si="163"/>
        <v/>
      </c>
      <c r="O565" t="str">
        <f t="shared" si="164"/>
        <v/>
      </c>
      <c r="P565" t="str">
        <f t="shared" si="165"/>
        <v/>
      </c>
      <c r="Q565" t="str">
        <f t="shared" si="166"/>
        <v/>
      </c>
      <c r="R565" t="str">
        <f t="shared" si="167"/>
        <v/>
      </c>
      <c r="S565" t="str">
        <f t="shared" si="168"/>
        <v/>
      </c>
      <c r="T565" t="str">
        <f t="shared" si="169"/>
        <v/>
      </c>
      <c r="U565" t="str">
        <f t="shared" si="170"/>
        <v/>
      </c>
      <c r="V565" t="str">
        <f t="shared" si="171"/>
        <v/>
      </c>
      <c r="W565" t="str">
        <f t="shared" si="172"/>
        <v/>
      </c>
      <c r="X565" t="str">
        <f t="shared" si="173"/>
        <v/>
      </c>
      <c r="Y565" t="str">
        <f t="shared" si="174"/>
        <v/>
      </c>
      <c r="Z565" t="str">
        <f t="shared" si="175"/>
        <v/>
      </c>
      <c r="AA565" t="str">
        <f t="shared" si="176"/>
        <v/>
      </c>
      <c r="AB565" t="str">
        <f t="shared" si="177"/>
        <v/>
      </c>
      <c r="AC565" t="str">
        <f t="shared" si="178"/>
        <v/>
      </c>
      <c r="AD565" t="str">
        <f t="shared" si="179"/>
        <v/>
      </c>
      <c r="AE565" t="s">
        <v>4341</v>
      </c>
      <c r="AG565" t="str">
        <f t="shared" si="180"/>
        <v>Nickel</v>
      </c>
    </row>
    <row r="566" spans="1:33" x14ac:dyDescent="0.35">
      <c r="A566">
        <v>564</v>
      </c>
      <c r="B566" t="s">
        <v>1286</v>
      </c>
      <c r="C566">
        <v>511</v>
      </c>
      <c r="D566">
        <v>1999</v>
      </c>
      <c r="E566" t="s">
        <v>27</v>
      </c>
      <c r="F566" t="s">
        <v>305</v>
      </c>
      <c r="G566" t="s">
        <v>3615</v>
      </c>
      <c r="H566" s="1" t="s">
        <v>3616</v>
      </c>
      <c r="I566" t="s">
        <v>1287</v>
      </c>
      <c r="J566" t="s">
        <v>1818</v>
      </c>
      <c r="L566" t="str">
        <f t="shared" si="161"/>
        <v/>
      </c>
      <c r="M566" t="str">
        <f t="shared" si="162"/>
        <v/>
      </c>
      <c r="N566" t="str">
        <f t="shared" si="163"/>
        <v/>
      </c>
      <c r="O566" t="str">
        <f t="shared" si="164"/>
        <v/>
      </c>
      <c r="P566" t="str">
        <f t="shared" si="165"/>
        <v/>
      </c>
      <c r="Q566" t="str">
        <f t="shared" si="166"/>
        <v/>
      </c>
      <c r="R566" t="str">
        <f t="shared" si="167"/>
        <v/>
      </c>
      <c r="S566" t="str">
        <f t="shared" si="168"/>
        <v/>
      </c>
      <c r="T566" t="str">
        <f t="shared" si="169"/>
        <v/>
      </c>
      <c r="U566" t="str">
        <f t="shared" si="170"/>
        <v/>
      </c>
      <c r="V566" t="str">
        <f t="shared" si="171"/>
        <v/>
      </c>
      <c r="W566" t="str">
        <f t="shared" si="172"/>
        <v>Electrical Conductivity</v>
      </c>
      <c r="X566" t="str">
        <f t="shared" si="173"/>
        <v/>
      </c>
      <c r="Y566" t="str">
        <f t="shared" si="174"/>
        <v/>
      </c>
      <c r="Z566" t="str">
        <f t="shared" si="175"/>
        <v/>
      </c>
      <c r="AA566" t="str">
        <f t="shared" si="176"/>
        <v/>
      </c>
      <c r="AB566" t="str">
        <f t="shared" si="177"/>
        <v/>
      </c>
      <c r="AC566" t="str">
        <f t="shared" si="178"/>
        <v>Electrical Properties</v>
      </c>
      <c r="AD566" t="str">
        <f t="shared" si="179"/>
        <v/>
      </c>
      <c r="AG566" t="str">
        <f t="shared" si="180"/>
        <v/>
      </c>
    </row>
    <row r="567" spans="1:33" x14ac:dyDescent="0.35">
      <c r="A567">
        <v>565</v>
      </c>
      <c r="B567" t="s">
        <v>1288</v>
      </c>
      <c r="C567">
        <v>70</v>
      </c>
      <c r="D567">
        <v>2002</v>
      </c>
      <c r="E567" t="s">
        <v>27</v>
      </c>
      <c r="F567" t="s">
        <v>434</v>
      </c>
      <c r="G567" t="s">
        <v>3617</v>
      </c>
      <c r="H567" s="1" t="s">
        <v>3618</v>
      </c>
      <c r="I567" t="s">
        <v>1289</v>
      </c>
      <c r="J567" t="s">
        <v>434</v>
      </c>
      <c r="K567" t="s">
        <v>1958</v>
      </c>
      <c r="L567" t="str">
        <f t="shared" si="161"/>
        <v/>
      </c>
      <c r="M567" t="str">
        <f t="shared" si="162"/>
        <v/>
      </c>
      <c r="N567" t="str">
        <f t="shared" si="163"/>
        <v/>
      </c>
      <c r="O567" t="str">
        <f t="shared" si="164"/>
        <v/>
      </c>
      <c r="P567" t="str">
        <f t="shared" si="165"/>
        <v/>
      </c>
      <c r="Q567" t="str">
        <f t="shared" si="166"/>
        <v/>
      </c>
      <c r="R567" t="str">
        <f t="shared" si="167"/>
        <v/>
      </c>
      <c r="S567" t="str">
        <f t="shared" si="168"/>
        <v/>
      </c>
      <c r="T567" t="str">
        <f t="shared" si="169"/>
        <v/>
      </c>
      <c r="U567" t="str">
        <f t="shared" si="170"/>
        <v/>
      </c>
      <c r="V567" t="str">
        <f t="shared" si="171"/>
        <v/>
      </c>
      <c r="W567" t="str">
        <f t="shared" si="172"/>
        <v/>
      </c>
      <c r="X567" t="str">
        <f t="shared" si="173"/>
        <v>Capacitance</v>
      </c>
      <c r="Y567" t="str">
        <f t="shared" si="174"/>
        <v/>
      </c>
      <c r="Z567" t="str">
        <f t="shared" si="175"/>
        <v/>
      </c>
      <c r="AA567" t="str">
        <f t="shared" si="176"/>
        <v/>
      </c>
      <c r="AB567" t="str">
        <f t="shared" si="177"/>
        <v/>
      </c>
      <c r="AC567" t="str">
        <f t="shared" si="178"/>
        <v>Electrical Properties</v>
      </c>
      <c r="AD567" t="str">
        <f t="shared" si="179"/>
        <v/>
      </c>
      <c r="AG567" t="str">
        <f t="shared" si="180"/>
        <v/>
      </c>
    </row>
    <row r="568" spans="1:33" x14ac:dyDescent="0.35">
      <c r="A568">
        <v>566</v>
      </c>
      <c r="B568" t="s">
        <v>1290</v>
      </c>
      <c r="C568">
        <v>23</v>
      </c>
      <c r="D568">
        <v>2009</v>
      </c>
      <c r="E568" t="s">
        <v>263</v>
      </c>
      <c r="F568" t="s">
        <v>2118</v>
      </c>
      <c r="G568" t="s">
        <v>3619</v>
      </c>
      <c r="H568" s="1" t="s">
        <v>3620</v>
      </c>
      <c r="I568" t="s">
        <v>1291</v>
      </c>
      <c r="J568" t="s">
        <v>2118</v>
      </c>
      <c r="K568" t="s">
        <v>3621</v>
      </c>
      <c r="L568" t="str">
        <f t="shared" si="161"/>
        <v>Compression Strength</v>
      </c>
      <c r="M568" t="str">
        <f t="shared" si="162"/>
        <v/>
      </c>
      <c r="N568" t="str">
        <f t="shared" si="163"/>
        <v/>
      </c>
      <c r="O568" t="str">
        <f t="shared" si="164"/>
        <v/>
      </c>
      <c r="P568" t="str">
        <f t="shared" si="165"/>
        <v/>
      </c>
      <c r="Q568" t="str">
        <f t="shared" si="166"/>
        <v/>
      </c>
      <c r="R568" t="str">
        <f t="shared" si="167"/>
        <v/>
      </c>
      <c r="S568" t="str">
        <f t="shared" si="168"/>
        <v/>
      </c>
      <c r="T568" t="str">
        <f t="shared" si="169"/>
        <v/>
      </c>
      <c r="U568" t="str">
        <f t="shared" si="170"/>
        <v/>
      </c>
      <c r="V568" t="str">
        <f t="shared" si="171"/>
        <v/>
      </c>
      <c r="W568" t="str">
        <f t="shared" si="172"/>
        <v/>
      </c>
      <c r="X568" t="str">
        <f t="shared" si="173"/>
        <v/>
      </c>
      <c r="Y568" t="str">
        <f t="shared" si="174"/>
        <v/>
      </c>
      <c r="Z568" t="str">
        <f t="shared" si="175"/>
        <v/>
      </c>
      <c r="AA568" t="str">
        <f t="shared" si="176"/>
        <v>Mechanical Properties</v>
      </c>
      <c r="AB568" t="str">
        <f t="shared" si="177"/>
        <v/>
      </c>
      <c r="AC568" t="str">
        <f t="shared" si="178"/>
        <v/>
      </c>
      <c r="AD568" t="str">
        <f t="shared" si="179"/>
        <v/>
      </c>
      <c r="AG568" t="str">
        <f t="shared" si="180"/>
        <v/>
      </c>
    </row>
    <row r="569" spans="1:33" x14ac:dyDescent="0.35">
      <c r="A569">
        <v>567</v>
      </c>
      <c r="B569" t="s">
        <v>1292</v>
      </c>
      <c r="C569">
        <v>50</v>
      </c>
      <c r="D569">
        <v>2007</v>
      </c>
      <c r="E569" t="s">
        <v>27</v>
      </c>
      <c r="F569" t="s">
        <v>2489</v>
      </c>
      <c r="G569" t="s">
        <v>3622</v>
      </c>
      <c r="H569" s="1" t="s">
        <v>3623</v>
      </c>
      <c r="I569" t="s">
        <v>1293</v>
      </c>
      <c r="J569" t="s">
        <v>2489</v>
      </c>
      <c r="K569" t="s">
        <v>3624</v>
      </c>
      <c r="L569" t="str">
        <f t="shared" si="161"/>
        <v/>
      </c>
      <c r="M569" t="str">
        <f t="shared" si="162"/>
        <v/>
      </c>
      <c r="N569" t="str">
        <f t="shared" si="163"/>
        <v/>
      </c>
      <c r="O569" t="str">
        <f t="shared" si="164"/>
        <v/>
      </c>
      <c r="P569" t="str">
        <f t="shared" si="165"/>
        <v/>
      </c>
      <c r="Q569" t="str">
        <f t="shared" si="166"/>
        <v/>
      </c>
      <c r="R569" t="str">
        <f t="shared" si="167"/>
        <v/>
      </c>
      <c r="S569" t="str">
        <f t="shared" si="168"/>
        <v/>
      </c>
      <c r="T569" t="str">
        <f t="shared" si="169"/>
        <v/>
      </c>
      <c r="U569" t="str">
        <f t="shared" si="170"/>
        <v/>
      </c>
      <c r="V569" t="str">
        <f t="shared" si="171"/>
        <v/>
      </c>
      <c r="W569" t="str">
        <f t="shared" si="172"/>
        <v/>
      </c>
      <c r="X569" t="str">
        <f t="shared" si="173"/>
        <v/>
      </c>
      <c r="Y569" t="str">
        <f t="shared" si="174"/>
        <v/>
      </c>
      <c r="Z569" t="str">
        <f t="shared" si="175"/>
        <v/>
      </c>
      <c r="AA569" t="str">
        <f t="shared" si="176"/>
        <v/>
      </c>
      <c r="AB569" t="str">
        <f t="shared" si="177"/>
        <v/>
      </c>
      <c r="AC569" t="str">
        <f t="shared" si="178"/>
        <v/>
      </c>
      <c r="AD569" t="str">
        <f t="shared" si="179"/>
        <v/>
      </c>
      <c r="AE569" t="s">
        <v>4345</v>
      </c>
      <c r="AG569" t="str">
        <f t="shared" si="180"/>
        <v>Tantalum</v>
      </c>
    </row>
    <row r="570" spans="1:33" x14ac:dyDescent="0.35">
      <c r="A570">
        <v>568</v>
      </c>
      <c r="B570" t="s">
        <v>1294</v>
      </c>
      <c r="C570">
        <v>21</v>
      </c>
      <c r="D570">
        <v>2014</v>
      </c>
      <c r="E570" t="s">
        <v>27</v>
      </c>
      <c r="F570" t="s">
        <v>167</v>
      </c>
      <c r="G570" t="s">
        <v>3625</v>
      </c>
      <c r="H570" s="1" t="s">
        <v>3626</v>
      </c>
      <c r="I570" t="s">
        <v>3627</v>
      </c>
      <c r="J570" t="s">
        <v>167</v>
      </c>
      <c r="K570" t="s">
        <v>3628</v>
      </c>
      <c r="L570" t="str">
        <f t="shared" si="161"/>
        <v/>
      </c>
      <c r="M570" t="str">
        <f t="shared" si="162"/>
        <v/>
      </c>
      <c r="N570" t="str">
        <f t="shared" si="163"/>
        <v/>
      </c>
      <c r="O570" t="str">
        <f t="shared" si="164"/>
        <v>Elastic Modulus</v>
      </c>
      <c r="P570" t="str">
        <f t="shared" si="165"/>
        <v/>
      </c>
      <c r="Q570" t="str">
        <f t="shared" si="166"/>
        <v/>
      </c>
      <c r="R570" t="str">
        <f t="shared" si="167"/>
        <v/>
      </c>
      <c r="S570" t="str">
        <f t="shared" si="168"/>
        <v/>
      </c>
      <c r="T570" t="str">
        <f t="shared" si="169"/>
        <v/>
      </c>
      <c r="U570" t="str">
        <f t="shared" si="170"/>
        <v/>
      </c>
      <c r="V570" t="str">
        <f t="shared" si="171"/>
        <v/>
      </c>
      <c r="W570" t="str">
        <f t="shared" si="172"/>
        <v/>
      </c>
      <c r="X570" t="str">
        <f t="shared" si="173"/>
        <v/>
      </c>
      <c r="Y570" t="str">
        <f t="shared" si="174"/>
        <v/>
      </c>
      <c r="Z570" t="str">
        <f t="shared" si="175"/>
        <v/>
      </c>
      <c r="AA570" t="str">
        <f t="shared" si="176"/>
        <v>Mechanical Properties</v>
      </c>
      <c r="AB570" t="str">
        <f t="shared" si="177"/>
        <v/>
      </c>
      <c r="AC570" t="str">
        <f t="shared" si="178"/>
        <v/>
      </c>
      <c r="AD570" t="str">
        <f t="shared" si="179"/>
        <v/>
      </c>
      <c r="AF570" t="s">
        <v>4337</v>
      </c>
      <c r="AG570" t="str">
        <f t="shared" si="180"/>
        <v>Silver</v>
      </c>
    </row>
    <row r="571" spans="1:33" x14ac:dyDescent="0.35">
      <c r="A571">
        <v>569</v>
      </c>
      <c r="B571" t="s">
        <v>1295</v>
      </c>
      <c r="C571">
        <v>32</v>
      </c>
      <c r="D571">
        <v>1988</v>
      </c>
      <c r="E571" t="s">
        <v>27</v>
      </c>
      <c r="F571" t="s">
        <v>191</v>
      </c>
      <c r="G571" t="s">
        <v>3629</v>
      </c>
      <c r="H571" s="1" t="s">
        <v>3630</v>
      </c>
      <c r="I571" t="s">
        <v>1296</v>
      </c>
      <c r="J571" t="s">
        <v>1819</v>
      </c>
      <c r="L571" t="str">
        <f t="shared" si="161"/>
        <v/>
      </c>
      <c r="M571" t="str">
        <f t="shared" si="162"/>
        <v/>
      </c>
      <c r="N571" t="str">
        <f t="shared" si="163"/>
        <v/>
      </c>
      <c r="O571" t="str">
        <f t="shared" si="164"/>
        <v/>
      </c>
      <c r="P571" t="str">
        <f t="shared" si="165"/>
        <v/>
      </c>
      <c r="Q571" t="str">
        <f t="shared" si="166"/>
        <v/>
      </c>
      <c r="R571" t="str">
        <f t="shared" si="167"/>
        <v/>
      </c>
      <c r="S571" t="str">
        <f t="shared" si="168"/>
        <v/>
      </c>
      <c r="T571" t="str">
        <f t="shared" si="169"/>
        <v/>
      </c>
      <c r="U571" t="str">
        <f t="shared" si="170"/>
        <v/>
      </c>
      <c r="V571" t="str">
        <f t="shared" si="171"/>
        <v/>
      </c>
      <c r="W571" t="str">
        <f t="shared" si="172"/>
        <v/>
      </c>
      <c r="X571" t="str">
        <f t="shared" si="173"/>
        <v/>
      </c>
      <c r="Y571" t="str">
        <f t="shared" si="174"/>
        <v/>
      </c>
      <c r="Z571" t="str">
        <f t="shared" si="175"/>
        <v/>
      </c>
      <c r="AA571" t="str">
        <f t="shared" si="176"/>
        <v/>
      </c>
      <c r="AB571" t="str">
        <f t="shared" si="177"/>
        <v/>
      </c>
      <c r="AC571" t="str">
        <f t="shared" si="178"/>
        <v/>
      </c>
      <c r="AD571" t="str">
        <f t="shared" si="179"/>
        <v/>
      </c>
      <c r="AG571" t="str">
        <f t="shared" si="180"/>
        <v/>
      </c>
    </row>
    <row r="572" spans="1:33" x14ac:dyDescent="0.35">
      <c r="A572">
        <v>570</v>
      </c>
      <c r="B572" t="s">
        <v>1297</v>
      </c>
      <c r="C572">
        <v>31</v>
      </c>
      <c r="D572">
        <v>2004</v>
      </c>
      <c r="E572" t="s">
        <v>27</v>
      </c>
      <c r="F572" t="s">
        <v>388</v>
      </c>
      <c r="G572" t="s">
        <v>3631</v>
      </c>
      <c r="H572" s="1" t="s">
        <v>3632</v>
      </c>
      <c r="I572" t="s">
        <v>1298</v>
      </c>
      <c r="J572" t="s">
        <v>1820</v>
      </c>
      <c r="K572" t="s">
        <v>3633</v>
      </c>
      <c r="L572" t="str">
        <f t="shared" si="161"/>
        <v/>
      </c>
      <c r="M572" t="str">
        <f t="shared" si="162"/>
        <v/>
      </c>
      <c r="N572" t="str">
        <f t="shared" si="163"/>
        <v/>
      </c>
      <c r="O572" t="str">
        <f t="shared" si="164"/>
        <v/>
      </c>
      <c r="P572" t="str">
        <f t="shared" si="165"/>
        <v/>
      </c>
      <c r="Q572" t="str">
        <f t="shared" si="166"/>
        <v/>
      </c>
      <c r="R572" t="str">
        <f t="shared" si="167"/>
        <v/>
      </c>
      <c r="S572" t="str">
        <f t="shared" si="168"/>
        <v/>
      </c>
      <c r="T572" t="str">
        <f t="shared" si="169"/>
        <v/>
      </c>
      <c r="U572" t="str">
        <f t="shared" si="170"/>
        <v/>
      </c>
      <c r="V572" t="str">
        <f t="shared" si="171"/>
        <v/>
      </c>
      <c r="W572" t="str">
        <f t="shared" si="172"/>
        <v/>
      </c>
      <c r="X572" t="str">
        <f t="shared" si="173"/>
        <v/>
      </c>
      <c r="Y572" t="str">
        <f t="shared" si="174"/>
        <v/>
      </c>
      <c r="Z572" t="str">
        <f t="shared" si="175"/>
        <v/>
      </c>
      <c r="AA572" t="str">
        <f t="shared" si="176"/>
        <v/>
      </c>
      <c r="AB572" t="str">
        <f t="shared" si="177"/>
        <v/>
      </c>
      <c r="AC572" t="str">
        <f t="shared" si="178"/>
        <v/>
      </c>
      <c r="AD572" t="str">
        <f t="shared" si="179"/>
        <v/>
      </c>
      <c r="AG572" t="str">
        <f t="shared" si="180"/>
        <v/>
      </c>
    </row>
    <row r="573" spans="1:33" x14ac:dyDescent="0.35">
      <c r="A573">
        <v>571</v>
      </c>
      <c r="B573" t="s">
        <v>1299</v>
      </c>
      <c r="C573">
        <v>142</v>
      </c>
      <c r="D573">
        <v>2003</v>
      </c>
      <c r="E573" t="s">
        <v>23</v>
      </c>
      <c r="F573" t="s">
        <v>1300</v>
      </c>
      <c r="G573" t="s">
        <v>3634</v>
      </c>
      <c r="H573" s="1" t="s">
        <v>3635</v>
      </c>
      <c r="I573" t="s">
        <v>1301</v>
      </c>
      <c r="J573" t="s">
        <v>1300</v>
      </c>
      <c r="K573" t="s">
        <v>1959</v>
      </c>
      <c r="L573" t="str">
        <f t="shared" si="161"/>
        <v/>
      </c>
      <c r="M573" t="str">
        <f t="shared" si="162"/>
        <v/>
      </c>
      <c r="N573" t="str">
        <f t="shared" si="163"/>
        <v/>
      </c>
      <c r="O573" t="str">
        <f t="shared" si="164"/>
        <v/>
      </c>
      <c r="P573" t="str">
        <f t="shared" si="165"/>
        <v/>
      </c>
      <c r="Q573" t="str">
        <f t="shared" si="166"/>
        <v/>
      </c>
      <c r="R573" t="str">
        <f t="shared" si="167"/>
        <v/>
      </c>
      <c r="S573" t="str">
        <f t="shared" si="168"/>
        <v/>
      </c>
      <c r="T573" t="str">
        <f t="shared" si="169"/>
        <v/>
      </c>
      <c r="U573" t="str">
        <f t="shared" si="170"/>
        <v/>
      </c>
      <c r="V573" t="str">
        <f t="shared" si="171"/>
        <v/>
      </c>
      <c r="W573" t="str">
        <f t="shared" si="172"/>
        <v/>
      </c>
      <c r="X573" t="str">
        <f t="shared" si="173"/>
        <v/>
      </c>
      <c r="Y573" t="str">
        <f t="shared" si="174"/>
        <v/>
      </c>
      <c r="Z573" t="str">
        <f t="shared" si="175"/>
        <v/>
      </c>
      <c r="AA573" t="str">
        <f t="shared" si="176"/>
        <v/>
      </c>
      <c r="AB573" t="str">
        <f t="shared" si="177"/>
        <v/>
      </c>
      <c r="AC573" t="str">
        <f t="shared" si="178"/>
        <v/>
      </c>
      <c r="AD573" t="str">
        <f t="shared" si="179"/>
        <v/>
      </c>
      <c r="AG573" t="str">
        <f t="shared" si="180"/>
        <v/>
      </c>
    </row>
    <row r="574" spans="1:33" x14ac:dyDescent="0.35">
      <c r="A574">
        <v>572</v>
      </c>
      <c r="B574" t="s">
        <v>1302</v>
      </c>
      <c r="C574">
        <v>20</v>
      </c>
      <c r="D574">
        <v>2013</v>
      </c>
      <c r="E574" t="s">
        <v>27</v>
      </c>
      <c r="F574" t="s">
        <v>2306</v>
      </c>
      <c r="G574" t="s">
        <v>3636</v>
      </c>
      <c r="H574" s="1" t="s">
        <v>3637</v>
      </c>
      <c r="I574" t="s">
        <v>1303</v>
      </c>
      <c r="J574" t="s">
        <v>2306</v>
      </c>
      <c r="K574" t="s">
        <v>3638</v>
      </c>
      <c r="L574" t="str">
        <f t="shared" si="161"/>
        <v/>
      </c>
      <c r="M574" t="str">
        <f t="shared" si="162"/>
        <v/>
      </c>
      <c r="N574" t="str">
        <f t="shared" si="163"/>
        <v/>
      </c>
      <c r="O574" t="str">
        <f t="shared" si="164"/>
        <v/>
      </c>
      <c r="P574" t="str">
        <f t="shared" si="165"/>
        <v/>
      </c>
      <c r="Q574" t="str">
        <f t="shared" si="166"/>
        <v/>
      </c>
      <c r="R574" t="str">
        <f t="shared" si="167"/>
        <v/>
      </c>
      <c r="S574" t="str">
        <f t="shared" si="168"/>
        <v/>
      </c>
      <c r="T574" t="str">
        <f t="shared" si="169"/>
        <v/>
      </c>
      <c r="U574" t="str">
        <f t="shared" si="170"/>
        <v/>
      </c>
      <c r="V574" t="str">
        <f t="shared" si="171"/>
        <v/>
      </c>
      <c r="W574" t="str">
        <f t="shared" si="172"/>
        <v/>
      </c>
      <c r="X574" t="str">
        <f t="shared" si="173"/>
        <v/>
      </c>
      <c r="Y574" t="str">
        <f t="shared" si="174"/>
        <v/>
      </c>
      <c r="Z574" t="str">
        <f t="shared" si="175"/>
        <v/>
      </c>
      <c r="AA574" t="str">
        <f t="shared" si="176"/>
        <v/>
      </c>
      <c r="AB574" t="str">
        <f t="shared" si="177"/>
        <v/>
      </c>
      <c r="AC574" t="str">
        <f t="shared" si="178"/>
        <v/>
      </c>
      <c r="AD574" t="str">
        <f t="shared" si="179"/>
        <v/>
      </c>
      <c r="AG574" t="str">
        <f t="shared" si="180"/>
        <v/>
      </c>
    </row>
    <row r="575" spans="1:33" x14ac:dyDescent="0.35">
      <c r="A575">
        <v>573</v>
      </c>
      <c r="B575" t="s">
        <v>1107</v>
      </c>
      <c r="C575">
        <v>42</v>
      </c>
      <c r="D575">
        <v>2012</v>
      </c>
      <c r="E575" t="s">
        <v>27</v>
      </c>
      <c r="F575" t="s">
        <v>449</v>
      </c>
      <c r="G575" t="s">
        <v>3639</v>
      </c>
      <c r="H575" s="1" t="s">
        <v>3640</v>
      </c>
      <c r="I575" t="s">
        <v>1304</v>
      </c>
      <c r="J575" t="s">
        <v>449</v>
      </c>
      <c r="K575" t="s">
        <v>1946</v>
      </c>
      <c r="L575" t="str">
        <f t="shared" si="161"/>
        <v/>
      </c>
      <c r="M575" t="str">
        <f t="shared" si="162"/>
        <v/>
      </c>
      <c r="N575" t="str">
        <f t="shared" si="163"/>
        <v/>
      </c>
      <c r="O575" t="str">
        <f t="shared" si="164"/>
        <v/>
      </c>
      <c r="P575" t="str">
        <f t="shared" si="165"/>
        <v/>
      </c>
      <c r="Q575" t="str">
        <f t="shared" si="166"/>
        <v/>
      </c>
      <c r="R575" t="str">
        <f t="shared" si="167"/>
        <v/>
      </c>
      <c r="S575" t="str">
        <f t="shared" si="168"/>
        <v/>
      </c>
      <c r="T575" t="str">
        <f t="shared" si="169"/>
        <v/>
      </c>
      <c r="U575" t="str">
        <f t="shared" si="170"/>
        <v/>
      </c>
      <c r="V575" t="str">
        <f t="shared" si="171"/>
        <v/>
      </c>
      <c r="W575" t="str">
        <f t="shared" si="172"/>
        <v>Electrical Conductivity</v>
      </c>
      <c r="X575" t="str">
        <f t="shared" si="173"/>
        <v/>
      </c>
      <c r="Y575" t="str">
        <f t="shared" si="174"/>
        <v/>
      </c>
      <c r="Z575" t="str">
        <f t="shared" si="175"/>
        <v/>
      </c>
      <c r="AA575" t="str">
        <f t="shared" si="176"/>
        <v/>
      </c>
      <c r="AB575" t="str">
        <f t="shared" si="177"/>
        <v/>
      </c>
      <c r="AC575" t="str">
        <f t="shared" si="178"/>
        <v>Electrical Properties</v>
      </c>
      <c r="AD575" t="str">
        <f t="shared" si="179"/>
        <v/>
      </c>
      <c r="AF575" t="s">
        <v>4339</v>
      </c>
      <c r="AG575" t="str">
        <f t="shared" si="180"/>
        <v>Copper</v>
      </c>
    </row>
    <row r="576" spans="1:33" x14ac:dyDescent="0.35">
      <c r="A576">
        <v>574</v>
      </c>
      <c r="B576" t="s">
        <v>1305</v>
      </c>
      <c r="C576">
        <v>270</v>
      </c>
      <c r="D576">
        <v>2005</v>
      </c>
      <c r="E576" t="s">
        <v>27</v>
      </c>
      <c r="F576" t="s">
        <v>3611</v>
      </c>
      <c r="G576" t="s">
        <v>3641</v>
      </c>
      <c r="H576" s="1" t="s">
        <v>3642</v>
      </c>
      <c r="I576" t="s">
        <v>3643</v>
      </c>
      <c r="J576" t="s">
        <v>3611</v>
      </c>
      <c r="K576" t="s">
        <v>3644</v>
      </c>
      <c r="L576" t="str">
        <f t="shared" si="161"/>
        <v>Compression Strength</v>
      </c>
      <c r="M576" t="str">
        <f t="shared" si="162"/>
        <v/>
      </c>
      <c r="N576" t="str">
        <f t="shared" si="163"/>
        <v/>
      </c>
      <c r="O576" t="str">
        <f t="shared" si="164"/>
        <v/>
      </c>
      <c r="P576" t="str">
        <f t="shared" si="165"/>
        <v/>
      </c>
      <c r="Q576" t="str">
        <f t="shared" si="166"/>
        <v/>
      </c>
      <c r="R576" t="str">
        <f t="shared" si="167"/>
        <v/>
      </c>
      <c r="S576" t="str">
        <f t="shared" si="168"/>
        <v/>
      </c>
      <c r="T576" t="str">
        <f t="shared" si="169"/>
        <v/>
      </c>
      <c r="U576" t="str">
        <f t="shared" si="170"/>
        <v/>
      </c>
      <c r="V576" t="str">
        <f t="shared" si="171"/>
        <v/>
      </c>
      <c r="W576" t="str">
        <f t="shared" si="172"/>
        <v/>
      </c>
      <c r="X576" t="str">
        <f t="shared" si="173"/>
        <v/>
      </c>
      <c r="Y576" t="str">
        <f t="shared" si="174"/>
        <v/>
      </c>
      <c r="Z576" t="str">
        <f t="shared" si="175"/>
        <v/>
      </c>
      <c r="AA576" t="str">
        <f t="shared" si="176"/>
        <v>Mechanical Properties</v>
      </c>
      <c r="AB576" t="str">
        <f t="shared" si="177"/>
        <v/>
      </c>
      <c r="AC576" t="str">
        <f t="shared" si="178"/>
        <v/>
      </c>
      <c r="AD576" t="str">
        <f t="shared" si="179"/>
        <v/>
      </c>
      <c r="AG576" t="str">
        <f t="shared" si="180"/>
        <v/>
      </c>
    </row>
    <row r="577" spans="1:33" x14ac:dyDescent="0.35">
      <c r="A577">
        <v>575</v>
      </c>
      <c r="B577" t="s">
        <v>709</v>
      </c>
      <c r="C577">
        <v>25</v>
      </c>
      <c r="D577">
        <v>1991</v>
      </c>
      <c r="E577" t="s">
        <v>27</v>
      </c>
      <c r="F577" t="s">
        <v>305</v>
      </c>
      <c r="G577" t="s">
        <v>3645</v>
      </c>
      <c r="H577" s="1" t="s">
        <v>3646</v>
      </c>
      <c r="I577" t="s">
        <v>710</v>
      </c>
      <c r="J577" t="s">
        <v>1821</v>
      </c>
      <c r="K577" t="s">
        <v>1908</v>
      </c>
      <c r="L577" t="str">
        <f t="shared" si="161"/>
        <v/>
      </c>
      <c r="M577" t="str">
        <f t="shared" si="162"/>
        <v/>
      </c>
      <c r="N577" t="str">
        <f t="shared" si="163"/>
        <v/>
      </c>
      <c r="O577" t="str">
        <f t="shared" si="164"/>
        <v/>
      </c>
      <c r="P577" t="str">
        <f t="shared" si="165"/>
        <v/>
      </c>
      <c r="Q577" t="str">
        <f t="shared" si="166"/>
        <v/>
      </c>
      <c r="R577" t="str">
        <f t="shared" si="167"/>
        <v/>
      </c>
      <c r="S577" t="str">
        <f t="shared" si="168"/>
        <v/>
      </c>
      <c r="T577" t="str">
        <f t="shared" si="169"/>
        <v/>
      </c>
      <c r="U577" t="str">
        <f t="shared" si="170"/>
        <v/>
      </c>
      <c r="V577" t="str">
        <f t="shared" si="171"/>
        <v/>
      </c>
      <c r="W577" t="str">
        <f t="shared" si="172"/>
        <v/>
      </c>
      <c r="X577" t="str">
        <f t="shared" si="173"/>
        <v/>
      </c>
      <c r="Y577" t="str">
        <f t="shared" si="174"/>
        <v/>
      </c>
      <c r="Z577" t="str">
        <f t="shared" si="175"/>
        <v/>
      </c>
      <c r="AA577" t="str">
        <f t="shared" si="176"/>
        <v/>
      </c>
      <c r="AB577" t="str">
        <f t="shared" si="177"/>
        <v/>
      </c>
      <c r="AC577" t="str">
        <f t="shared" si="178"/>
        <v/>
      </c>
      <c r="AD577" t="str">
        <f t="shared" si="179"/>
        <v/>
      </c>
      <c r="AG577" t="str">
        <f t="shared" si="180"/>
        <v/>
      </c>
    </row>
    <row r="578" spans="1:33" x14ac:dyDescent="0.35">
      <c r="A578">
        <v>576</v>
      </c>
      <c r="B578" t="s">
        <v>1306</v>
      </c>
      <c r="C578">
        <v>48</v>
      </c>
      <c r="D578">
        <v>2003</v>
      </c>
      <c r="E578" t="s">
        <v>27</v>
      </c>
      <c r="F578" t="s">
        <v>2400</v>
      </c>
      <c r="G578" t="s">
        <v>3647</v>
      </c>
      <c r="H578" s="1" t="s">
        <v>3648</v>
      </c>
      <c r="I578" t="s">
        <v>1307</v>
      </c>
      <c r="J578" t="s">
        <v>2400</v>
      </c>
      <c r="K578" t="s">
        <v>3649</v>
      </c>
      <c r="L578" t="str">
        <f t="shared" ref="L578:L641" si="181">IF(OR(IFERROR(FIND("compression",$I578),0)&gt;0,IFERROR(FIND("compressive",$H578),0)&gt;0,IFERROR(FIND("compression",$H578),0)&gt;0,IFERROR(FIND("compressive",$I578),0)&gt;0),"Compression Strength","")</f>
        <v/>
      </c>
      <c r="M578" t="str">
        <f t="shared" ref="M578:M641" si="182">IF(OR(IFERROR(FIND("tensile",$I578),0)&gt;0,IFERROR(FIND("tensile",$H578),0)&gt;0),"Tensile Strength","")</f>
        <v/>
      </c>
      <c r="N578" t="str">
        <f t="shared" ref="N578:N641" si="183">IF(OR(IFERROR(FIND("energy absorbtion",$I578),0)&gt;0,IFERROR(FIND("energy absorbtion",$H578),0)&gt;0),"Energy Absorbtion","")</f>
        <v/>
      </c>
      <c r="O578" t="str">
        <f t="shared" ref="O578:O641" si="184">IF(OR(IFERROR(FIND("elastic",$I578),0)&gt;0,IFERROR(FIND("elasticity",$H578),0)&gt;0,IFERROR(FIND("elastic",$H578),0)&gt;0,IFERROR(FIND("elasticity",$I578),0)&gt;0),"Elastic Modulus","")</f>
        <v/>
      </c>
      <c r="P578" t="str">
        <f t="shared" ref="P578:P641" si="185">IF(OR(IFERROR(FIND("shear",$I578),0)&gt;0,IFERROR(FIND("shear",$H578),0)&gt;0),"Shear Strength","")</f>
        <v/>
      </c>
      <c r="Q578" t="str">
        <f t="shared" ref="Q578:Q641" si="186">IF(OR(IFERROR(FIND("plasticity",$I578),0)&gt;0,IFERROR(FIND("plastic",$H578),0)&gt;0,IFERROR(FIND("plasticity",$H578),0)&gt;0,IFERROR(FIND("plastic",$I578),0)&gt;0),"Plasticity","")</f>
        <v/>
      </c>
      <c r="R578" t="str">
        <f t="shared" ref="R578:R641" si="187">IF(OR(IFERROR(FIND("surface area",$I578),0)&gt;0,IFERROR(FIND("surface area",$H578),0)&gt;0),"Surface Area","")</f>
        <v/>
      </c>
      <c r="S578" t="str">
        <f t="shared" ref="S578:S641" si="188">IF(OR(IFERROR(FIND("thermally conductive",$I578),0)&gt;0,IFERROR(FIND("thermal conductivity",$H578),0)&gt;0,IFERROR(FIND("thermally conductive",$H578),0)&gt;0,IFERROR(FIND("themal conductivity",$I578),0)&gt;0),"Thermal Conductivity","")</f>
        <v/>
      </c>
      <c r="T578" t="str">
        <f t="shared" ref="T578:T641" si="189">IF(OR(IFERROR(FIND("thermal resistance",$I578),0)&gt;0,IFERROR(FIND("thermal resistivity",$H578),0)&gt;0,IFERROR(FIND("thermal resistance",$H578),0)&gt;0,IFERROR(FIND("thermal resistivity",$I578),0)&gt;0),"Thermal Resistivity","")</f>
        <v/>
      </c>
      <c r="U578" t="str">
        <f t="shared" ref="U578:U641" si="190">IF(OR(IFERROR(FIND("thermal expansion",$I578),0)&gt;0,IFERROR(FIND("thermal expansion",$H578),0)&gt;0),"Thermal Expansion","")</f>
        <v/>
      </c>
      <c r="V578" t="str">
        <f t="shared" ref="V578:V641" si="191">IF(OR(IFERROR(FIND("electrical resistance",$I578),0)&gt;0,IFERROR(FIND("electrical resistivity",$H578),0)&gt;0,IFERROR(FIND("electrical resistance",$H578),0)&gt;0,IFERROR(FIND("electrical resistivity",$I578),0)&gt;0),"Electrical Resistivity","")</f>
        <v/>
      </c>
      <c r="W578" t="str">
        <f t="shared" ref="W578:W641" si="192">IF(OR(IFERROR(FIND("electrically conductive",$I578),0)&gt;0,IFERROR(FIND("electrical conductivity",$H578),0)&gt;0,IFERROR(FIND("electrically conductive",$H578),0)&gt;0,IFERROR(FIND("electrical conductivity",$I578),0)&gt;0),"Electrical Conductivity","")</f>
        <v/>
      </c>
      <c r="X578" t="str">
        <f t="shared" ref="X578:X641" si="193">IF(OR(IFERROR(FIND("capacity",$I578),0)&gt;0,IFERROR(FIND("capacitance",$H578),0)&gt;0,IFERROR(FIND("capacity",$H578),0)&gt;0,IFERROR(FIND("capacitance",$I578),0)&gt;0),"Capacitance","")</f>
        <v/>
      </c>
      <c r="Y578" t="str">
        <f t="shared" ref="Y578:Y641" si="194">IF(OR(IFERROR(FIND("permeability",$I578),0)&gt;0,IFERROR(FIND("permeability",$H578),0)&gt;0),"Permeability","")</f>
        <v/>
      </c>
      <c r="Z578" t="str">
        <f t="shared" ref="Z578:Z641" si="195">IF(OR(IFERROR(FIND("pressure drop",$I578),0)&gt;0,IFERROR(FIND("pressure drop",$H578),0)&gt;0),"Pressure Drop","")</f>
        <v/>
      </c>
      <c r="AA578" t="str">
        <f t="shared" si="176"/>
        <v/>
      </c>
      <c r="AB578" t="str">
        <f t="shared" si="177"/>
        <v/>
      </c>
      <c r="AC578" t="str">
        <f t="shared" si="178"/>
        <v/>
      </c>
      <c r="AD578" t="str">
        <f t="shared" si="179"/>
        <v/>
      </c>
      <c r="AG578" t="str">
        <f t="shared" si="180"/>
        <v/>
      </c>
    </row>
    <row r="579" spans="1:33" x14ac:dyDescent="0.35">
      <c r="A579">
        <v>577</v>
      </c>
      <c r="B579" t="s">
        <v>3650</v>
      </c>
      <c r="C579">
        <v>24</v>
      </c>
      <c r="D579">
        <v>2014</v>
      </c>
      <c r="E579" t="s">
        <v>129</v>
      </c>
      <c r="F579" t="s">
        <v>2867</v>
      </c>
      <c r="G579" t="s">
        <v>3651</v>
      </c>
      <c r="H579" s="1" t="s">
        <v>3652</v>
      </c>
      <c r="I579" t="s">
        <v>1308</v>
      </c>
      <c r="J579" t="s">
        <v>2867</v>
      </c>
      <c r="K579" t="s">
        <v>3653</v>
      </c>
      <c r="L579" t="str">
        <f t="shared" si="181"/>
        <v/>
      </c>
      <c r="M579" t="str">
        <f t="shared" si="182"/>
        <v/>
      </c>
      <c r="N579" t="str">
        <f t="shared" si="183"/>
        <v/>
      </c>
      <c r="O579" t="str">
        <f t="shared" si="184"/>
        <v/>
      </c>
      <c r="P579" t="str">
        <f t="shared" si="185"/>
        <v/>
      </c>
      <c r="Q579" t="str">
        <f t="shared" si="186"/>
        <v/>
      </c>
      <c r="R579" t="str">
        <f t="shared" si="187"/>
        <v/>
      </c>
      <c r="S579" t="str">
        <f t="shared" si="188"/>
        <v/>
      </c>
      <c r="T579" t="str">
        <f t="shared" si="189"/>
        <v/>
      </c>
      <c r="U579" t="str">
        <f t="shared" si="190"/>
        <v/>
      </c>
      <c r="V579" t="str">
        <f t="shared" si="191"/>
        <v/>
      </c>
      <c r="W579" t="str">
        <f t="shared" si="192"/>
        <v/>
      </c>
      <c r="X579" t="str">
        <f t="shared" si="193"/>
        <v/>
      </c>
      <c r="Y579" t="str">
        <f t="shared" si="194"/>
        <v/>
      </c>
      <c r="Z579" t="str">
        <f t="shared" si="195"/>
        <v/>
      </c>
      <c r="AA579" t="str">
        <f t="shared" ref="AA579:AA642" si="196">IF(OR(L579&lt;&gt;"",M579&lt;&gt;"",N579&lt;&gt;"",O579&lt;&gt;"",P579&lt;&gt;"",Q579&lt;&gt;""),"Mechanical Properties","")</f>
        <v/>
      </c>
      <c r="AB579" t="str">
        <f t="shared" ref="AB579:AB642" si="197">IF(OR(S579&lt;&gt;"",T579&lt;&gt;"",U579&lt;&gt;""),"Thermal Properties","")</f>
        <v/>
      </c>
      <c r="AC579" t="str">
        <f t="shared" ref="AC579:AC642" si="198">IF(OR(V579&lt;&gt;"",W579&lt;&gt;"",X579&lt;&gt;""),"Electrical Properties","")</f>
        <v/>
      </c>
      <c r="AD579" t="str">
        <f t="shared" ref="AD579:AD642" si="199">IF(OR(Y579&lt;&gt;"",Z579&lt;&gt;""),"Fluid Properties","")</f>
        <v/>
      </c>
      <c r="AG579" t="str">
        <f t="shared" si="180"/>
        <v/>
      </c>
    </row>
    <row r="580" spans="1:33" x14ac:dyDescent="0.35">
      <c r="A580">
        <v>578</v>
      </c>
      <c r="B580" t="s">
        <v>1309</v>
      </c>
      <c r="C580">
        <v>53</v>
      </c>
      <c r="D580">
        <v>2009</v>
      </c>
      <c r="E580" t="s">
        <v>227</v>
      </c>
      <c r="F580" t="s">
        <v>1310</v>
      </c>
      <c r="G580" t="s">
        <v>3654</v>
      </c>
      <c r="H580" s="1" t="s">
        <v>3655</v>
      </c>
      <c r="I580" t="s">
        <v>1311</v>
      </c>
      <c r="J580" t="s">
        <v>1310</v>
      </c>
      <c r="K580" t="s">
        <v>1960</v>
      </c>
      <c r="L580" t="str">
        <f t="shared" si="181"/>
        <v/>
      </c>
      <c r="M580" t="str">
        <f t="shared" si="182"/>
        <v/>
      </c>
      <c r="N580" t="str">
        <f t="shared" si="183"/>
        <v/>
      </c>
      <c r="O580" t="str">
        <f t="shared" si="184"/>
        <v>Elastic Modulus</v>
      </c>
      <c r="P580" t="str">
        <f t="shared" si="185"/>
        <v/>
      </c>
      <c r="Q580" t="str">
        <f t="shared" si="186"/>
        <v/>
      </c>
      <c r="R580" t="str">
        <f t="shared" si="187"/>
        <v/>
      </c>
      <c r="S580" t="str">
        <f t="shared" si="188"/>
        <v/>
      </c>
      <c r="T580" t="str">
        <f t="shared" si="189"/>
        <v/>
      </c>
      <c r="U580" t="str">
        <f t="shared" si="190"/>
        <v/>
      </c>
      <c r="V580" t="str">
        <f t="shared" si="191"/>
        <v/>
      </c>
      <c r="W580" t="str">
        <f t="shared" si="192"/>
        <v/>
      </c>
      <c r="X580" t="str">
        <f t="shared" si="193"/>
        <v/>
      </c>
      <c r="Y580" t="str">
        <f t="shared" si="194"/>
        <v/>
      </c>
      <c r="Z580" t="str">
        <f t="shared" si="195"/>
        <v/>
      </c>
      <c r="AA580" t="str">
        <f t="shared" si="196"/>
        <v>Mechanical Properties</v>
      </c>
      <c r="AB580" t="str">
        <f t="shared" si="197"/>
        <v/>
      </c>
      <c r="AC580" t="str">
        <f t="shared" si="198"/>
        <v/>
      </c>
      <c r="AD580" t="str">
        <f t="shared" si="199"/>
        <v/>
      </c>
      <c r="AG580" t="str">
        <f t="shared" si="180"/>
        <v/>
      </c>
    </row>
    <row r="581" spans="1:33" x14ac:dyDescent="0.35">
      <c r="A581">
        <v>579</v>
      </c>
      <c r="B581" t="s">
        <v>3656</v>
      </c>
      <c r="C581">
        <v>73</v>
      </c>
      <c r="D581">
        <v>2011</v>
      </c>
      <c r="E581" t="s">
        <v>27</v>
      </c>
      <c r="F581" t="s">
        <v>2242</v>
      </c>
      <c r="G581" t="s">
        <v>3657</v>
      </c>
      <c r="H581" s="1" t="s">
        <v>3658</v>
      </c>
      <c r="I581" t="s">
        <v>1312</v>
      </c>
      <c r="J581" t="s">
        <v>2242</v>
      </c>
      <c r="K581" t="s">
        <v>3659</v>
      </c>
      <c r="L581" t="str">
        <f t="shared" si="181"/>
        <v/>
      </c>
      <c r="M581" t="str">
        <f t="shared" si="182"/>
        <v/>
      </c>
      <c r="N581" t="str">
        <f t="shared" si="183"/>
        <v/>
      </c>
      <c r="O581" t="str">
        <f t="shared" si="184"/>
        <v/>
      </c>
      <c r="P581" t="str">
        <f t="shared" si="185"/>
        <v/>
      </c>
      <c r="Q581" t="str">
        <f t="shared" si="186"/>
        <v/>
      </c>
      <c r="R581" t="str">
        <f t="shared" si="187"/>
        <v>Surface Area</v>
      </c>
      <c r="S581" t="str">
        <f t="shared" si="188"/>
        <v/>
      </c>
      <c r="T581" t="str">
        <f t="shared" si="189"/>
        <v/>
      </c>
      <c r="U581" t="str">
        <f t="shared" si="190"/>
        <v/>
      </c>
      <c r="V581" t="str">
        <f t="shared" si="191"/>
        <v/>
      </c>
      <c r="W581" t="str">
        <f t="shared" si="192"/>
        <v/>
      </c>
      <c r="X581" t="str">
        <f t="shared" si="193"/>
        <v/>
      </c>
      <c r="Y581" t="str">
        <f t="shared" si="194"/>
        <v/>
      </c>
      <c r="Z581" t="str">
        <f t="shared" si="195"/>
        <v>Pressure Drop</v>
      </c>
      <c r="AA581" t="str">
        <f t="shared" si="196"/>
        <v/>
      </c>
      <c r="AB581" t="str">
        <f t="shared" si="197"/>
        <v/>
      </c>
      <c r="AC581" t="str">
        <f t="shared" si="198"/>
        <v/>
      </c>
      <c r="AD581" t="str">
        <f t="shared" si="199"/>
        <v>Fluid Properties</v>
      </c>
      <c r="AG581" t="str">
        <f t="shared" si="180"/>
        <v/>
      </c>
    </row>
    <row r="582" spans="1:33" x14ac:dyDescent="0.35">
      <c r="A582">
        <v>580</v>
      </c>
      <c r="B582" t="s">
        <v>1313</v>
      </c>
      <c r="C582">
        <v>31</v>
      </c>
      <c r="D582">
        <v>2006</v>
      </c>
      <c r="E582" t="s">
        <v>1314</v>
      </c>
      <c r="F582" t="s">
        <v>2006</v>
      </c>
      <c r="G582" t="s">
        <v>3660</v>
      </c>
      <c r="H582" s="1" t="s">
        <v>3661</v>
      </c>
      <c r="I582" t="s">
        <v>3662</v>
      </c>
      <c r="J582" t="s">
        <v>2006</v>
      </c>
      <c r="K582" t="s">
        <v>3663</v>
      </c>
      <c r="L582" t="str">
        <f t="shared" si="181"/>
        <v>Compression Strength</v>
      </c>
      <c r="M582" t="str">
        <f t="shared" si="182"/>
        <v/>
      </c>
      <c r="N582" t="str">
        <f t="shared" si="183"/>
        <v/>
      </c>
      <c r="O582" t="str">
        <f t="shared" si="184"/>
        <v/>
      </c>
      <c r="P582" t="str">
        <f t="shared" si="185"/>
        <v/>
      </c>
      <c r="Q582" t="str">
        <f t="shared" si="186"/>
        <v/>
      </c>
      <c r="R582" t="str">
        <f t="shared" si="187"/>
        <v/>
      </c>
      <c r="S582" t="str">
        <f t="shared" si="188"/>
        <v/>
      </c>
      <c r="T582" t="str">
        <f t="shared" si="189"/>
        <v/>
      </c>
      <c r="U582" t="str">
        <f t="shared" si="190"/>
        <v/>
      </c>
      <c r="V582" t="str">
        <f t="shared" si="191"/>
        <v/>
      </c>
      <c r="W582" t="str">
        <f t="shared" si="192"/>
        <v/>
      </c>
      <c r="X582" t="str">
        <f t="shared" si="193"/>
        <v/>
      </c>
      <c r="Y582" t="str">
        <f t="shared" si="194"/>
        <v/>
      </c>
      <c r="Z582" t="str">
        <f t="shared" si="195"/>
        <v/>
      </c>
      <c r="AA582" t="str">
        <f t="shared" si="196"/>
        <v>Mechanical Properties</v>
      </c>
      <c r="AB582" t="str">
        <f t="shared" si="197"/>
        <v/>
      </c>
      <c r="AC582" t="str">
        <f t="shared" si="198"/>
        <v/>
      </c>
      <c r="AD582" t="str">
        <f t="shared" si="199"/>
        <v/>
      </c>
      <c r="AE582" t="s">
        <v>4341</v>
      </c>
      <c r="AG582" t="str">
        <f t="shared" si="180"/>
        <v>Nickel</v>
      </c>
    </row>
    <row r="583" spans="1:33" x14ac:dyDescent="0.35">
      <c r="A583">
        <v>581</v>
      </c>
      <c r="B583" t="s">
        <v>616</v>
      </c>
      <c r="C583">
        <v>20</v>
      </c>
      <c r="D583">
        <v>2012</v>
      </c>
      <c r="E583" t="s">
        <v>27</v>
      </c>
      <c r="F583" t="s">
        <v>2407</v>
      </c>
      <c r="G583" t="s">
        <v>3664</v>
      </c>
      <c r="H583" s="1" t="s">
        <v>3665</v>
      </c>
      <c r="I583" t="s">
        <v>1315</v>
      </c>
      <c r="J583" t="s">
        <v>2407</v>
      </c>
      <c r="K583" t="s">
        <v>2694</v>
      </c>
      <c r="L583" t="str">
        <f t="shared" si="181"/>
        <v/>
      </c>
      <c r="M583" t="str">
        <f t="shared" si="182"/>
        <v/>
      </c>
      <c r="N583" t="str">
        <f t="shared" si="183"/>
        <v/>
      </c>
      <c r="O583" t="str">
        <f t="shared" si="184"/>
        <v/>
      </c>
      <c r="P583" t="str">
        <f t="shared" si="185"/>
        <v/>
      </c>
      <c r="Q583" t="str">
        <f t="shared" si="186"/>
        <v/>
      </c>
      <c r="R583" t="str">
        <f t="shared" si="187"/>
        <v/>
      </c>
      <c r="S583" t="str">
        <f t="shared" si="188"/>
        <v/>
      </c>
      <c r="T583" t="str">
        <f t="shared" si="189"/>
        <v>Thermal Resistivity</v>
      </c>
      <c r="U583" t="str">
        <f t="shared" si="190"/>
        <v/>
      </c>
      <c r="V583" t="str">
        <f t="shared" si="191"/>
        <v/>
      </c>
      <c r="W583" t="str">
        <f t="shared" si="192"/>
        <v/>
      </c>
      <c r="X583" t="str">
        <f t="shared" si="193"/>
        <v/>
      </c>
      <c r="Y583" t="str">
        <f t="shared" si="194"/>
        <v/>
      </c>
      <c r="Z583" t="str">
        <f t="shared" si="195"/>
        <v/>
      </c>
      <c r="AA583" t="str">
        <f t="shared" si="196"/>
        <v/>
      </c>
      <c r="AB583" t="str">
        <f t="shared" si="197"/>
        <v>Thermal Properties</v>
      </c>
      <c r="AC583" t="str">
        <f t="shared" si="198"/>
        <v/>
      </c>
      <c r="AD583" t="str">
        <f t="shared" si="199"/>
        <v/>
      </c>
      <c r="AG583" t="str">
        <f t="shared" si="180"/>
        <v/>
      </c>
    </row>
    <row r="584" spans="1:33" x14ac:dyDescent="0.35">
      <c r="A584">
        <v>582</v>
      </c>
      <c r="B584" t="s">
        <v>1316</v>
      </c>
      <c r="C584">
        <v>37</v>
      </c>
      <c r="D584">
        <v>2007</v>
      </c>
      <c r="E584" t="s">
        <v>27</v>
      </c>
      <c r="F584" t="s">
        <v>682</v>
      </c>
      <c r="G584" t="s">
        <v>3666</v>
      </c>
      <c r="H584" s="1" t="s">
        <v>3667</v>
      </c>
      <c r="I584" t="s">
        <v>1317</v>
      </c>
      <c r="J584" t="s">
        <v>682</v>
      </c>
      <c r="K584" t="s">
        <v>3668</v>
      </c>
      <c r="L584" t="str">
        <f t="shared" si="181"/>
        <v/>
      </c>
      <c r="M584" t="str">
        <f t="shared" si="182"/>
        <v/>
      </c>
      <c r="N584" t="str">
        <f t="shared" si="183"/>
        <v/>
      </c>
      <c r="O584" t="str">
        <f t="shared" si="184"/>
        <v/>
      </c>
      <c r="P584" t="str">
        <f t="shared" si="185"/>
        <v/>
      </c>
      <c r="Q584" t="str">
        <f t="shared" si="186"/>
        <v/>
      </c>
      <c r="R584" t="str">
        <f t="shared" si="187"/>
        <v/>
      </c>
      <c r="S584" t="str">
        <f t="shared" si="188"/>
        <v/>
      </c>
      <c r="T584" t="str">
        <f t="shared" si="189"/>
        <v/>
      </c>
      <c r="U584" t="str">
        <f t="shared" si="190"/>
        <v/>
      </c>
      <c r="V584" t="str">
        <f t="shared" si="191"/>
        <v/>
      </c>
      <c r="W584" t="str">
        <f t="shared" si="192"/>
        <v/>
      </c>
      <c r="X584" t="str">
        <f t="shared" si="193"/>
        <v/>
      </c>
      <c r="Y584" t="str">
        <f t="shared" si="194"/>
        <v/>
      </c>
      <c r="Z584" t="str">
        <f t="shared" si="195"/>
        <v/>
      </c>
      <c r="AA584" t="str">
        <f t="shared" si="196"/>
        <v/>
      </c>
      <c r="AB584" t="str">
        <f t="shared" si="197"/>
        <v/>
      </c>
      <c r="AC584" t="str">
        <f t="shared" si="198"/>
        <v/>
      </c>
      <c r="AD584" t="str">
        <f t="shared" si="199"/>
        <v/>
      </c>
      <c r="AG584" t="str">
        <f t="shared" si="180"/>
        <v/>
      </c>
    </row>
    <row r="585" spans="1:33" x14ac:dyDescent="0.35">
      <c r="A585">
        <v>583</v>
      </c>
      <c r="B585" t="s">
        <v>1318</v>
      </c>
      <c r="C585">
        <v>14</v>
      </c>
      <c r="D585">
        <v>2015</v>
      </c>
      <c r="E585" t="s">
        <v>1319</v>
      </c>
      <c r="F585" t="s">
        <v>1320</v>
      </c>
      <c r="G585" t="s">
        <v>3669</v>
      </c>
      <c r="H585" s="1" t="s">
        <v>3670</v>
      </c>
      <c r="I585" t="s">
        <v>1321</v>
      </c>
      <c r="J585" t="s">
        <v>1320</v>
      </c>
      <c r="K585" t="s">
        <v>3671</v>
      </c>
      <c r="L585" t="str">
        <f t="shared" si="181"/>
        <v/>
      </c>
      <c r="M585" t="str">
        <f t="shared" si="182"/>
        <v/>
      </c>
      <c r="N585" t="str">
        <f t="shared" si="183"/>
        <v/>
      </c>
      <c r="O585" t="str">
        <f t="shared" si="184"/>
        <v/>
      </c>
      <c r="P585" t="str">
        <f t="shared" si="185"/>
        <v/>
      </c>
      <c r="Q585" t="str">
        <f t="shared" si="186"/>
        <v/>
      </c>
      <c r="R585" t="str">
        <f t="shared" si="187"/>
        <v/>
      </c>
      <c r="S585" t="str">
        <f t="shared" si="188"/>
        <v/>
      </c>
      <c r="T585" t="str">
        <f t="shared" si="189"/>
        <v/>
      </c>
      <c r="U585" t="str">
        <f t="shared" si="190"/>
        <v/>
      </c>
      <c r="V585" t="str">
        <f t="shared" si="191"/>
        <v/>
      </c>
      <c r="W585" t="str">
        <f t="shared" si="192"/>
        <v/>
      </c>
      <c r="X585" t="str">
        <f t="shared" si="193"/>
        <v/>
      </c>
      <c r="Y585" t="str">
        <f t="shared" si="194"/>
        <v/>
      </c>
      <c r="Z585" t="str">
        <f t="shared" si="195"/>
        <v/>
      </c>
      <c r="AA585" t="str">
        <f t="shared" si="196"/>
        <v/>
      </c>
      <c r="AB585" t="str">
        <f t="shared" si="197"/>
        <v/>
      </c>
      <c r="AC585" t="str">
        <f t="shared" si="198"/>
        <v/>
      </c>
      <c r="AD585" t="str">
        <f t="shared" si="199"/>
        <v/>
      </c>
      <c r="AE585" t="s">
        <v>4337</v>
      </c>
      <c r="AG585" t="str">
        <f t="shared" ref="AG585:AG648" si="200">IF(AE585=0,IF(AF585=0,"",AF585),IF(AF585=0,AE585,"X"))</f>
        <v>Silver</v>
      </c>
    </row>
    <row r="586" spans="1:33" x14ac:dyDescent="0.35">
      <c r="A586">
        <v>584</v>
      </c>
      <c r="B586" t="s">
        <v>367</v>
      </c>
      <c r="C586">
        <v>38</v>
      </c>
      <c r="D586">
        <v>1975</v>
      </c>
      <c r="E586" t="s">
        <v>27</v>
      </c>
      <c r="F586" t="s">
        <v>368</v>
      </c>
      <c r="G586" t="s">
        <v>3672</v>
      </c>
      <c r="H586" s="1" t="s">
        <v>3673</v>
      </c>
      <c r="I586" t="s">
        <v>3674</v>
      </c>
      <c r="J586" t="s">
        <v>368</v>
      </c>
      <c r="K586" t="s">
        <v>1877</v>
      </c>
      <c r="L586" t="str">
        <f t="shared" si="181"/>
        <v/>
      </c>
      <c r="M586" t="str">
        <f t="shared" si="182"/>
        <v/>
      </c>
      <c r="N586" t="str">
        <f t="shared" si="183"/>
        <v/>
      </c>
      <c r="O586" t="str">
        <f t="shared" si="184"/>
        <v/>
      </c>
      <c r="P586" t="str">
        <f t="shared" si="185"/>
        <v/>
      </c>
      <c r="Q586" t="str">
        <f t="shared" si="186"/>
        <v>Plasticity</v>
      </c>
      <c r="R586" t="str">
        <f t="shared" si="187"/>
        <v/>
      </c>
      <c r="S586" t="str">
        <f t="shared" si="188"/>
        <v/>
      </c>
      <c r="T586" t="str">
        <f t="shared" si="189"/>
        <v/>
      </c>
      <c r="U586" t="str">
        <f t="shared" si="190"/>
        <v/>
      </c>
      <c r="V586" t="str">
        <f t="shared" si="191"/>
        <v/>
      </c>
      <c r="W586" t="str">
        <f t="shared" si="192"/>
        <v/>
      </c>
      <c r="X586" t="str">
        <f t="shared" si="193"/>
        <v/>
      </c>
      <c r="Y586" t="str">
        <f t="shared" si="194"/>
        <v/>
      </c>
      <c r="Z586" t="str">
        <f t="shared" si="195"/>
        <v/>
      </c>
      <c r="AA586" t="str">
        <f t="shared" si="196"/>
        <v>Mechanical Properties</v>
      </c>
      <c r="AB586" t="str">
        <f t="shared" si="197"/>
        <v/>
      </c>
      <c r="AC586" t="str">
        <f t="shared" si="198"/>
        <v/>
      </c>
      <c r="AD586" t="str">
        <f t="shared" si="199"/>
        <v/>
      </c>
      <c r="AF586" t="s">
        <v>4347</v>
      </c>
      <c r="AG586" t="str">
        <f t="shared" si="200"/>
        <v>Cobalt</v>
      </c>
    </row>
    <row r="587" spans="1:33" x14ac:dyDescent="0.35">
      <c r="A587">
        <v>585</v>
      </c>
      <c r="B587" t="s">
        <v>1322</v>
      </c>
      <c r="C587">
        <v>15</v>
      </c>
      <c r="D587">
        <v>2006</v>
      </c>
      <c r="E587" t="s">
        <v>27</v>
      </c>
      <c r="F587" t="s">
        <v>2113</v>
      </c>
      <c r="G587" t="s">
        <v>3675</v>
      </c>
      <c r="H587" s="1" t="s">
        <v>3676</v>
      </c>
      <c r="I587" t="s">
        <v>1323</v>
      </c>
      <c r="J587" t="s">
        <v>2113</v>
      </c>
      <c r="K587" t="s">
        <v>3677</v>
      </c>
      <c r="L587" t="str">
        <f t="shared" si="181"/>
        <v/>
      </c>
      <c r="M587" t="str">
        <f t="shared" si="182"/>
        <v/>
      </c>
      <c r="N587" t="str">
        <f t="shared" si="183"/>
        <v/>
      </c>
      <c r="O587" t="str">
        <f t="shared" si="184"/>
        <v/>
      </c>
      <c r="P587" t="str">
        <f t="shared" si="185"/>
        <v/>
      </c>
      <c r="Q587" t="str">
        <f t="shared" si="186"/>
        <v/>
      </c>
      <c r="R587" t="str">
        <f t="shared" si="187"/>
        <v>Surface Area</v>
      </c>
      <c r="S587" t="str">
        <f t="shared" si="188"/>
        <v/>
      </c>
      <c r="T587" t="str">
        <f t="shared" si="189"/>
        <v/>
      </c>
      <c r="U587" t="str">
        <f t="shared" si="190"/>
        <v/>
      </c>
      <c r="V587" t="str">
        <f t="shared" si="191"/>
        <v/>
      </c>
      <c r="W587" t="str">
        <f t="shared" si="192"/>
        <v/>
      </c>
      <c r="X587" t="str">
        <f t="shared" si="193"/>
        <v/>
      </c>
      <c r="Y587" t="str">
        <f t="shared" si="194"/>
        <v/>
      </c>
      <c r="Z587" t="str">
        <f t="shared" si="195"/>
        <v>Pressure Drop</v>
      </c>
      <c r="AA587" t="str">
        <f t="shared" si="196"/>
        <v/>
      </c>
      <c r="AB587" t="str">
        <f t="shared" si="197"/>
        <v/>
      </c>
      <c r="AC587" t="str">
        <f t="shared" si="198"/>
        <v/>
      </c>
      <c r="AD587" t="str">
        <f t="shared" si="199"/>
        <v>Fluid Properties</v>
      </c>
      <c r="AG587" t="str">
        <f t="shared" si="200"/>
        <v/>
      </c>
    </row>
    <row r="588" spans="1:33" x14ac:dyDescent="0.35">
      <c r="A588">
        <v>586</v>
      </c>
      <c r="B588" t="s">
        <v>1324</v>
      </c>
      <c r="C588">
        <v>39</v>
      </c>
      <c r="D588">
        <v>2012</v>
      </c>
      <c r="E588" t="s">
        <v>27</v>
      </c>
      <c r="F588" t="s">
        <v>236</v>
      </c>
      <c r="G588" t="s">
        <v>3678</v>
      </c>
      <c r="H588" s="1" t="s">
        <v>3679</v>
      </c>
      <c r="I588" t="s">
        <v>1325</v>
      </c>
      <c r="J588" t="s">
        <v>236</v>
      </c>
      <c r="K588" t="s">
        <v>1961</v>
      </c>
      <c r="L588" t="str">
        <f t="shared" si="181"/>
        <v/>
      </c>
      <c r="M588" t="str">
        <f t="shared" si="182"/>
        <v/>
      </c>
      <c r="N588" t="str">
        <f t="shared" si="183"/>
        <v/>
      </c>
      <c r="O588" t="str">
        <f t="shared" si="184"/>
        <v/>
      </c>
      <c r="P588" t="str">
        <f t="shared" si="185"/>
        <v/>
      </c>
      <c r="Q588" t="str">
        <f t="shared" si="186"/>
        <v/>
      </c>
      <c r="R588" t="str">
        <f t="shared" si="187"/>
        <v/>
      </c>
      <c r="S588" t="str">
        <f t="shared" si="188"/>
        <v/>
      </c>
      <c r="T588" t="str">
        <f t="shared" si="189"/>
        <v/>
      </c>
      <c r="U588" t="str">
        <f t="shared" si="190"/>
        <v/>
      </c>
      <c r="V588" t="str">
        <f t="shared" si="191"/>
        <v/>
      </c>
      <c r="W588" t="str">
        <f t="shared" si="192"/>
        <v/>
      </c>
      <c r="X588" t="str">
        <f t="shared" si="193"/>
        <v/>
      </c>
      <c r="Y588" t="str">
        <f t="shared" si="194"/>
        <v/>
      </c>
      <c r="Z588" t="str">
        <f t="shared" si="195"/>
        <v/>
      </c>
      <c r="AA588" t="str">
        <f t="shared" si="196"/>
        <v/>
      </c>
      <c r="AB588" t="str">
        <f t="shared" si="197"/>
        <v/>
      </c>
      <c r="AC588" t="str">
        <f t="shared" si="198"/>
        <v/>
      </c>
      <c r="AD588" t="str">
        <f t="shared" si="199"/>
        <v/>
      </c>
      <c r="AG588" t="str">
        <f t="shared" si="200"/>
        <v/>
      </c>
    </row>
    <row r="589" spans="1:33" x14ac:dyDescent="0.35">
      <c r="A589">
        <v>587</v>
      </c>
      <c r="B589" t="s">
        <v>1326</v>
      </c>
      <c r="C589">
        <v>196</v>
      </c>
      <c r="D589">
        <v>2004</v>
      </c>
      <c r="E589" t="s">
        <v>27</v>
      </c>
      <c r="F589" t="s">
        <v>1327</v>
      </c>
      <c r="G589" t="s">
        <v>3680</v>
      </c>
      <c r="H589" s="1" t="s">
        <v>3681</v>
      </c>
      <c r="I589" t="s">
        <v>1328</v>
      </c>
      <c r="J589" t="s">
        <v>1327</v>
      </c>
      <c r="L589" t="str">
        <f t="shared" si="181"/>
        <v/>
      </c>
      <c r="M589" t="str">
        <f t="shared" si="182"/>
        <v/>
      </c>
      <c r="N589" t="str">
        <f t="shared" si="183"/>
        <v/>
      </c>
      <c r="O589" t="str">
        <f t="shared" si="184"/>
        <v/>
      </c>
      <c r="P589" t="str">
        <f t="shared" si="185"/>
        <v/>
      </c>
      <c r="Q589" t="str">
        <f t="shared" si="186"/>
        <v/>
      </c>
      <c r="R589" t="str">
        <f t="shared" si="187"/>
        <v/>
      </c>
      <c r="S589" t="str">
        <f t="shared" si="188"/>
        <v/>
      </c>
      <c r="T589" t="str">
        <f t="shared" si="189"/>
        <v/>
      </c>
      <c r="U589" t="str">
        <f t="shared" si="190"/>
        <v/>
      </c>
      <c r="V589" t="str">
        <f t="shared" si="191"/>
        <v/>
      </c>
      <c r="W589" t="str">
        <f t="shared" si="192"/>
        <v/>
      </c>
      <c r="X589" t="str">
        <f t="shared" si="193"/>
        <v/>
      </c>
      <c r="Y589" t="str">
        <f t="shared" si="194"/>
        <v/>
      </c>
      <c r="Z589" t="str">
        <f t="shared" si="195"/>
        <v/>
      </c>
      <c r="AA589" t="str">
        <f t="shared" si="196"/>
        <v/>
      </c>
      <c r="AB589" t="str">
        <f t="shared" si="197"/>
        <v/>
      </c>
      <c r="AC589" t="str">
        <f t="shared" si="198"/>
        <v/>
      </c>
      <c r="AD589" t="str">
        <f t="shared" si="199"/>
        <v/>
      </c>
      <c r="AG589" t="str">
        <f t="shared" si="200"/>
        <v/>
      </c>
    </row>
    <row r="590" spans="1:33" x14ac:dyDescent="0.35">
      <c r="A590">
        <v>588</v>
      </c>
      <c r="B590" t="s">
        <v>1329</v>
      </c>
      <c r="C590">
        <v>12</v>
      </c>
      <c r="D590">
        <v>2017</v>
      </c>
      <c r="E590" t="s">
        <v>129</v>
      </c>
      <c r="F590" t="s">
        <v>87</v>
      </c>
      <c r="G590" t="s">
        <v>3682</v>
      </c>
      <c r="H590" s="1" t="s">
        <v>3683</v>
      </c>
      <c r="I590" t="s">
        <v>1330</v>
      </c>
      <c r="J590" t="s">
        <v>87</v>
      </c>
      <c r="K590" t="s">
        <v>3684</v>
      </c>
      <c r="L590" t="str">
        <f t="shared" si="181"/>
        <v/>
      </c>
      <c r="M590" t="str">
        <f t="shared" si="182"/>
        <v/>
      </c>
      <c r="N590" t="str">
        <f t="shared" si="183"/>
        <v/>
      </c>
      <c r="O590" t="str">
        <f t="shared" si="184"/>
        <v/>
      </c>
      <c r="P590" t="str">
        <f t="shared" si="185"/>
        <v/>
      </c>
      <c r="Q590" t="str">
        <f t="shared" si="186"/>
        <v/>
      </c>
      <c r="R590" t="str">
        <f t="shared" si="187"/>
        <v/>
      </c>
      <c r="S590" t="str">
        <f t="shared" si="188"/>
        <v>Thermal Conductivity</v>
      </c>
      <c r="T590" t="str">
        <f t="shared" si="189"/>
        <v/>
      </c>
      <c r="U590" t="str">
        <f t="shared" si="190"/>
        <v/>
      </c>
      <c r="V590" t="str">
        <f t="shared" si="191"/>
        <v/>
      </c>
      <c r="W590" t="str">
        <f t="shared" si="192"/>
        <v/>
      </c>
      <c r="X590" t="str">
        <f t="shared" si="193"/>
        <v/>
      </c>
      <c r="Y590" t="str">
        <f t="shared" si="194"/>
        <v/>
      </c>
      <c r="Z590" t="str">
        <f t="shared" si="195"/>
        <v>Pressure Drop</v>
      </c>
      <c r="AA590" t="str">
        <f t="shared" si="196"/>
        <v/>
      </c>
      <c r="AB590" t="str">
        <f t="shared" si="197"/>
        <v>Thermal Properties</v>
      </c>
      <c r="AC590" t="str">
        <f t="shared" si="198"/>
        <v/>
      </c>
      <c r="AD590" t="str">
        <f t="shared" si="199"/>
        <v>Fluid Properties</v>
      </c>
      <c r="AG590" t="str">
        <f t="shared" si="200"/>
        <v/>
      </c>
    </row>
    <row r="591" spans="1:33" x14ac:dyDescent="0.35">
      <c r="A591">
        <v>589</v>
      </c>
      <c r="B591" t="s">
        <v>1331</v>
      </c>
      <c r="C591">
        <v>49</v>
      </c>
      <c r="D591">
        <v>2011</v>
      </c>
      <c r="E591" t="s">
        <v>27</v>
      </c>
      <c r="F591" t="s">
        <v>2113</v>
      </c>
      <c r="G591" t="s">
        <v>3685</v>
      </c>
      <c r="H591" s="1" t="s">
        <v>3686</v>
      </c>
      <c r="I591" t="s">
        <v>1332</v>
      </c>
      <c r="J591" t="s">
        <v>2113</v>
      </c>
      <c r="K591" t="s">
        <v>3687</v>
      </c>
      <c r="L591" t="str">
        <f t="shared" si="181"/>
        <v/>
      </c>
      <c r="M591" t="str">
        <f t="shared" si="182"/>
        <v/>
      </c>
      <c r="N591" t="str">
        <f t="shared" si="183"/>
        <v/>
      </c>
      <c r="O591" t="str">
        <f t="shared" si="184"/>
        <v/>
      </c>
      <c r="P591" t="str">
        <f t="shared" si="185"/>
        <v/>
      </c>
      <c r="Q591" t="str">
        <f t="shared" si="186"/>
        <v/>
      </c>
      <c r="R591" t="str">
        <f t="shared" si="187"/>
        <v/>
      </c>
      <c r="S591" t="str">
        <f t="shared" si="188"/>
        <v/>
      </c>
      <c r="T591" t="str">
        <f t="shared" si="189"/>
        <v/>
      </c>
      <c r="U591" t="str">
        <f t="shared" si="190"/>
        <v/>
      </c>
      <c r="V591" t="str">
        <f t="shared" si="191"/>
        <v/>
      </c>
      <c r="W591" t="str">
        <f t="shared" si="192"/>
        <v/>
      </c>
      <c r="X591" t="str">
        <f t="shared" si="193"/>
        <v/>
      </c>
      <c r="Y591" t="str">
        <f t="shared" si="194"/>
        <v/>
      </c>
      <c r="Z591" t="str">
        <f t="shared" si="195"/>
        <v/>
      </c>
      <c r="AA591" t="str">
        <f t="shared" si="196"/>
        <v/>
      </c>
      <c r="AB591" t="str">
        <f t="shared" si="197"/>
        <v/>
      </c>
      <c r="AC591" t="str">
        <f t="shared" si="198"/>
        <v/>
      </c>
      <c r="AD591" t="str">
        <f t="shared" si="199"/>
        <v/>
      </c>
      <c r="AF591" t="s">
        <v>4338</v>
      </c>
      <c r="AG591" t="str">
        <f t="shared" si="200"/>
        <v>Aluminum</v>
      </c>
    </row>
    <row r="592" spans="1:33" x14ac:dyDescent="0.35">
      <c r="A592">
        <v>590</v>
      </c>
      <c r="B592" t="s">
        <v>1333</v>
      </c>
      <c r="C592">
        <v>20</v>
      </c>
      <c r="D592">
        <v>2012</v>
      </c>
      <c r="E592" t="s">
        <v>27</v>
      </c>
      <c r="F592" t="s">
        <v>493</v>
      </c>
      <c r="G592" t="s">
        <v>3688</v>
      </c>
      <c r="H592" s="1" t="s">
        <v>3689</v>
      </c>
      <c r="I592" t="s">
        <v>1334</v>
      </c>
      <c r="J592" t="s">
        <v>493</v>
      </c>
      <c r="K592" t="s">
        <v>3690</v>
      </c>
      <c r="L592" t="str">
        <f t="shared" si="181"/>
        <v/>
      </c>
      <c r="M592" t="str">
        <f t="shared" si="182"/>
        <v/>
      </c>
      <c r="N592" t="str">
        <f t="shared" si="183"/>
        <v/>
      </c>
      <c r="O592" t="str">
        <f t="shared" si="184"/>
        <v/>
      </c>
      <c r="P592" t="str">
        <f t="shared" si="185"/>
        <v/>
      </c>
      <c r="Q592" t="str">
        <f t="shared" si="186"/>
        <v/>
      </c>
      <c r="R592" t="str">
        <f t="shared" si="187"/>
        <v/>
      </c>
      <c r="S592" t="str">
        <f t="shared" si="188"/>
        <v/>
      </c>
      <c r="T592" t="str">
        <f t="shared" si="189"/>
        <v/>
      </c>
      <c r="U592" t="str">
        <f t="shared" si="190"/>
        <v/>
      </c>
      <c r="V592" t="str">
        <f t="shared" si="191"/>
        <v/>
      </c>
      <c r="W592" t="str">
        <f t="shared" si="192"/>
        <v/>
      </c>
      <c r="X592" t="str">
        <f t="shared" si="193"/>
        <v/>
      </c>
      <c r="Y592" t="str">
        <f t="shared" si="194"/>
        <v/>
      </c>
      <c r="Z592" t="str">
        <f t="shared" si="195"/>
        <v/>
      </c>
      <c r="AA592" t="str">
        <f t="shared" si="196"/>
        <v/>
      </c>
      <c r="AB592" t="str">
        <f t="shared" si="197"/>
        <v/>
      </c>
      <c r="AC592" t="str">
        <f t="shared" si="198"/>
        <v/>
      </c>
      <c r="AD592" t="str">
        <f t="shared" si="199"/>
        <v/>
      </c>
      <c r="AF592" t="s">
        <v>493</v>
      </c>
      <c r="AG592" t="str">
        <f t="shared" si="200"/>
        <v>Carbon</v>
      </c>
    </row>
    <row r="593" spans="1:33" x14ac:dyDescent="0.35">
      <c r="A593">
        <v>591</v>
      </c>
      <c r="B593" t="s">
        <v>1335</v>
      </c>
      <c r="C593">
        <v>38</v>
      </c>
      <c r="D593">
        <v>2007</v>
      </c>
      <c r="E593" t="s">
        <v>27</v>
      </c>
      <c r="F593" t="s">
        <v>2006</v>
      </c>
      <c r="G593" t="s">
        <v>3691</v>
      </c>
      <c r="H593" s="1">
        <v>2</v>
      </c>
      <c r="I593" t="s">
        <v>1336</v>
      </c>
      <c r="J593" t="s">
        <v>2006</v>
      </c>
      <c r="K593" t="s">
        <v>1962</v>
      </c>
      <c r="L593" t="str">
        <f t="shared" si="181"/>
        <v/>
      </c>
      <c r="M593" t="str">
        <f t="shared" si="182"/>
        <v/>
      </c>
      <c r="N593" t="str">
        <f t="shared" si="183"/>
        <v/>
      </c>
      <c r="O593" t="str">
        <f t="shared" si="184"/>
        <v/>
      </c>
      <c r="P593" t="str">
        <f t="shared" si="185"/>
        <v/>
      </c>
      <c r="Q593" t="str">
        <f t="shared" si="186"/>
        <v/>
      </c>
      <c r="R593" t="str">
        <f t="shared" si="187"/>
        <v/>
      </c>
      <c r="S593" t="str">
        <f t="shared" si="188"/>
        <v/>
      </c>
      <c r="T593" t="str">
        <f t="shared" si="189"/>
        <v/>
      </c>
      <c r="U593" t="str">
        <f t="shared" si="190"/>
        <v/>
      </c>
      <c r="V593" t="str">
        <f t="shared" si="191"/>
        <v/>
      </c>
      <c r="W593" t="str">
        <f t="shared" si="192"/>
        <v/>
      </c>
      <c r="X593" t="str">
        <f t="shared" si="193"/>
        <v/>
      </c>
      <c r="Y593" t="str">
        <f t="shared" si="194"/>
        <v/>
      </c>
      <c r="Z593" t="str">
        <f t="shared" si="195"/>
        <v/>
      </c>
      <c r="AA593" t="str">
        <f t="shared" si="196"/>
        <v/>
      </c>
      <c r="AB593" t="str">
        <f t="shared" si="197"/>
        <v/>
      </c>
      <c r="AC593" t="str">
        <f t="shared" si="198"/>
        <v/>
      </c>
      <c r="AD593" t="str">
        <f t="shared" si="199"/>
        <v/>
      </c>
      <c r="AF593" t="s">
        <v>493</v>
      </c>
      <c r="AG593" t="str">
        <f t="shared" si="200"/>
        <v>Carbon</v>
      </c>
    </row>
    <row r="594" spans="1:33" x14ac:dyDescent="0.35">
      <c r="A594">
        <v>592</v>
      </c>
      <c r="B594" t="s">
        <v>1337</v>
      </c>
      <c r="C594">
        <v>21</v>
      </c>
      <c r="D594">
        <v>2006</v>
      </c>
      <c r="E594" t="s">
        <v>27</v>
      </c>
      <c r="F594" t="s">
        <v>3692</v>
      </c>
      <c r="G594" t="s">
        <v>3693</v>
      </c>
      <c r="H594" s="1" t="s">
        <v>3694</v>
      </c>
      <c r="I594" t="s">
        <v>1338</v>
      </c>
      <c r="J594" t="s">
        <v>3692</v>
      </c>
      <c r="K594" t="s">
        <v>3695</v>
      </c>
      <c r="L594" t="str">
        <f t="shared" si="181"/>
        <v>Compression Strength</v>
      </c>
      <c r="M594" t="str">
        <f t="shared" si="182"/>
        <v/>
      </c>
      <c r="N594" t="str">
        <f t="shared" si="183"/>
        <v/>
      </c>
      <c r="O594" t="str">
        <f t="shared" si="184"/>
        <v/>
      </c>
      <c r="P594" t="str">
        <f t="shared" si="185"/>
        <v/>
      </c>
      <c r="Q594" t="str">
        <f t="shared" si="186"/>
        <v/>
      </c>
      <c r="R594" t="str">
        <f t="shared" si="187"/>
        <v/>
      </c>
      <c r="S594" t="str">
        <f t="shared" si="188"/>
        <v/>
      </c>
      <c r="T594" t="str">
        <f t="shared" si="189"/>
        <v/>
      </c>
      <c r="U594" t="str">
        <f t="shared" si="190"/>
        <v/>
      </c>
      <c r="V594" t="str">
        <f t="shared" si="191"/>
        <v/>
      </c>
      <c r="W594" t="str">
        <f t="shared" si="192"/>
        <v/>
      </c>
      <c r="X594" t="str">
        <f t="shared" si="193"/>
        <v/>
      </c>
      <c r="Y594" t="str">
        <f t="shared" si="194"/>
        <v/>
      </c>
      <c r="Z594" t="str">
        <f t="shared" si="195"/>
        <v/>
      </c>
      <c r="AA594" t="str">
        <f t="shared" si="196"/>
        <v>Mechanical Properties</v>
      </c>
      <c r="AB594" t="str">
        <f t="shared" si="197"/>
        <v/>
      </c>
      <c r="AC594" t="str">
        <f t="shared" si="198"/>
        <v/>
      </c>
      <c r="AD594" t="str">
        <f t="shared" si="199"/>
        <v/>
      </c>
      <c r="AG594" t="str">
        <f t="shared" si="200"/>
        <v/>
      </c>
    </row>
    <row r="595" spans="1:33" x14ac:dyDescent="0.35">
      <c r="A595">
        <v>593</v>
      </c>
      <c r="B595" t="s">
        <v>1339</v>
      </c>
      <c r="C595">
        <v>12</v>
      </c>
      <c r="D595">
        <v>2012</v>
      </c>
      <c r="E595" t="s">
        <v>1340</v>
      </c>
      <c r="F595" t="s">
        <v>1341</v>
      </c>
      <c r="G595" t="s">
        <v>3696</v>
      </c>
      <c r="H595" s="1" t="s">
        <v>3697</v>
      </c>
      <c r="I595" t="s">
        <v>1342</v>
      </c>
      <c r="J595" t="s">
        <v>1341</v>
      </c>
      <c r="K595" t="s">
        <v>3698</v>
      </c>
      <c r="L595" t="str">
        <f t="shared" si="181"/>
        <v/>
      </c>
      <c r="M595" t="str">
        <f t="shared" si="182"/>
        <v/>
      </c>
      <c r="N595" t="str">
        <f t="shared" si="183"/>
        <v/>
      </c>
      <c r="O595" t="str">
        <f t="shared" si="184"/>
        <v/>
      </c>
      <c r="P595" t="str">
        <f t="shared" si="185"/>
        <v/>
      </c>
      <c r="Q595" t="str">
        <f t="shared" si="186"/>
        <v/>
      </c>
      <c r="R595" t="str">
        <f t="shared" si="187"/>
        <v/>
      </c>
      <c r="S595" t="str">
        <f t="shared" si="188"/>
        <v/>
      </c>
      <c r="T595" t="str">
        <f t="shared" si="189"/>
        <v/>
      </c>
      <c r="U595" t="str">
        <f t="shared" si="190"/>
        <v/>
      </c>
      <c r="V595" t="str">
        <f t="shared" si="191"/>
        <v/>
      </c>
      <c r="W595" t="str">
        <f t="shared" si="192"/>
        <v/>
      </c>
      <c r="X595" t="str">
        <f t="shared" si="193"/>
        <v/>
      </c>
      <c r="Y595" t="str">
        <f t="shared" si="194"/>
        <v/>
      </c>
      <c r="Z595" t="str">
        <f t="shared" si="195"/>
        <v/>
      </c>
      <c r="AA595" t="str">
        <f t="shared" si="196"/>
        <v/>
      </c>
      <c r="AB595" t="str">
        <f t="shared" si="197"/>
        <v/>
      </c>
      <c r="AC595" t="str">
        <f t="shared" si="198"/>
        <v/>
      </c>
      <c r="AD595" t="str">
        <f t="shared" si="199"/>
        <v/>
      </c>
      <c r="AG595" t="str">
        <f t="shared" si="200"/>
        <v/>
      </c>
    </row>
    <row r="596" spans="1:33" x14ac:dyDescent="0.35">
      <c r="A596">
        <v>594</v>
      </c>
      <c r="B596" t="s">
        <v>1343</v>
      </c>
      <c r="C596">
        <v>20</v>
      </c>
      <c r="D596">
        <v>2016</v>
      </c>
      <c r="E596" t="s">
        <v>27</v>
      </c>
      <c r="F596" t="s">
        <v>3699</v>
      </c>
      <c r="G596" t="s">
        <v>3700</v>
      </c>
      <c r="H596" s="1" t="s">
        <v>3701</v>
      </c>
      <c r="I596" t="s">
        <v>1344</v>
      </c>
      <c r="J596" t="s">
        <v>3699</v>
      </c>
      <c r="K596" t="s">
        <v>3702</v>
      </c>
      <c r="L596" t="str">
        <f t="shared" si="181"/>
        <v/>
      </c>
      <c r="M596" t="str">
        <f t="shared" si="182"/>
        <v/>
      </c>
      <c r="N596" t="str">
        <f t="shared" si="183"/>
        <v/>
      </c>
      <c r="O596" t="str">
        <f t="shared" si="184"/>
        <v/>
      </c>
      <c r="P596" t="str">
        <f t="shared" si="185"/>
        <v/>
      </c>
      <c r="Q596" t="str">
        <f t="shared" si="186"/>
        <v/>
      </c>
      <c r="R596" t="str">
        <f t="shared" si="187"/>
        <v/>
      </c>
      <c r="S596" t="str">
        <f t="shared" si="188"/>
        <v/>
      </c>
      <c r="T596" t="str">
        <f t="shared" si="189"/>
        <v/>
      </c>
      <c r="U596" t="str">
        <f t="shared" si="190"/>
        <v/>
      </c>
      <c r="V596" t="str">
        <f t="shared" si="191"/>
        <v/>
      </c>
      <c r="W596" t="str">
        <f t="shared" si="192"/>
        <v/>
      </c>
      <c r="X596" t="str">
        <f t="shared" si="193"/>
        <v/>
      </c>
      <c r="Y596" t="str">
        <f t="shared" si="194"/>
        <v/>
      </c>
      <c r="Z596" t="str">
        <f t="shared" si="195"/>
        <v/>
      </c>
      <c r="AA596" t="str">
        <f t="shared" si="196"/>
        <v/>
      </c>
      <c r="AB596" t="str">
        <f t="shared" si="197"/>
        <v/>
      </c>
      <c r="AC596" t="str">
        <f t="shared" si="198"/>
        <v/>
      </c>
      <c r="AD596" t="str">
        <f t="shared" si="199"/>
        <v/>
      </c>
      <c r="AG596" t="str">
        <f t="shared" si="200"/>
        <v/>
      </c>
    </row>
    <row r="597" spans="1:33" x14ac:dyDescent="0.35">
      <c r="A597">
        <v>595</v>
      </c>
      <c r="B597" t="s">
        <v>1345</v>
      </c>
      <c r="C597">
        <v>12</v>
      </c>
      <c r="D597">
        <v>2012</v>
      </c>
      <c r="E597" t="s">
        <v>27</v>
      </c>
      <c r="F597" t="s">
        <v>3703</v>
      </c>
      <c r="G597" t="s">
        <v>3704</v>
      </c>
      <c r="H597" s="1" t="s">
        <v>3705</v>
      </c>
      <c r="I597" t="s">
        <v>1346</v>
      </c>
      <c r="J597" t="s">
        <v>3703</v>
      </c>
      <c r="K597" t="s">
        <v>3706</v>
      </c>
      <c r="L597" t="str">
        <f t="shared" si="181"/>
        <v/>
      </c>
      <c r="M597" t="str">
        <f t="shared" si="182"/>
        <v/>
      </c>
      <c r="N597" t="str">
        <f t="shared" si="183"/>
        <v/>
      </c>
      <c r="O597" t="str">
        <f t="shared" si="184"/>
        <v/>
      </c>
      <c r="P597" t="str">
        <f t="shared" si="185"/>
        <v/>
      </c>
      <c r="Q597" t="str">
        <f t="shared" si="186"/>
        <v/>
      </c>
      <c r="R597" t="str">
        <f t="shared" si="187"/>
        <v/>
      </c>
      <c r="S597" t="str">
        <f t="shared" si="188"/>
        <v/>
      </c>
      <c r="T597" t="str">
        <f t="shared" si="189"/>
        <v/>
      </c>
      <c r="U597" t="str">
        <f t="shared" si="190"/>
        <v/>
      </c>
      <c r="V597" t="str">
        <f t="shared" si="191"/>
        <v/>
      </c>
      <c r="W597" t="str">
        <f t="shared" si="192"/>
        <v/>
      </c>
      <c r="X597" t="str">
        <f t="shared" si="193"/>
        <v/>
      </c>
      <c r="Y597" t="str">
        <f t="shared" si="194"/>
        <v/>
      </c>
      <c r="Z597" t="str">
        <f t="shared" si="195"/>
        <v/>
      </c>
      <c r="AA597" t="str">
        <f t="shared" si="196"/>
        <v/>
      </c>
      <c r="AB597" t="str">
        <f t="shared" si="197"/>
        <v/>
      </c>
      <c r="AC597" t="str">
        <f t="shared" si="198"/>
        <v/>
      </c>
      <c r="AD597" t="str">
        <f t="shared" si="199"/>
        <v/>
      </c>
      <c r="AE597" t="s">
        <v>4344</v>
      </c>
      <c r="AG597" t="str">
        <f t="shared" si="200"/>
        <v>Silicon</v>
      </c>
    </row>
    <row r="598" spans="1:33" x14ac:dyDescent="0.35">
      <c r="A598">
        <v>596</v>
      </c>
      <c r="B598" t="s">
        <v>195</v>
      </c>
      <c r="C598">
        <v>57</v>
      </c>
      <c r="D598">
        <v>2000</v>
      </c>
      <c r="E598" t="s">
        <v>27</v>
      </c>
      <c r="F598" t="s">
        <v>2168</v>
      </c>
      <c r="G598" t="s">
        <v>3707</v>
      </c>
      <c r="H598" s="1" t="s">
        <v>3708</v>
      </c>
      <c r="I598" t="s">
        <v>1347</v>
      </c>
      <c r="J598" t="s">
        <v>2168</v>
      </c>
      <c r="K598" t="s">
        <v>2171</v>
      </c>
      <c r="L598" t="str">
        <f t="shared" si="181"/>
        <v/>
      </c>
      <c r="M598" t="str">
        <f t="shared" si="182"/>
        <v/>
      </c>
      <c r="N598" t="str">
        <f t="shared" si="183"/>
        <v/>
      </c>
      <c r="O598" t="str">
        <f t="shared" si="184"/>
        <v/>
      </c>
      <c r="P598" t="str">
        <f t="shared" si="185"/>
        <v/>
      </c>
      <c r="Q598" t="str">
        <f t="shared" si="186"/>
        <v/>
      </c>
      <c r="R598" t="str">
        <f t="shared" si="187"/>
        <v/>
      </c>
      <c r="S598" t="str">
        <f t="shared" si="188"/>
        <v/>
      </c>
      <c r="T598" t="str">
        <f t="shared" si="189"/>
        <v/>
      </c>
      <c r="U598" t="str">
        <f t="shared" si="190"/>
        <v/>
      </c>
      <c r="V598" t="str">
        <f t="shared" si="191"/>
        <v/>
      </c>
      <c r="W598" t="str">
        <f t="shared" si="192"/>
        <v/>
      </c>
      <c r="X598" t="str">
        <f t="shared" si="193"/>
        <v/>
      </c>
      <c r="Y598" t="str">
        <f t="shared" si="194"/>
        <v/>
      </c>
      <c r="Z598" t="str">
        <f t="shared" si="195"/>
        <v/>
      </c>
      <c r="AA598" t="str">
        <f t="shared" si="196"/>
        <v/>
      </c>
      <c r="AB598" t="str">
        <f t="shared" si="197"/>
        <v/>
      </c>
      <c r="AC598" t="str">
        <f t="shared" si="198"/>
        <v/>
      </c>
      <c r="AD598" t="str">
        <f t="shared" si="199"/>
        <v/>
      </c>
      <c r="AE598" t="s">
        <v>493</v>
      </c>
      <c r="AG598" t="str">
        <f t="shared" si="200"/>
        <v>Carbon</v>
      </c>
    </row>
    <row r="599" spans="1:33" x14ac:dyDescent="0.35">
      <c r="A599">
        <v>597</v>
      </c>
      <c r="B599" t="s">
        <v>1348</v>
      </c>
      <c r="C599">
        <v>22</v>
      </c>
      <c r="D599">
        <v>2005</v>
      </c>
      <c r="E599" t="s">
        <v>402</v>
      </c>
      <c r="F599" t="s">
        <v>2523</v>
      </c>
      <c r="G599" t="s">
        <v>3709</v>
      </c>
      <c r="H599" s="1" t="s">
        <v>3710</v>
      </c>
      <c r="I599" t="s">
        <v>1349</v>
      </c>
      <c r="J599" t="s">
        <v>2523</v>
      </c>
      <c r="K599" t="s">
        <v>3711</v>
      </c>
      <c r="L599" t="str">
        <f t="shared" si="181"/>
        <v/>
      </c>
      <c r="M599" t="str">
        <f t="shared" si="182"/>
        <v/>
      </c>
      <c r="N599" t="str">
        <f t="shared" si="183"/>
        <v/>
      </c>
      <c r="O599" t="str">
        <f t="shared" si="184"/>
        <v/>
      </c>
      <c r="P599" t="str">
        <f t="shared" si="185"/>
        <v/>
      </c>
      <c r="Q599" t="str">
        <f t="shared" si="186"/>
        <v/>
      </c>
      <c r="R599" t="str">
        <f t="shared" si="187"/>
        <v/>
      </c>
      <c r="S599" t="str">
        <f t="shared" si="188"/>
        <v/>
      </c>
      <c r="T599" t="str">
        <f t="shared" si="189"/>
        <v/>
      </c>
      <c r="U599" t="str">
        <f t="shared" si="190"/>
        <v/>
      </c>
      <c r="V599" t="str">
        <f t="shared" si="191"/>
        <v/>
      </c>
      <c r="W599" t="str">
        <f t="shared" si="192"/>
        <v/>
      </c>
      <c r="X599" t="str">
        <f t="shared" si="193"/>
        <v/>
      </c>
      <c r="Y599" t="str">
        <f t="shared" si="194"/>
        <v/>
      </c>
      <c r="Z599" t="str">
        <f t="shared" si="195"/>
        <v/>
      </c>
      <c r="AA599" t="str">
        <f t="shared" si="196"/>
        <v/>
      </c>
      <c r="AB599" t="str">
        <f t="shared" si="197"/>
        <v/>
      </c>
      <c r="AC599" t="str">
        <f t="shared" si="198"/>
        <v/>
      </c>
      <c r="AD599" t="str">
        <f t="shared" si="199"/>
        <v/>
      </c>
      <c r="AE599" t="s">
        <v>4338</v>
      </c>
      <c r="AG599" t="str">
        <f t="shared" si="200"/>
        <v>Aluminum</v>
      </c>
    </row>
    <row r="600" spans="1:33" x14ac:dyDescent="0.35">
      <c r="A600">
        <v>598</v>
      </c>
      <c r="B600" t="s">
        <v>1350</v>
      </c>
      <c r="C600">
        <v>38</v>
      </c>
      <c r="D600">
        <v>2016</v>
      </c>
      <c r="E600" t="s">
        <v>156</v>
      </c>
      <c r="F600" t="s">
        <v>157</v>
      </c>
      <c r="G600" t="s">
        <v>3712</v>
      </c>
      <c r="H600" s="1" t="s">
        <v>3713</v>
      </c>
      <c r="I600" t="s">
        <v>1351</v>
      </c>
      <c r="J600" t="s">
        <v>157</v>
      </c>
      <c r="K600" t="s">
        <v>1944</v>
      </c>
      <c r="L600" t="str">
        <f t="shared" si="181"/>
        <v/>
      </c>
      <c r="M600" t="str">
        <f t="shared" si="182"/>
        <v/>
      </c>
      <c r="N600" t="str">
        <f t="shared" si="183"/>
        <v/>
      </c>
      <c r="O600" t="str">
        <f t="shared" si="184"/>
        <v/>
      </c>
      <c r="P600" t="str">
        <f t="shared" si="185"/>
        <v/>
      </c>
      <c r="Q600" t="str">
        <f t="shared" si="186"/>
        <v/>
      </c>
      <c r="R600" t="str">
        <f t="shared" si="187"/>
        <v/>
      </c>
      <c r="S600" t="str">
        <f t="shared" si="188"/>
        <v/>
      </c>
      <c r="T600" t="str">
        <f t="shared" si="189"/>
        <v/>
      </c>
      <c r="U600" t="str">
        <f t="shared" si="190"/>
        <v/>
      </c>
      <c r="V600" t="str">
        <f t="shared" si="191"/>
        <v/>
      </c>
      <c r="W600" t="str">
        <f t="shared" si="192"/>
        <v/>
      </c>
      <c r="X600" t="str">
        <f t="shared" si="193"/>
        <v/>
      </c>
      <c r="Y600" t="str">
        <f t="shared" si="194"/>
        <v/>
      </c>
      <c r="Z600" t="str">
        <f t="shared" si="195"/>
        <v/>
      </c>
      <c r="AA600" t="str">
        <f t="shared" si="196"/>
        <v/>
      </c>
      <c r="AB600" t="str">
        <f t="shared" si="197"/>
        <v/>
      </c>
      <c r="AC600" t="str">
        <f t="shared" si="198"/>
        <v/>
      </c>
      <c r="AD600" t="str">
        <f t="shared" si="199"/>
        <v/>
      </c>
      <c r="AG600" t="str">
        <f t="shared" si="200"/>
        <v/>
      </c>
    </row>
    <row r="601" spans="1:33" x14ac:dyDescent="0.35">
      <c r="A601">
        <v>599</v>
      </c>
      <c r="B601" t="s">
        <v>1352</v>
      </c>
      <c r="C601">
        <v>104</v>
      </c>
      <c r="D601">
        <v>2007</v>
      </c>
      <c r="E601" t="s">
        <v>79</v>
      </c>
      <c r="F601" t="s">
        <v>800</v>
      </c>
      <c r="G601" t="s">
        <v>3714</v>
      </c>
      <c r="H601" s="1" t="s">
        <v>3715</v>
      </c>
      <c r="I601" t="s">
        <v>1353</v>
      </c>
      <c r="J601" t="s">
        <v>800</v>
      </c>
      <c r="K601" t="s">
        <v>3716</v>
      </c>
      <c r="L601" t="str">
        <f t="shared" si="181"/>
        <v/>
      </c>
      <c r="M601" t="str">
        <f t="shared" si="182"/>
        <v/>
      </c>
      <c r="N601" t="str">
        <f t="shared" si="183"/>
        <v/>
      </c>
      <c r="O601" t="str">
        <f t="shared" si="184"/>
        <v/>
      </c>
      <c r="P601" t="str">
        <f t="shared" si="185"/>
        <v/>
      </c>
      <c r="Q601" t="str">
        <f t="shared" si="186"/>
        <v/>
      </c>
      <c r="R601" t="str">
        <f t="shared" si="187"/>
        <v/>
      </c>
      <c r="S601" t="str">
        <f t="shared" si="188"/>
        <v/>
      </c>
      <c r="T601" t="str">
        <f t="shared" si="189"/>
        <v/>
      </c>
      <c r="U601" t="str">
        <f t="shared" si="190"/>
        <v/>
      </c>
      <c r="V601" t="str">
        <f t="shared" si="191"/>
        <v/>
      </c>
      <c r="W601" t="str">
        <f t="shared" si="192"/>
        <v/>
      </c>
      <c r="X601" t="str">
        <f t="shared" si="193"/>
        <v/>
      </c>
      <c r="Y601" t="str">
        <f t="shared" si="194"/>
        <v/>
      </c>
      <c r="Z601" t="str">
        <f t="shared" si="195"/>
        <v/>
      </c>
      <c r="AA601" t="str">
        <f t="shared" si="196"/>
        <v/>
      </c>
      <c r="AB601" t="str">
        <f t="shared" si="197"/>
        <v/>
      </c>
      <c r="AC601" t="str">
        <f t="shared" si="198"/>
        <v/>
      </c>
      <c r="AD601" t="str">
        <f t="shared" si="199"/>
        <v/>
      </c>
      <c r="AG601" t="str">
        <f t="shared" si="200"/>
        <v/>
      </c>
    </row>
    <row r="602" spans="1:33" x14ac:dyDescent="0.35">
      <c r="A602">
        <v>600</v>
      </c>
      <c r="B602" t="s">
        <v>1354</v>
      </c>
      <c r="C602">
        <v>14</v>
      </c>
      <c r="D602">
        <v>2014</v>
      </c>
      <c r="E602" t="s">
        <v>23</v>
      </c>
      <c r="F602" t="s">
        <v>323</v>
      </c>
      <c r="G602" t="s">
        <v>3717</v>
      </c>
      <c r="H602" s="1" t="s">
        <v>3718</v>
      </c>
      <c r="I602" t="s">
        <v>3719</v>
      </c>
      <c r="J602" t="s">
        <v>323</v>
      </c>
      <c r="K602" t="s">
        <v>3720</v>
      </c>
      <c r="L602" t="str">
        <f t="shared" si="181"/>
        <v/>
      </c>
      <c r="M602" t="str">
        <f t="shared" si="182"/>
        <v/>
      </c>
      <c r="N602" t="str">
        <f t="shared" si="183"/>
        <v/>
      </c>
      <c r="O602" t="str">
        <f t="shared" si="184"/>
        <v/>
      </c>
      <c r="P602" t="str">
        <f t="shared" si="185"/>
        <v/>
      </c>
      <c r="Q602" t="str">
        <f t="shared" si="186"/>
        <v/>
      </c>
      <c r="R602" t="str">
        <f t="shared" si="187"/>
        <v/>
      </c>
      <c r="S602" t="str">
        <f t="shared" si="188"/>
        <v/>
      </c>
      <c r="T602" t="str">
        <f t="shared" si="189"/>
        <v/>
      </c>
      <c r="U602" t="str">
        <f t="shared" si="190"/>
        <v/>
      </c>
      <c r="V602" t="str">
        <f t="shared" si="191"/>
        <v/>
      </c>
      <c r="W602" t="str">
        <f t="shared" si="192"/>
        <v/>
      </c>
      <c r="X602" t="str">
        <f t="shared" si="193"/>
        <v/>
      </c>
      <c r="Y602" t="str">
        <f t="shared" si="194"/>
        <v/>
      </c>
      <c r="Z602" t="str">
        <f t="shared" si="195"/>
        <v/>
      </c>
      <c r="AA602" t="str">
        <f t="shared" si="196"/>
        <v/>
      </c>
      <c r="AB602" t="str">
        <f t="shared" si="197"/>
        <v/>
      </c>
      <c r="AC602" t="str">
        <f t="shared" si="198"/>
        <v/>
      </c>
      <c r="AD602" t="str">
        <f t="shared" si="199"/>
        <v/>
      </c>
      <c r="AE602" t="s">
        <v>4339</v>
      </c>
      <c r="AG602" t="str">
        <f t="shared" si="200"/>
        <v>Copper</v>
      </c>
    </row>
    <row r="603" spans="1:33" x14ac:dyDescent="0.35">
      <c r="A603">
        <v>601</v>
      </c>
      <c r="B603" t="s">
        <v>1355</v>
      </c>
      <c r="C603">
        <v>15</v>
      </c>
      <c r="D603">
        <v>2015</v>
      </c>
      <c r="E603" t="s">
        <v>27</v>
      </c>
      <c r="F603" t="s">
        <v>3721</v>
      </c>
      <c r="G603" t="s">
        <v>3722</v>
      </c>
      <c r="H603" s="1" t="s">
        <v>3723</v>
      </c>
      <c r="I603" t="s">
        <v>3724</v>
      </c>
      <c r="J603" t="s">
        <v>3721</v>
      </c>
      <c r="K603" t="s">
        <v>3725</v>
      </c>
      <c r="L603" t="str">
        <f t="shared" si="181"/>
        <v>Compression Strength</v>
      </c>
      <c r="M603" t="str">
        <f t="shared" si="182"/>
        <v/>
      </c>
      <c r="N603" t="str">
        <f t="shared" si="183"/>
        <v/>
      </c>
      <c r="O603" t="str">
        <f t="shared" si="184"/>
        <v/>
      </c>
      <c r="P603" t="str">
        <f t="shared" si="185"/>
        <v/>
      </c>
      <c r="Q603" t="str">
        <f t="shared" si="186"/>
        <v/>
      </c>
      <c r="R603" t="str">
        <f t="shared" si="187"/>
        <v/>
      </c>
      <c r="S603" t="str">
        <f t="shared" si="188"/>
        <v/>
      </c>
      <c r="T603" t="str">
        <f t="shared" si="189"/>
        <v/>
      </c>
      <c r="U603" t="str">
        <f t="shared" si="190"/>
        <v/>
      </c>
      <c r="V603" t="str">
        <f t="shared" si="191"/>
        <v/>
      </c>
      <c r="W603" t="str">
        <f t="shared" si="192"/>
        <v/>
      </c>
      <c r="X603" t="str">
        <f t="shared" si="193"/>
        <v/>
      </c>
      <c r="Y603" t="str">
        <f t="shared" si="194"/>
        <v/>
      </c>
      <c r="Z603" t="str">
        <f t="shared" si="195"/>
        <v/>
      </c>
      <c r="AA603" t="str">
        <f t="shared" si="196"/>
        <v>Mechanical Properties</v>
      </c>
      <c r="AB603" t="str">
        <f t="shared" si="197"/>
        <v/>
      </c>
      <c r="AC603" t="str">
        <f t="shared" si="198"/>
        <v/>
      </c>
      <c r="AD603" t="str">
        <f t="shared" si="199"/>
        <v/>
      </c>
      <c r="AE603" t="s">
        <v>4338</v>
      </c>
      <c r="AG603" t="str">
        <f t="shared" si="200"/>
        <v>Aluminum</v>
      </c>
    </row>
    <row r="604" spans="1:33" x14ac:dyDescent="0.35">
      <c r="A604">
        <v>602</v>
      </c>
      <c r="B604" t="s">
        <v>1356</v>
      </c>
      <c r="C604">
        <v>21</v>
      </c>
      <c r="D604">
        <v>2014</v>
      </c>
      <c r="E604" t="s">
        <v>27</v>
      </c>
      <c r="F604" t="s">
        <v>87</v>
      </c>
      <c r="G604" t="s">
        <v>3726</v>
      </c>
      <c r="H604" s="1" t="s">
        <v>3727</v>
      </c>
      <c r="I604" t="s">
        <v>1357</v>
      </c>
      <c r="J604" t="s">
        <v>87</v>
      </c>
      <c r="K604" t="s">
        <v>1900</v>
      </c>
      <c r="L604" t="str">
        <f t="shared" si="181"/>
        <v/>
      </c>
      <c r="M604" t="str">
        <f t="shared" si="182"/>
        <v/>
      </c>
      <c r="N604" t="str">
        <f t="shared" si="183"/>
        <v/>
      </c>
      <c r="O604" t="str">
        <f t="shared" si="184"/>
        <v/>
      </c>
      <c r="P604" t="str">
        <f t="shared" si="185"/>
        <v/>
      </c>
      <c r="Q604" t="str">
        <f t="shared" si="186"/>
        <v/>
      </c>
      <c r="R604" t="str">
        <f t="shared" si="187"/>
        <v/>
      </c>
      <c r="S604" t="str">
        <f t="shared" si="188"/>
        <v/>
      </c>
      <c r="T604" t="str">
        <f t="shared" si="189"/>
        <v/>
      </c>
      <c r="U604" t="str">
        <f t="shared" si="190"/>
        <v/>
      </c>
      <c r="V604" t="str">
        <f t="shared" si="191"/>
        <v/>
      </c>
      <c r="W604" t="str">
        <f t="shared" si="192"/>
        <v/>
      </c>
      <c r="X604" t="str">
        <f t="shared" si="193"/>
        <v/>
      </c>
      <c r="Y604" t="str">
        <f t="shared" si="194"/>
        <v/>
      </c>
      <c r="Z604" t="str">
        <f t="shared" si="195"/>
        <v/>
      </c>
      <c r="AA604" t="str">
        <f t="shared" si="196"/>
        <v/>
      </c>
      <c r="AB604" t="str">
        <f t="shared" si="197"/>
        <v/>
      </c>
      <c r="AC604" t="str">
        <f t="shared" si="198"/>
        <v/>
      </c>
      <c r="AD604" t="str">
        <f t="shared" si="199"/>
        <v/>
      </c>
      <c r="AE604" t="s">
        <v>4349</v>
      </c>
      <c r="AG604" t="str">
        <f t="shared" si="200"/>
        <v>Graphite</v>
      </c>
    </row>
    <row r="605" spans="1:33" x14ac:dyDescent="0.35">
      <c r="A605">
        <v>603</v>
      </c>
      <c r="B605" t="s">
        <v>1358</v>
      </c>
      <c r="C605">
        <v>28</v>
      </c>
      <c r="D605">
        <v>2015</v>
      </c>
      <c r="E605" t="s">
        <v>27</v>
      </c>
      <c r="F605" t="s">
        <v>167</v>
      </c>
      <c r="G605" t="s">
        <v>3728</v>
      </c>
      <c r="H605" s="1" t="s">
        <v>3729</v>
      </c>
      <c r="I605" t="s">
        <v>1359</v>
      </c>
      <c r="J605" t="s">
        <v>167</v>
      </c>
      <c r="K605" t="s">
        <v>3730</v>
      </c>
      <c r="L605" t="str">
        <f t="shared" si="181"/>
        <v/>
      </c>
      <c r="M605" t="str">
        <f t="shared" si="182"/>
        <v/>
      </c>
      <c r="N605" t="str">
        <f t="shared" si="183"/>
        <v/>
      </c>
      <c r="O605" t="str">
        <f t="shared" si="184"/>
        <v/>
      </c>
      <c r="P605" t="str">
        <f t="shared" si="185"/>
        <v/>
      </c>
      <c r="Q605" t="str">
        <f t="shared" si="186"/>
        <v/>
      </c>
      <c r="R605" t="str">
        <f t="shared" si="187"/>
        <v/>
      </c>
      <c r="S605" t="str">
        <f t="shared" si="188"/>
        <v/>
      </c>
      <c r="T605" t="str">
        <f t="shared" si="189"/>
        <v/>
      </c>
      <c r="U605" t="str">
        <f t="shared" si="190"/>
        <v/>
      </c>
      <c r="V605" t="str">
        <f t="shared" si="191"/>
        <v/>
      </c>
      <c r="W605" t="str">
        <f t="shared" si="192"/>
        <v/>
      </c>
      <c r="X605" t="str">
        <f t="shared" si="193"/>
        <v/>
      </c>
      <c r="Y605" t="str">
        <f t="shared" si="194"/>
        <v/>
      </c>
      <c r="Z605" t="str">
        <f t="shared" si="195"/>
        <v/>
      </c>
      <c r="AA605" t="str">
        <f t="shared" si="196"/>
        <v/>
      </c>
      <c r="AB605" t="str">
        <f t="shared" si="197"/>
        <v/>
      </c>
      <c r="AC605" t="str">
        <f t="shared" si="198"/>
        <v/>
      </c>
      <c r="AD605" t="str">
        <f t="shared" si="199"/>
        <v/>
      </c>
      <c r="AE605" t="s">
        <v>4346</v>
      </c>
      <c r="AG605" t="str">
        <f t="shared" si="200"/>
        <v>Titanium</v>
      </c>
    </row>
    <row r="606" spans="1:33" x14ac:dyDescent="0.35">
      <c r="A606">
        <v>604</v>
      </c>
      <c r="B606" t="s">
        <v>1360</v>
      </c>
      <c r="C606">
        <v>17</v>
      </c>
      <c r="D606">
        <v>2016</v>
      </c>
      <c r="E606" t="s">
        <v>27</v>
      </c>
      <c r="F606" t="s">
        <v>2113</v>
      </c>
      <c r="G606" t="s">
        <v>3731</v>
      </c>
      <c r="H606" s="1" t="s">
        <v>3732</v>
      </c>
      <c r="I606" t="s">
        <v>1361</v>
      </c>
      <c r="J606" t="s">
        <v>2113</v>
      </c>
      <c r="K606" t="s">
        <v>3733</v>
      </c>
      <c r="L606" t="str">
        <f t="shared" si="181"/>
        <v/>
      </c>
      <c r="M606" t="str">
        <f t="shared" si="182"/>
        <v/>
      </c>
      <c r="N606" t="str">
        <f t="shared" si="183"/>
        <v/>
      </c>
      <c r="O606" t="str">
        <f t="shared" si="184"/>
        <v/>
      </c>
      <c r="P606" t="str">
        <f t="shared" si="185"/>
        <v/>
      </c>
      <c r="Q606" t="str">
        <f t="shared" si="186"/>
        <v/>
      </c>
      <c r="R606" t="str">
        <f t="shared" si="187"/>
        <v/>
      </c>
      <c r="S606" t="str">
        <f t="shared" si="188"/>
        <v/>
      </c>
      <c r="T606" t="str">
        <f t="shared" si="189"/>
        <v/>
      </c>
      <c r="U606" t="str">
        <f t="shared" si="190"/>
        <v/>
      </c>
      <c r="V606" t="str">
        <f t="shared" si="191"/>
        <v/>
      </c>
      <c r="W606" t="str">
        <f t="shared" si="192"/>
        <v/>
      </c>
      <c r="X606" t="str">
        <f t="shared" si="193"/>
        <v/>
      </c>
      <c r="Y606" t="str">
        <f t="shared" si="194"/>
        <v/>
      </c>
      <c r="Z606" t="str">
        <f t="shared" si="195"/>
        <v/>
      </c>
      <c r="AA606" t="str">
        <f t="shared" si="196"/>
        <v/>
      </c>
      <c r="AB606" t="str">
        <f t="shared" si="197"/>
        <v/>
      </c>
      <c r="AC606" t="str">
        <f t="shared" si="198"/>
        <v/>
      </c>
      <c r="AD606" t="str">
        <f t="shared" si="199"/>
        <v/>
      </c>
      <c r="AG606" t="str">
        <f t="shared" si="200"/>
        <v/>
      </c>
    </row>
    <row r="607" spans="1:33" x14ac:dyDescent="0.35">
      <c r="A607">
        <v>605</v>
      </c>
      <c r="B607" t="s">
        <v>979</v>
      </c>
      <c r="C607">
        <v>147</v>
      </c>
      <c r="D607">
        <v>2011</v>
      </c>
      <c r="E607" t="s">
        <v>27</v>
      </c>
      <c r="F607" t="s">
        <v>1362</v>
      </c>
      <c r="G607" t="s">
        <v>3734</v>
      </c>
      <c r="H607" s="1" t="s">
        <v>3735</v>
      </c>
      <c r="I607" t="s">
        <v>1363</v>
      </c>
      <c r="J607" t="s">
        <v>1362</v>
      </c>
      <c r="K607" t="s">
        <v>3178</v>
      </c>
      <c r="L607" t="str">
        <f t="shared" si="181"/>
        <v/>
      </c>
      <c r="M607" t="str">
        <f t="shared" si="182"/>
        <v/>
      </c>
      <c r="N607" t="str">
        <f t="shared" si="183"/>
        <v/>
      </c>
      <c r="O607" t="str">
        <f t="shared" si="184"/>
        <v/>
      </c>
      <c r="P607" t="str">
        <f t="shared" si="185"/>
        <v/>
      </c>
      <c r="Q607" t="str">
        <f t="shared" si="186"/>
        <v/>
      </c>
      <c r="R607" t="str">
        <f t="shared" si="187"/>
        <v/>
      </c>
      <c r="S607" t="str">
        <f t="shared" si="188"/>
        <v/>
      </c>
      <c r="T607" t="str">
        <f t="shared" si="189"/>
        <v/>
      </c>
      <c r="U607" t="str">
        <f t="shared" si="190"/>
        <v/>
      </c>
      <c r="V607" t="str">
        <f t="shared" si="191"/>
        <v/>
      </c>
      <c r="W607" t="str">
        <f t="shared" si="192"/>
        <v/>
      </c>
      <c r="X607" t="str">
        <f t="shared" si="193"/>
        <v/>
      </c>
      <c r="Y607" t="str">
        <f t="shared" si="194"/>
        <v/>
      </c>
      <c r="Z607" t="str">
        <f t="shared" si="195"/>
        <v/>
      </c>
      <c r="AA607" t="str">
        <f t="shared" si="196"/>
        <v/>
      </c>
      <c r="AB607" t="str">
        <f t="shared" si="197"/>
        <v/>
      </c>
      <c r="AC607" t="str">
        <f t="shared" si="198"/>
        <v/>
      </c>
      <c r="AD607" t="str">
        <f t="shared" si="199"/>
        <v/>
      </c>
      <c r="AG607" t="str">
        <f t="shared" si="200"/>
        <v/>
      </c>
    </row>
    <row r="608" spans="1:33" x14ac:dyDescent="0.35">
      <c r="A608">
        <v>606</v>
      </c>
      <c r="B608" t="s">
        <v>1364</v>
      </c>
      <c r="C608">
        <v>20</v>
      </c>
      <c r="D608">
        <v>2015</v>
      </c>
      <c r="E608" t="s">
        <v>27</v>
      </c>
      <c r="F608" t="s">
        <v>167</v>
      </c>
      <c r="G608" t="s">
        <v>3736</v>
      </c>
      <c r="H608" s="1" t="s">
        <v>3737</v>
      </c>
      <c r="I608" t="s">
        <v>1365</v>
      </c>
      <c r="J608" t="s">
        <v>167</v>
      </c>
      <c r="K608" t="s">
        <v>3738</v>
      </c>
      <c r="L608" t="str">
        <f t="shared" si="181"/>
        <v/>
      </c>
      <c r="M608" t="str">
        <f t="shared" si="182"/>
        <v/>
      </c>
      <c r="N608" t="str">
        <f t="shared" si="183"/>
        <v/>
      </c>
      <c r="O608" t="str">
        <f t="shared" si="184"/>
        <v/>
      </c>
      <c r="P608" t="str">
        <f t="shared" si="185"/>
        <v/>
      </c>
      <c r="Q608" t="str">
        <f t="shared" si="186"/>
        <v/>
      </c>
      <c r="R608" t="str">
        <f t="shared" si="187"/>
        <v/>
      </c>
      <c r="S608" t="str">
        <f t="shared" si="188"/>
        <v/>
      </c>
      <c r="T608" t="str">
        <f t="shared" si="189"/>
        <v/>
      </c>
      <c r="U608" t="str">
        <f t="shared" si="190"/>
        <v/>
      </c>
      <c r="V608" t="str">
        <f t="shared" si="191"/>
        <v/>
      </c>
      <c r="W608" t="str">
        <f t="shared" si="192"/>
        <v/>
      </c>
      <c r="X608" t="str">
        <f t="shared" si="193"/>
        <v/>
      </c>
      <c r="Y608" t="str">
        <f t="shared" si="194"/>
        <v/>
      </c>
      <c r="Z608" t="str">
        <f t="shared" si="195"/>
        <v/>
      </c>
      <c r="AA608" t="str">
        <f t="shared" si="196"/>
        <v/>
      </c>
      <c r="AB608" t="str">
        <f t="shared" si="197"/>
        <v/>
      </c>
      <c r="AC608" t="str">
        <f t="shared" si="198"/>
        <v/>
      </c>
      <c r="AD608" t="str">
        <f t="shared" si="199"/>
        <v/>
      </c>
      <c r="AG608" t="str">
        <f t="shared" si="200"/>
        <v/>
      </c>
    </row>
    <row r="609" spans="1:33" x14ac:dyDescent="0.35">
      <c r="A609">
        <v>607</v>
      </c>
      <c r="B609" t="s">
        <v>1366</v>
      </c>
      <c r="C609">
        <v>20</v>
      </c>
      <c r="D609">
        <v>2014</v>
      </c>
      <c r="E609" t="s">
        <v>79</v>
      </c>
      <c r="F609" t="s">
        <v>92</v>
      </c>
      <c r="G609" t="s">
        <v>3739</v>
      </c>
      <c r="H609" s="1" t="s">
        <v>3740</v>
      </c>
      <c r="I609" t="s">
        <v>1367</v>
      </c>
      <c r="J609" t="s">
        <v>92</v>
      </c>
      <c r="K609" t="s">
        <v>1964</v>
      </c>
      <c r="L609" t="str">
        <f t="shared" si="181"/>
        <v>Compression Strength</v>
      </c>
      <c r="M609" t="str">
        <f t="shared" si="182"/>
        <v/>
      </c>
      <c r="N609" t="str">
        <f t="shared" si="183"/>
        <v/>
      </c>
      <c r="O609" t="str">
        <f t="shared" si="184"/>
        <v/>
      </c>
      <c r="P609" t="str">
        <f t="shared" si="185"/>
        <v/>
      </c>
      <c r="Q609" t="str">
        <f t="shared" si="186"/>
        <v>Plasticity</v>
      </c>
      <c r="R609" t="str">
        <f t="shared" si="187"/>
        <v/>
      </c>
      <c r="S609" t="str">
        <f t="shared" si="188"/>
        <v/>
      </c>
      <c r="T609" t="str">
        <f t="shared" si="189"/>
        <v/>
      </c>
      <c r="U609" t="str">
        <f t="shared" si="190"/>
        <v/>
      </c>
      <c r="V609" t="str">
        <f t="shared" si="191"/>
        <v/>
      </c>
      <c r="W609" t="str">
        <f t="shared" si="192"/>
        <v/>
      </c>
      <c r="X609" t="str">
        <f t="shared" si="193"/>
        <v/>
      </c>
      <c r="Y609" t="str">
        <f t="shared" si="194"/>
        <v/>
      </c>
      <c r="Z609" t="str">
        <f t="shared" si="195"/>
        <v/>
      </c>
      <c r="AA609" t="str">
        <f t="shared" si="196"/>
        <v>Mechanical Properties</v>
      </c>
      <c r="AB609" t="str">
        <f t="shared" si="197"/>
        <v/>
      </c>
      <c r="AC609" t="str">
        <f t="shared" si="198"/>
        <v/>
      </c>
      <c r="AD609" t="str">
        <f t="shared" si="199"/>
        <v/>
      </c>
      <c r="AG609" t="str">
        <f t="shared" si="200"/>
        <v/>
      </c>
    </row>
    <row r="610" spans="1:33" x14ac:dyDescent="0.35">
      <c r="A610">
        <v>608</v>
      </c>
      <c r="B610" t="s">
        <v>727</v>
      </c>
      <c r="C610">
        <v>32</v>
      </c>
      <c r="D610">
        <v>2007</v>
      </c>
      <c r="E610" t="s">
        <v>417</v>
      </c>
      <c r="F610" t="s">
        <v>728</v>
      </c>
      <c r="G610" t="s">
        <v>3741</v>
      </c>
      <c r="H610" s="1" t="s">
        <v>3742</v>
      </c>
      <c r="I610" t="s">
        <v>1368</v>
      </c>
      <c r="J610" t="s">
        <v>728</v>
      </c>
      <c r="K610" t="s">
        <v>1910</v>
      </c>
      <c r="L610" t="str">
        <f t="shared" si="181"/>
        <v/>
      </c>
      <c r="M610" t="str">
        <f t="shared" si="182"/>
        <v/>
      </c>
      <c r="N610" t="str">
        <f t="shared" si="183"/>
        <v/>
      </c>
      <c r="O610" t="str">
        <f t="shared" si="184"/>
        <v/>
      </c>
      <c r="P610" t="str">
        <f t="shared" si="185"/>
        <v/>
      </c>
      <c r="Q610" t="str">
        <f t="shared" si="186"/>
        <v/>
      </c>
      <c r="R610" t="str">
        <f t="shared" si="187"/>
        <v/>
      </c>
      <c r="S610" t="str">
        <f t="shared" si="188"/>
        <v/>
      </c>
      <c r="T610" t="str">
        <f t="shared" si="189"/>
        <v/>
      </c>
      <c r="U610" t="str">
        <f t="shared" si="190"/>
        <v/>
      </c>
      <c r="V610" t="str">
        <f t="shared" si="191"/>
        <v/>
      </c>
      <c r="W610" t="str">
        <f t="shared" si="192"/>
        <v/>
      </c>
      <c r="X610" t="str">
        <f t="shared" si="193"/>
        <v/>
      </c>
      <c r="Y610" t="str">
        <f t="shared" si="194"/>
        <v/>
      </c>
      <c r="Z610" t="str">
        <f t="shared" si="195"/>
        <v/>
      </c>
      <c r="AA610" t="str">
        <f t="shared" si="196"/>
        <v/>
      </c>
      <c r="AB610" t="str">
        <f t="shared" si="197"/>
        <v/>
      </c>
      <c r="AC610" t="str">
        <f t="shared" si="198"/>
        <v/>
      </c>
      <c r="AD610" t="str">
        <f t="shared" si="199"/>
        <v/>
      </c>
      <c r="AG610" t="str">
        <f t="shared" si="200"/>
        <v/>
      </c>
    </row>
    <row r="611" spans="1:33" x14ac:dyDescent="0.35">
      <c r="A611">
        <v>609</v>
      </c>
      <c r="B611" t="s">
        <v>1369</v>
      </c>
      <c r="C611">
        <v>16</v>
      </c>
      <c r="D611">
        <v>2009</v>
      </c>
      <c r="E611" t="s">
        <v>27</v>
      </c>
      <c r="F611" t="s">
        <v>80</v>
      </c>
      <c r="G611" t="s">
        <v>3743</v>
      </c>
      <c r="H611" s="1" t="s">
        <v>3744</v>
      </c>
      <c r="I611" t="s">
        <v>3745</v>
      </c>
      <c r="J611" t="s">
        <v>80</v>
      </c>
      <c r="K611" t="s">
        <v>3746</v>
      </c>
      <c r="L611" t="str">
        <f t="shared" si="181"/>
        <v/>
      </c>
      <c r="M611" t="str">
        <f t="shared" si="182"/>
        <v/>
      </c>
      <c r="N611" t="str">
        <f t="shared" si="183"/>
        <v/>
      </c>
      <c r="O611" t="str">
        <f t="shared" si="184"/>
        <v/>
      </c>
      <c r="P611" t="str">
        <f t="shared" si="185"/>
        <v/>
      </c>
      <c r="Q611" t="str">
        <f t="shared" si="186"/>
        <v/>
      </c>
      <c r="R611" t="str">
        <f t="shared" si="187"/>
        <v/>
      </c>
      <c r="S611" t="str">
        <f t="shared" si="188"/>
        <v/>
      </c>
      <c r="T611" t="str">
        <f t="shared" si="189"/>
        <v/>
      </c>
      <c r="U611" t="str">
        <f t="shared" si="190"/>
        <v/>
      </c>
      <c r="V611" t="str">
        <f t="shared" si="191"/>
        <v/>
      </c>
      <c r="W611" t="str">
        <f t="shared" si="192"/>
        <v/>
      </c>
      <c r="X611" t="str">
        <f t="shared" si="193"/>
        <v/>
      </c>
      <c r="Y611" t="str">
        <f t="shared" si="194"/>
        <v/>
      </c>
      <c r="Z611" t="str">
        <f t="shared" si="195"/>
        <v/>
      </c>
      <c r="AA611" t="str">
        <f t="shared" si="196"/>
        <v/>
      </c>
      <c r="AB611" t="str">
        <f t="shared" si="197"/>
        <v/>
      </c>
      <c r="AC611" t="str">
        <f t="shared" si="198"/>
        <v/>
      </c>
      <c r="AD611" t="str">
        <f t="shared" si="199"/>
        <v/>
      </c>
      <c r="AF611" t="s">
        <v>4337</v>
      </c>
      <c r="AG611" t="str">
        <f t="shared" si="200"/>
        <v>Silver</v>
      </c>
    </row>
    <row r="612" spans="1:33" x14ac:dyDescent="0.35">
      <c r="A612">
        <v>610</v>
      </c>
      <c r="B612" t="s">
        <v>1370</v>
      </c>
      <c r="C612">
        <v>24</v>
      </c>
      <c r="D612">
        <v>2003</v>
      </c>
      <c r="E612" t="s">
        <v>27</v>
      </c>
      <c r="F612" t="s">
        <v>2517</v>
      </c>
      <c r="G612" t="s">
        <v>3747</v>
      </c>
      <c r="H612" s="1" t="s">
        <v>3748</v>
      </c>
      <c r="I612" t="s">
        <v>1371</v>
      </c>
      <c r="J612" t="s">
        <v>2517</v>
      </c>
      <c r="K612" t="s">
        <v>3749</v>
      </c>
      <c r="L612" t="str">
        <f t="shared" si="181"/>
        <v/>
      </c>
      <c r="M612" t="str">
        <f t="shared" si="182"/>
        <v/>
      </c>
      <c r="N612" t="str">
        <f t="shared" si="183"/>
        <v/>
      </c>
      <c r="O612" t="str">
        <f t="shared" si="184"/>
        <v/>
      </c>
      <c r="P612" t="str">
        <f t="shared" si="185"/>
        <v/>
      </c>
      <c r="Q612" t="str">
        <f t="shared" si="186"/>
        <v/>
      </c>
      <c r="R612" t="str">
        <f t="shared" si="187"/>
        <v/>
      </c>
      <c r="S612" t="str">
        <f t="shared" si="188"/>
        <v/>
      </c>
      <c r="T612" t="str">
        <f t="shared" si="189"/>
        <v/>
      </c>
      <c r="U612" t="str">
        <f t="shared" si="190"/>
        <v/>
      </c>
      <c r="V612" t="str">
        <f t="shared" si="191"/>
        <v/>
      </c>
      <c r="W612" t="str">
        <f t="shared" si="192"/>
        <v/>
      </c>
      <c r="X612" t="str">
        <f t="shared" si="193"/>
        <v/>
      </c>
      <c r="Y612" t="str">
        <f t="shared" si="194"/>
        <v/>
      </c>
      <c r="Z612" t="str">
        <f t="shared" si="195"/>
        <v/>
      </c>
      <c r="AA612" t="str">
        <f t="shared" si="196"/>
        <v/>
      </c>
      <c r="AB612" t="str">
        <f t="shared" si="197"/>
        <v/>
      </c>
      <c r="AC612" t="str">
        <f t="shared" si="198"/>
        <v/>
      </c>
      <c r="AD612" t="str">
        <f t="shared" si="199"/>
        <v/>
      </c>
      <c r="AE612" t="s">
        <v>4339</v>
      </c>
      <c r="AG612" t="str">
        <f t="shared" si="200"/>
        <v>Copper</v>
      </c>
    </row>
    <row r="613" spans="1:33" x14ac:dyDescent="0.35">
      <c r="A613">
        <v>611</v>
      </c>
      <c r="B613" t="s">
        <v>1372</v>
      </c>
      <c r="C613">
        <v>47</v>
      </c>
      <c r="D613">
        <v>2013</v>
      </c>
      <c r="E613" t="s">
        <v>27</v>
      </c>
      <c r="F613" t="s">
        <v>1162</v>
      </c>
      <c r="G613" t="s">
        <v>3750</v>
      </c>
      <c r="H613" s="1" t="s">
        <v>3751</v>
      </c>
      <c r="I613" t="s">
        <v>3752</v>
      </c>
      <c r="J613" t="s">
        <v>1162</v>
      </c>
      <c r="K613" t="s">
        <v>3753</v>
      </c>
      <c r="L613" t="str">
        <f t="shared" si="181"/>
        <v/>
      </c>
      <c r="M613" t="str">
        <f t="shared" si="182"/>
        <v/>
      </c>
      <c r="N613" t="str">
        <f t="shared" si="183"/>
        <v/>
      </c>
      <c r="O613" t="str">
        <f t="shared" si="184"/>
        <v/>
      </c>
      <c r="P613" t="str">
        <f t="shared" si="185"/>
        <v/>
      </c>
      <c r="Q613" t="str">
        <f t="shared" si="186"/>
        <v/>
      </c>
      <c r="R613" t="str">
        <f t="shared" si="187"/>
        <v/>
      </c>
      <c r="S613" t="str">
        <f t="shared" si="188"/>
        <v/>
      </c>
      <c r="T613" t="str">
        <f t="shared" si="189"/>
        <v/>
      </c>
      <c r="U613" t="str">
        <f t="shared" si="190"/>
        <v/>
      </c>
      <c r="V613" t="str">
        <f t="shared" si="191"/>
        <v/>
      </c>
      <c r="W613" t="str">
        <f t="shared" si="192"/>
        <v/>
      </c>
      <c r="X613" t="str">
        <f t="shared" si="193"/>
        <v/>
      </c>
      <c r="Y613" t="str">
        <f t="shared" si="194"/>
        <v/>
      </c>
      <c r="Z613" t="str">
        <f t="shared" si="195"/>
        <v/>
      </c>
      <c r="AA613" t="str">
        <f t="shared" si="196"/>
        <v/>
      </c>
      <c r="AB613" t="str">
        <f t="shared" si="197"/>
        <v/>
      </c>
      <c r="AC613" t="str">
        <f t="shared" si="198"/>
        <v/>
      </c>
      <c r="AD613" t="str">
        <f t="shared" si="199"/>
        <v/>
      </c>
      <c r="AG613" t="str">
        <f t="shared" si="200"/>
        <v/>
      </c>
    </row>
    <row r="614" spans="1:33" x14ac:dyDescent="0.35">
      <c r="A614">
        <v>612</v>
      </c>
      <c r="B614" t="s">
        <v>3754</v>
      </c>
      <c r="C614">
        <v>11</v>
      </c>
      <c r="D614">
        <v>2012</v>
      </c>
      <c r="E614" t="s">
        <v>156</v>
      </c>
      <c r="F614" t="s">
        <v>725</v>
      </c>
      <c r="G614" t="s">
        <v>3755</v>
      </c>
      <c r="H614" s="1" t="s">
        <v>3756</v>
      </c>
      <c r="I614" t="s">
        <v>1373</v>
      </c>
      <c r="J614" t="s">
        <v>725</v>
      </c>
      <c r="K614" t="s">
        <v>3757</v>
      </c>
      <c r="L614" t="str">
        <f t="shared" si="181"/>
        <v/>
      </c>
      <c r="M614" t="str">
        <f t="shared" si="182"/>
        <v/>
      </c>
      <c r="N614" t="str">
        <f t="shared" si="183"/>
        <v/>
      </c>
      <c r="O614" t="str">
        <f t="shared" si="184"/>
        <v/>
      </c>
      <c r="P614" t="str">
        <f t="shared" si="185"/>
        <v/>
      </c>
      <c r="Q614" t="str">
        <f t="shared" si="186"/>
        <v/>
      </c>
      <c r="R614" t="str">
        <f t="shared" si="187"/>
        <v/>
      </c>
      <c r="S614" t="str">
        <f t="shared" si="188"/>
        <v/>
      </c>
      <c r="T614" t="str">
        <f t="shared" si="189"/>
        <v/>
      </c>
      <c r="U614" t="str">
        <f t="shared" si="190"/>
        <v/>
      </c>
      <c r="V614" t="str">
        <f t="shared" si="191"/>
        <v/>
      </c>
      <c r="W614" t="str">
        <f t="shared" si="192"/>
        <v/>
      </c>
      <c r="X614" t="str">
        <f t="shared" si="193"/>
        <v/>
      </c>
      <c r="Y614" t="str">
        <f t="shared" si="194"/>
        <v/>
      </c>
      <c r="Z614" t="str">
        <f t="shared" si="195"/>
        <v/>
      </c>
      <c r="AA614" t="str">
        <f t="shared" si="196"/>
        <v/>
      </c>
      <c r="AB614" t="str">
        <f t="shared" si="197"/>
        <v/>
      </c>
      <c r="AC614" t="str">
        <f t="shared" si="198"/>
        <v/>
      </c>
      <c r="AD614" t="str">
        <f t="shared" si="199"/>
        <v/>
      </c>
      <c r="AE614" t="s">
        <v>4337</v>
      </c>
      <c r="AG614" t="str">
        <f t="shared" si="200"/>
        <v>Silver</v>
      </c>
    </row>
    <row r="615" spans="1:33" x14ac:dyDescent="0.35">
      <c r="A615">
        <v>613</v>
      </c>
      <c r="B615" t="s">
        <v>1374</v>
      </c>
      <c r="C615">
        <v>19</v>
      </c>
      <c r="D615">
        <v>2010</v>
      </c>
      <c r="E615" t="s">
        <v>27</v>
      </c>
      <c r="F615" t="s">
        <v>3758</v>
      </c>
      <c r="G615" t="s">
        <v>3759</v>
      </c>
      <c r="H615" s="1" t="s">
        <v>3760</v>
      </c>
      <c r="I615" t="s">
        <v>1375</v>
      </c>
      <c r="J615" t="s">
        <v>3758</v>
      </c>
      <c r="K615" t="s">
        <v>3761</v>
      </c>
      <c r="L615" t="str">
        <f t="shared" si="181"/>
        <v/>
      </c>
      <c r="M615" t="str">
        <f t="shared" si="182"/>
        <v/>
      </c>
      <c r="N615" t="str">
        <f t="shared" si="183"/>
        <v/>
      </c>
      <c r="O615" t="str">
        <f t="shared" si="184"/>
        <v/>
      </c>
      <c r="P615" t="str">
        <f t="shared" si="185"/>
        <v/>
      </c>
      <c r="Q615" t="str">
        <f t="shared" si="186"/>
        <v/>
      </c>
      <c r="R615" t="str">
        <f t="shared" si="187"/>
        <v/>
      </c>
      <c r="S615" t="str">
        <f t="shared" si="188"/>
        <v/>
      </c>
      <c r="T615" t="str">
        <f t="shared" si="189"/>
        <v/>
      </c>
      <c r="U615" t="str">
        <f t="shared" si="190"/>
        <v/>
      </c>
      <c r="V615" t="str">
        <f t="shared" si="191"/>
        <v/>
      </c>
      <c r="W615" t="str">
        <f t="shared" si="192"/>
        <v/>
      </c>
      <c r="X615" t="str">
        <f t="shared" si="193"/>
        <v/>
      </c>
      <c r="Y615" t="str">
        <f t="shared" si="194"/>
        <v/>
      </c>
      <c r="Z615" t="str">
        <f t="shared" si="195"/>
        <v/>
      </c>
      <c r="AA615" t="str">
        <f t="shared" si="196"/>
        <v/>
      </c>
      <c r="AB615" t="str">
        <f t="shared" si="197"/>
        <v/>
      </c>
      <c r="AC615" t="str">
        <f t="shared" si="198"/>
        <v/>
      </c>
      <c r="AD615" t="str">
        <f t="shared" si="199"/>
        <v/>
      </c>
      <c r="AG615" t="str">
        <f t="shared" si="200"/>
        <v/>
      </c>
    </row>
    <row r="616" spans="1:33" x14ac:dyDescent="0.35">
      <c r="A616">
        <v>614</v>
      </c>
      <c r="B616" t="s">
        <v>1376</v>
      </c>
      <c r="C616">
        <v>41</v>
      </c>
      <c r="D616">
        <v>2016</v>
      </c>
      <c r="E616" t="s">
        <v>27</v>
      </c>
      <c r="F616" t="s">
        <v>1020</v>
      </c>
      <c r="G616" t="s">
        <v>3762</v>
      </c>
      <c r="H616" s="1" t="s">
        <v>3763</v>
      </c>
      <c r="I616" t="s">
        <v>1377</v>
      </c>
      <c r="J616" t="s">
        <v>1020</v>
      </c>
      <c r="K616" t="s">
        <v>3764</v>
      </c>
      <c r="L616" t="str">
        <f t="shared" si="181"/>
        <v/>
      </c>
      <c r="M616" t="str">
        <f t="shared" si="182"/>
        <v/>
      </c>
      <c r="N616" t="str">
        <f t="shared" si="183"/>
        <v/>
      </c>
      <c r="O616" t="str">
        <f t="shared" si="184"/>
        <v/>
      </c>
      <c r="P616" t="str">
        <f t="shared" si="185"/>
        <v/>
      </c>
      <c r="Q616" t="str">
        <f t="shared" si="186"/>
        <v/>
      </c>
      <c r="R616" t="str">
        <f t="shared" si="187"/>
        <v/>
      </c>
      <c r="S616" t="str">
        <f t="shared" si="188"/>
        <v/>
      </c>
      <c r="T616" t="str">
        <f t="shared" si="189"/>
        <v/>
      </c>
      <c r="U616" t="str">
        <f t="shared" si="190"/>
        <v/>
      </c>
      <c r="V616" t="str">
        <f t="shared" si="191"/>
        <v/>
      </c>
      <c r="W616" t="str">
        <f t="shared" si="192"/>
        <v/>
      </c>
      <c r="X616" t="str">
        <f t="shared" si="193"/>
        <v/>
      </c>
      <c r="Y616" t="str">
        <f t="shared" si="194"/>
        <v/>
      </c>
      <c r="Z616" t="str">
        <f t="shared" si="195"/>
        <v/>
      </c>
      <c r="AA616" t="str">
        <f t="shared" si="196"/>
        <v/>
      </c>
      <c r="AB616" t="str">
        <f t="shared" si="197"/>
        <v/>
      </c>
      <c r="AC616" t="str">
        <f t="shared" si="198"/>
        <v/>
      </c>
      <c r="AD616" t="str">
        <f t="shared" si="199"/>
        <v/>
      </c>
      <c r="AG616" t="str">
        <f t="shared" si="200"/>
        <v/>
      </c>
    </row>
    <row r="617" spans="1:33" x14ac:dyDescent="0.35">
      <c r="A617">
        <v>615</v>
      </c>
      <c r="B617" t="s">
        <v>169</v>
      </c>
      <c r="C617">
        <v>607</v>
      </c>
      <c r="D617">
        <v>2001</v>
      </c>
      <c r="E617" t="s">
        <v>15</v>
      </c>
      <c r="F617" t="s">
        <v>2063</v>
      </c>
      <c r="G617" t="s">
        <v>3765</v>
      </c>
      <c r="H617" s="1" t="s">
        <v>3766</v>
      </c>
      <c r="I617" t="s">
        <v>1378</v>
      </c>
      <c r="J617" t="s">
        <v>2063</v>
      </c>
      <c r="K617" t="s">
        <v>1845</v>
      </c>
      <c r="L617" t="str">
        <f t="shared" si="181"/>
        <v/>
      </c>
      <c r="M617" t="str">
        <f t="shared" si="182"/>
        <v/>
      </c>
      <c r="N617" t="str">
        <f t="shared" si="183"/>
        <v/>
      </c>
      <c r="O617" t="str">
        <f t="shared" si="184"/>
        <v/>
      </c>
      <c r="P617" t="str">
        <f t="shared" si="185"/>
        <v/>
      </c>
      <c r="Q617" t="str">
        <f t="shared" si="186"/>
        <v/>
      </c>
      <c r="R617" t="str">
        <f t="shared" si="187"/>
        <v/>
      </c>
      <c r="S617" t="str">
        <f t="shared" si="188"/>
        <v/>
      </c>
      <c r="T617" t="str">
        <f t="shared" si="189"/>
        <v/>
      </c>
      <c r="U617" t="str">
        <f t="shared" si="190"/>
        <v/>
      </c>
      <c r="V617" t="str">
        <f t="shared" si="191"/>
        <v/>
      </c>
      <c r="W617" t="str">
        <f t="shared" si="192"/>
        <v/>
      </c>
      <c r="X617" t="str">
        <f t="shared" si="193"/>
        <v/>
      </c>
      <c r="Y617" t="str">
        <f t="shared" si="194"/>
        <v/>
      </c>
      <c r="Z617" t="str">
        <f t="shared" si="195"/>
        <v/>
      </c>
      <c r="AA617" t="str">
        <f t="shared" si="196"/>
        <v/>
      </c>
      <c r="AB617" t="str">
        <f t="shared" si="197"/>
        <v/>
      </c>
      <c r="AC617" t="str">
        <f t="shared" si="198"/>
        <v/>
      </c>
      <c r="AD617" t="str">
        <f t="shared" si="199"/>
        <v/>
      </c>
      <c r="AG617" t="str">
        <f t="shared" si="200"/>
        <v/>
      </c>
    </row>
    <row r="618" spans="1:33" x14ac:dyDescent="0.35">
      <c r="A618">
        <v>616</v>
      </c>
      <c r="B618" t="s">
        <v>1379</v>
      </c>
      <c r="C618">
        <v>76</v>
      </c>
      <c r="D618">
        <v>1976</v>
      </c>
      <c r="E618" t="s">
        <v>27</v>
      </c>
      <c r="F618" t="s">
        <v>315</v>
      </c>
      <c r="G618" t="s">
        <v>3767</v>
      </c>
      <c r="H618" s="1" t="s">
        <v>3768</v>
      </c>
      <c r="I618" t="s">
        <v>1380</v>
      </c>
      <c r="J618" t="s">
        <v>1822</v>
      </c>
      <c r="K618" t="s">
        <v>1965</v>
      </c>
      <c r="L618" t="str">
        <f t="shared" si="181"/>
        <v/>
      </c>
      <c r="M618" t="str">
        <f t="shared" si="182"/>
        <v/>
      </c>
      <c r="N618" t="str">
        <f t="shared" si="183"/>
        <v/>
      </c>
      <c r="O618" t="str">
        <f t="shared" si="184"/>
        <v/>
      </c>
      <c r="P618" t="str">
        <f t="shared" si="185"/>
        <v/>
      </c>
      <c r="Q618" t="str">
        <f t="shared" si="186"/>
        <v/>
      </c>
      <c r="R618" t="str">
        <f t="shared" si="187"/>
        <v/>
      </c>
      <c r="S618" t="str">
        <f t="shared" si="188"/>
        <v/>
      </c>
      <c r="T618" t="str">
        <f t="shared" si="189"/>
        <v/>
      </c>
      <c r="U618" t="str">
        <f t="shared" si="190"/>
        <v/>
      </c>
      <c r="V618" t="str">
        <f t="shared" si="191"/>
        <v/>
      </c>
      <c r="W618" t="str">
        <f t="shared" si="192"/>
        <v/>
      </c>
      <c r="X618" t="str">
        <f t="shared" si="193"/>
        <v/>
      </c>
      <c r="Y618" t="str">
        <f t="shared" si="194"/>
        <v/>
      </c>
      <c r="Z618" t="str">
        <f t="shared" si="195"/>
        <v/>
      </c>
      <c r="AA618" t="str">
        <f t="shared" si="196"/>
        <v/>
      </c>
      <c r="AB618" t="str">
        <f t="shared" si="197"/>
        <v/>
      </c>
      <c r="AC618" t="str">
        <f t="shared" si="198"/>
        <v/>
      </c>
      <c r="AD618" t="str">
        <f t="shared" si="199"/>
        <v/>
      </c>
      <c r="AG618" t="str">
        <f t="shared" si="200"/>
        <v/>
      </c>
    </row>
    <row r="619" spans="1:33" x14ac:dyDescent="0.35">
      <c r="A619">
        <v>617</v>
      </c>
      <c r="B619" t="s">
        <v>1381</v>
      </c>
      <c r="C619">
        <v>19</v>
      </c>
      <c r="D619">
        <v>2007</v>
      </c>
      <c r="E619" t="s">
        <v>409</v>
      </c>
      <c r="F619" t="s">
        <v>3769</v>
      </c>
      <c r="G619" t="s">
        <v>3770</v>
      </c>
      <c r="H619" s="1" t="s">
        <v>3771</v>
      </c>
      <c r="I619" t="s">
        <v>1382</v>
      </c>
      <c r="J619" t="s">
        <v>3769</v>
      </c>
      <c r="K619" t="s">
        <v>476</v>
      </c>
      <c r="L619" t="str">
        <f t="shared" si="181"/>
        <v/>
      </c>
      <c r="M619" t="str">
        <f t="shared" si="182"/>
        <v/>
      </c>
      <c r="N619" t="str">
        <f t="shared" si="183"/>
        <v/>
      </c>
      <c r="O619" t="str">
        <f t="shared" si="184"/>
        <v/>
      </c>
      <c r="P619" t="str">
        <f t="shared" si="185"/>
        <v/>
      </c>
      <c r="Q619" t="str">
        <f t="shared" si="186"/>
        <v/>
      </c>
      <c r="R619" t="str">
        <f t="shared" si="187"/>
        <v/>
      </c>
      <c r="S619" t="str">
        <f t="shared" si="188"/>
        <v/>
      </c>
      <c r="T619" t="str">
        <f t="shared" si="189"/>
        <v/>
      </c>
      <c r="U619" t="str">
        <f t="shared" si="190"/>
        <v/>
      </c>
      <c r="V619" t="str">
        <f t="shared" si="191"/>
        <v/>
      </c>
      <c r="W619" t="str">
        <f t="shared" si="192"/>
        <v/>
      </c>
      <c r="X619" t="str">
        <f t="shared" si="193"/>
        <v/>
      </c>
      <c r="Y619" t="str">
        <f t="shared" si="194"/>
        <v/>
      </c>
      <c r="Z619" t="str">
        <f t="shared" si="195"/>
        <v/>
      </c>
      <c r="AA619" t="str">
        <f t="shared" si="196"/>
        <v/>
      </c>
      <c r="AB619" t="str">
        <f t="shared" si="197"/>
        <v/>
      </c>
      <c r="AC619" t="str">
        <f t="shared" si="198"/>
        <v/>
      </c>
      <c r="AD619" t="str">
        <f t="shared" si="199"/>
        <v/>
      </c>
      <c r="AE619" t="s">
        <v>4337</v>
      </c>
      <c r="AG619" t="str">
        <f t="shared" si="200"/>
        <v>Silver</v>
      </c>
    </row>
    <row r="620" spans="1:33" x14ac:dyDescent="0.35">
      <c r="A620">
        <v>618</v>
      </c>
      <c r="B620" t="s">
        <v>1383</v>
      </c>
      <c r="C620">
        <v>40</v>
      </c>
      <c r="D620">
        <v>2002</v>
      </c>
      <c r="E620" t="s">
        <v>27</v>
      </c>
      <c r="F620" t="s">
        <v>388</v>
      </c>
      <c r="G620" t="s">
        <v>3772</v>
      </c>
      <c r="H620" s="1" t="s">
        <v>3773</v>
      </c>
      <c r="I620" t="s">
        <v>1384</v>
      </c>
      <c r="J620" t="s">
        <v>1823</v>
      </c>
      <c r="K620" t="s">
        <v>1966</v>
      </c>
      <c r="L620" t="str">
        <f t="shared" si="181"/>
        <v/>
      </c>
      <c r="M620" t="str">
        <f t="shared" si="182"/>
        <v/>
      </c>
      <c r="N620" t="str">
        <f t="shared" si="183"/>
        <v/>
      </c>
      <c r="O620" t="str">
        <f t="shared" si="184"/>
        <v/>
      </c>
      <c r="P620" t="str">
        <f t="shared" si="185"/>
        <v/>
      </c>
      <c r="Q620" t="str">
        <f t="shared" si="186"/>
        <v>Plasticity</v>
      </c>
      <c r="R620" t="str">
        <f t="shared" si="187"/>
        <v/>
      </c>
      <c r="S620" t="str">
        <f t="shared" si="188"/>
        <v/>
      </c>
      <c r="T620" t="str">
        <f t="shared" si="189"/>
        <v/>
      </c>
      <c r="U620" t="str">
        <f t="shared" si="190"/>
        <v/>
      </c>
      <c r="V620" t="str">
        <f t="shared" si="191"/>
        <v/>
      </c>
      <c r="W620" t="str">
        <f t="shared" si="192"/>
        <v/>
      </c>
      <c r="X620" t="str">
        <f t="shared" si="193"/>
        <v/>
      </c>
      <c r="Y620" t="str">
        <f t="shared" si="194"/>
        <v/>
      </c>
      <c r="Z620" t="str">
        <f t="shared" si="195"/>
        <v/>
      </c>
      <c r="AA620" t="str">
        <f t="shared" si="196"/>
        <v>Mechanical Properties</v>
      </c>
      <c r="AB620" t="str">
        <f t="shared" si="197"/>
        <v/>
      </c>
      <c r="AC620" t="str">
        <f t="shared" si="198"/>
        <v/>
      </c>
      <c r="AD620" t="str">
        <f t="shared" si="199"/>
        <v/>
      </c>
      <c r="AG620" t="str">
        <f t="shared" si="200"/>
        <v/>
      </c>
    </row>
    <row r="621" spans="1:33" x14ac:dyDescent="0.35">
      <c r="A621">
        <v>619</v>
      </c>
      <c r="B621" t="s">
        <v>1385</v>
      </c>
      <c r="C621">
        <v>18</v>
      </c>
      <c r="D621">
        <v>2010</v>
      </c>
      <c r="E621" t="s">
        <v>27</v>
      </c>
      <c r="F621" t="s">
        <v>3774</v>
      </c>
      <c r="G621" t="s">
        <v>3775</v>
      </c>
      <c r="H621" s="1" t="s">
        <v>3776</v>
      </c>
      <c r="I621" t="s">
        <v>1386</v>
      </c>
      <c r="J621" t="s">
        <v>3774</v>
      </c>
      <c r="K621" t="s">
        <v>1847</v>
      </c>
      <c r="L621" t="str">
        <f t="shared" si="181"/>
        <v/>
      </c>
      <c r="M621" t="str">
        <f t="shared" si="182"/>
        <v/>
      </c>
      <c r="N621" t="str">
        <f t="shared" si="183"/>
        <v/>
      </c>
      <c r="O621" t="str">
        <f t="shared" si="184"/>
        <v/>
      </c>
      <c r="P621" t="str">
        <f t="shared" si="185"/>
        <v/>
      </c>
      <c r="Q621" t="str">
        <f t="shared" si="186"/>
        <v/>
      </c>
      <c r="R621" t="str">
        <f t="shared" si="187"/>
        <v/>
      </c>
      <c r="S621" t="str">
        <f t="shared" si="188"/>
        <v/>
      </c>
      <c r="T621" t="str">
        <f t="shared" si="189"/>
        <v/>
      </c>
      <c r="U621" t="str">
        <f t="shared" si="190"/>
        <v/>
      </c>
      <c r="V621" t="str">
        <f t="shared" si="191"/>
        <v/>
      </c>
      <c r="W621" t="str">
        <f t="shared" si="192"/>
        <v/>
      </c>
      <c r="X621" t="str">
        <f t="shared" si="193"/>
        <v/>
      </c>
      <c r="Y621" t="str">
        <f t="shared" si="194"/>
        <v/>
      </c>
      <c r="Z621" t="str">
        <f t="shared" si="195"/>
        <v/>
      </c>
      <c r="AA621" t="str">
        <f t="shared" si="196"/>
        <v/>
      </c>
      <c r="AB621" t="str">
        <f t="shared" si="197"/>
        <v/>
      </c>
      <c r="AC621" t="str">
        <f t="shared" si="198"/>
        <v/>
      </c>
      <c r="AD621" t="str">
        <f t="shared" si="199"/>
        <v/>
      </c>
      <c r="AE621" t="s">
        <v>4338</v>
      </c>
      <c r="AG621" t="str">
        <f t="shared" si="200"/>
        <v>Aluminum</v>
      </c>
    </row>
    <row r="622" spans="1:33" x14ac:dyDescent="0.35">
      <c r="A622">
        <v>620</v>
      </c>
      <c r="B622" t="s">
        <v>3777</v>
      </c>
      <c r="C622">
        <v>21</v>
      </c>
      <c r="D622">
        <v>2013</v>
      </c>
      <c r="E622" t="s">
        <v>1387</v>
      </c>
      <c r="F622" t="s">
        <v>3778</v>
      </c>
      <c r="G622" t="s">
        <v>3779</v>
      </c>
      <c r="H622" s="1" t="s">
        <v>3780</v>
      </c>
      <c r="I622" t="s">
        <v>1388</v>
      </c>
      <c r="J622" t="s">
        <v>3778</v>
      </c>
      <c r="K622" t="s">
        <v>3781</v>
      </c>
      <c r="L622" t="str">
        <f t="shared" si="181"/>
        <v/>
      </c>
      <c r="M622" t="str">
        <f t="shared" si="182"/>
        <v/>
      </c>
      <c r="N622" t="str">
        <f t="shared" si="183"/>
        <v/>
      </c>
      <c r="O622" t="str">
        <f t="shared" si="184"/>
        <v/>
      </c>
      <c r="P622" t="str">
        <f t="shared" si="185"/>
        <v/>
      </c>
      <c r="Q622" t="str">
        <f t="shared" si="186"/>
        <v/>
      </c>
      <c r="R622" t="str">
        <f t="shared" si="187"/>
        <v/>
      </c>
      <c r="S622" t="str">
        <f t="shared" si="188"/>
        <v/>
      </c>
      <c r="T622" t="str">
        <f t="shared" si="189"/>
        <v/>
      </c>
      <c r="U622" t="str">
        <f t="shared" si="190"/>
        <v/>
      </c>
      <c r="V622" t="str">
        <f t="shared" si="191"/>
        <v/>
      </c>
      <c r="W622" t="str">
        <f t="shared" si="192"/>
        <v/>
      </c>
      <c r="X622" t="str">
        <f t="shared" si="193"/>
        <v/>
      </c>
      <c r="Y622" t="str">
        <f t="shared" si="194"/>
        <v/>
      </c>
      <c r="Z622" t="str">
        <f t="shared" si="195"/>
        <v/>
      </c>
      <c r="AA622" t="str">
        <f t="shared" si="196"/>
        <v/>
      </c>
      <c r="AB622" t="str">
        <f t="shared" si="197"/>
        <v/>
      </c>
      <c r="AC622" t="str">
        <f t="shared" si="198"/>
        <v/>
      </c>
      <c r="AD622" t="str">
        <f t="shared" si="199"/>
        <v/>
      </c>
      <c r="AE622" t="s">
        <v>4340</v>
      </c>
      <c r="AG622" t="str">
        <f t="shared" si="200"/>
        <v>Iron</v>
      </c>
    </row>
    <row r="623" spans="1:33" x14ac:dyDescent="0.35">
      <c r="A623">
        <v>621</v>
      </c>
      <c r="B623" t="s">
        <v>1389</v>
      </c>
      <c r="C623">
        <v>16</v>
      </c>
      <c r="D623">
        <v>2008</v>
      </c>
      <c r="E623" t="s">
        <v>27</v>
      </c>
      <c r="F623" t="s">
        <v>1390</v>
      </c>
      <c r="G623" t="s">
        <v>3782</v>
      </c>
      <c r="H623" s="1" t="s">
        <v>3783</v>
      </c>
      <c r="I623" t="s">
        <v>1391</v>
      </c>
      <c r="J623" t="s">
        <v>1390</v>
      </c>
      <c r="K623" t="s">
        <v>1963</v>
      </c>
      <c r="L623" t="str">
        <f t="shared" si="181"/>
        <v>Compression Strength</v>
      </c>
      <c r="M623" t="str">
        <f t="shared" si="182"/>
        <v/>
      </c>
      <c r="N623" t="str">
        <f t="shared" si="183"/>
        <v/>
      </c>
      <c r="O623" t="str">
        <f t="shared" si="184"/>
        <v/>
      </c>
      <c r="P623" t="str">
        <f t="shared" si="185"/>
        <v/>
      </c>
      <c r="Q623" t="str">
        <f t="shared" si="186"/>
        <v/>
      </c>
      <c r="R623" t="str">
        <f t="shared" si="187"/>
        <v/>
      </c>
      <c r="S623" t="str">
        <f t="shared" si="188"/>
        <v/>
      </c>
      <c r="T623" t="str">
        <f t="shared" si="189"/>
        <v/>
      </c>
      <c r="U623" t="str">
        <f t="shared" si="190"/>
        <v/>
      </c>
      <c r="V623" t="str">
        <f t="shared" si="191"/>
        <v/>
      </c>
      <c r="W623" t="str">
        <f t="shared" si="192"/>
        <v/>
      </c>
      <c r="X623" t="str">
        <f t="shared" si="193"/>
        <v/>
      </c>
      <c r="Y623" t="str">
        <f t="shared" si="194"/>
        <v/>
      </c>
      <c r="Z623" t="str">
        <f t="shared" si="195"/>
        <v/>
      </c>
      <c r="AA623" t="str">
        <f t="shared" si="196"/>
        <v>Mechanical Properties</v>
      </c>
      <c r="AB623" t="str">
        <f t="shared" si="197"/>
        <v/>
      </c>
      <c r="AC623" t="str">
        <f t="shared" si="198"/>
        <v/>
      </c>
      <c r="AD623" t="str">
        <f t="shared" si="199"/>
        <v/>
      </c>
      <c r="AE623" t="s">
        <v>4341</v>
      </c>
      <c r="AG623" t="str">
        <f t="shared" si="200"/>
        <v>Nickel</v>
      </c>
    </row>
    <row r="624" spans="1:33" x14ac:dyDescent="0.35">
      <c r="A624">
        <v>622</v>
      </c>
      <c r="B624" t="s">
        <v>1392</v>
      </c>
      <c r="C624">
        <v>22</v>
      </c>
      <c r="D624">
        <v>2011</v>
      </c>
      <c r="E624" t="s">
        <v>23</v>
      </c>
      <c r="F624" t="s">
        <v>28</v>
      </c>
      <c r="G624" t="s">
        <v>3784</v>
      </c>
      <c r="H624" s="1" t="s">
        <v>3785</v>
      </c>
      <c r="I624" t="s">
        <v>1393</v>
      </c>
      <c r="J624" t="s">
        <v>28</v>
      </c>
      <c r="L624" t="str">
        <f t="shared" si="181"/>
        <v>Compression Strength</v>
      </c>
      <c r="M624" t="str">
        <f t="shared" si="182"/>
        <v/>
      </c>
      <c r="N624" t="str">
        <f t="shared" si="183"/>
        <v/>
      </c>
      <c r="O624" t="str">
        <f t="shared" si="184"/>
        <v/>
      </c>
      <c r="P624" t="str">
        <f t="shared" si="185"/>
        <v/>
      </c>
      <c r="Q624" t="str">
        <f t="shared" si="186"/>
        <v/>
      </c>
      <c r="R624" t="str">
        <f t="shared" si="187"/>
        <v/>
      </c>
      <c r="S624" t="str">
        <f t="shared" si="188"/>
        <v/>
      </c>
      <c r="T624" t="str">
        <f t="shared" si="189"/>
        <v/>
      </c>
      <c r="U624" t="str">
        <f t="shared" si="190"/>
        <v/>
      </c>
      <c r="V624" t="str">
        <f t="shared" si="191"/>
        <v/>
      </c>
      <c r="W624" t="str">
        <f t="shared" si="192"/>
        <v/>
      </c>
      <c r="X624" t="str">
        <f t="shared" si="193"/>
        <v/>
      </c>
      <c r="Y624" t="str">
        <f t="shared" si="194"/>
        <v/>
      </c>
      <c r="Z624" t="str">
        <f t="shared" si="195"/>
        <v/>
      </c>
      <c r="AA624" t="str">
        <f t="shared" si="196"/>
        <v>Mechanical Properties</v>
      </c>
      <c r="AB624" t="str">
        <f t="shared" si="197"/>
        <v/>
      </c>
      <c r="AC624" t="str">
        <f t="shared" si="198"/>
        <v/>
      </c>
      <c r="AD624" t="str">
        <f t="shared" si="199"/>
        <v/>
      </c>
      <c r="AE624" t="s">
        <v>4341</v>
      </c>
      <c r="AG624" t="str">
        <f t="shared" si="200"/>
        <v>Nickel</v>
      </c>
    </row>
    <row r="625" spans="1:33" x14ac:dyDescent="0.35">
      <c r="A625">
        <v>623</v>
      </c>
      <c r="B625" t="s">
        <v>1394</v>
      </c>
      <c r="C625">
        <v>211</v>
      </c>
      <c r="D625">
        <v>2002</v>
      </c>
      <c r="E625" t="s">
        <v>27</v>
      </c>
      <c r="F625" t="s">
        <v>3786</v>
      </c>
      <c r="G625" t="s">
        <v>3787</v>
      </c>
      <c r="H625" s="1" t="s">
        <v>3788</v>
      </c>
      <c r="I625" t="s">
        <v>1395</v>
      </c>
      <c r="J625" t="s">
        <v>3786</v>
      </c>
      <c r="K625" t="s">
        <v>1967</v>
      </c>
      <c r="L625" t="str">
        <f t="shared" si="181"/>
        <v/>
      </c>
      <c r="M625" t="str">
        <f t="shared" si="182"/>
        <v/>
      </c>
      <c r="N625" t="str">
        <f t="shared" si="183"/>
        <v/>
      </c>
      <c r="O625" t="str">
        <f t="shared" si="184"/>
        <v/>
      </c>
      <c r="P625" t="str">
        <f t="shared" si="185"/>
        <v/>
      </c>
      <c r="Q625" t="str">
        <f t="shared" si="186"/>
        <v/>
      </c>
      <c r="R625" t="str">
        <f t="shared" si="187"/>
        <v/>
      </c>
      <c r="S625" t="str">
        <f t="shared" si="188"/>
        <v/>
      </c>
      <c r="T625" t="str">
        <f t="shared" si="189"/>
        <v/>
      </c>
      <c r="U625" t="str">
        <f t="shared" si="190"/>
        <v/>
      </c>
      <c r="V625" t="str">
        <f t="shared" si="191"/>
        <v/>
      </c>
      <c r="W625" t="str">
        <f t="shared" si="192"/>
        <v/>
      </c>
      <c r="X625" t="str">
        <f t="shared" si="193"/>
        <v/>
      </c>
      <c r="Y625" t="str">
        <f t="shared" si="194"/>
        <v/>
      </c>
      <c r="Z625" t="str">
        <f t="shared" si="195"/>
        <v/>
      </c>
      <c r="AA625" t="str">
        <f t="shared" si="196"/>
        <v/>
      </c>
      <c r="AB625" t="str">
        <f t="shared" si="197"/>
        <v/>
      </c>
      <c r="AC625" t="str">
        <f t="shared" si="198"/>
        <v/>
      </c>
      <c r="AD625" t="str">
        <f t="shared" si="199"/>
        <v/>
      </c>
      <c r="AG625" t="str">
        <f t="shared" si="200"/>
        <v/>
      </c>
    </row>
    <row r="626" spans="1:33" x14ac:dyDescent="0.35">
      <c r="A626">
        <v>624</v>
      </c>
      <c r="B626" t="s">
        <v>1396</v>
      </c>
      <c r="C626">
        <v>10</v>
      </c>
      <c r="D626">
        <v>2015</v>
      </c>
      <c r="E626" t="s">
        <v>1397</v>
      </c>
      <c r="F626" t="s">
        <v>2537</v>
      </c>
      <c r="G626" t="s">
        <v>3789</v>
      </c>
      <c r="H626" s="1" t="s">
        <v>3790</v>
      </c>
      <c r="I626" t="s">
        <v>1398</v>
      </c>
      <c r="J626" t="s">
        <v>2537</v>
      </c>
      <c r="K626" t="s">
        <v>3791</v>
      </c>
      <c r="L626" t="str">
        <f t="shared" si="181"/>
        <v/>
      </c>
      <c r="M626" t="str">
        <f t="shared" si="182"/>
        <v/>
      </c>
      <c r="N626" t="str">
        <f t="shared" si="183"/>
        <v/>
      </c>
      <c r="O626" t="str">
        <f t="shared" si="184"/>
        <v/>
      </c>
      <c r="P626" t="str">
        <f t="shared" si="185"/>
        <v/>
      </c>
      <c r="Q626" t="str">
        <f t="shared" si="186"/>
        <v/>
      </c>
      <c r="R626" t="str">
        <f t="shared" si="187"/>
        <v/>
      </c>
      <c r="S626" t="str">
        <f t="shared" si="188"/>
        <v>Thermal Conductivity</v>
      </c>
      <c r="T626" t="str">
        <f t="shared" si="189"/>
        <v/>
      </c>
      <c r="U626" t="str">
        <f t="shared" si="190"/>
        <v/>
      </c>
      <c r="V626" t="str">
        <f t="shared" si="191"/>
        <v/>
      </c>
      <c r="W626" t="str">
        <f t="shared" si="192"/>
        <v/>
      </c>
      <c r="X626" t="str">
        <f t="shared" si="193"/>
        <v/>
      </c>
      <c r="Y626" t="str">
        <f t="shared" si="194"/>
        <v/>
      </c>
      <c r="Z626" t="str">
        <f t="shared" si="195"/>
        <v/>
      </c>
      <c r="AA626" t="str">
        <f t="shared" si="196"/>
        <v/>
      </c>
      <c r="AB626" t="str">
        <f t="shared" si="197"/>
        <v>Thermal Properties</v>
      </c>
      <c r="AC626" t="str">
        <f t="shared" si="198"/>
        <v/>
      </c>
      <c r="AD626" t="str">
        <f t="shared" si="199"/>
        <v/>
      </c>
      <c r="AG626" t="str">
        <f t="shared" si="200"/>
        <v/>
      </c>
    </row>
    <row r="627" spans="1:33" x14ac:dyDescent="0.35">
      <c r="A627">
        <v>625</v>
      </c>
      <c r="B627" t="s">
        <v>1399</v>
      </c>
      <c r="C627">
        <v>22</v>
      </c>
      <c r="D627">
        <v>2015</v>
      </c>
      <c r="E627" t="s">
        <v>129</v>
      </c>
      <c r="F627" t="s">
        <v>358</v>
      </c>
      <c r="G627" t="s">
        <v>3792</v>
      </c>
      <c r="H627" s="1" t="s">
        <v>3793</v>
      </c>
      <c r="I627" t="s">
        <v>1400</v>
      </c>
      <c r="J627" t="s">
        <v>358</v>
      </c>
      <c r="K627" t="s">
        <v>3794</v>
      </c>
      <c r="L627" t="str">
        <f t="shared" si="181"/>
        <v/>
      </c>
      <c r="M627" t="str">
        <f t="shared" si="182"/>
        <v/>
      </c>
      <c r="N627" t="str">
        <f t="shared" si="183"/>
        <v/>
      </c>
      <c r="O627" t="str">
        <f t="shared" si="184"/>
        <v/>
      </c>
      <c r="P627" t="str">
        <f t="shared" si="185"/>
        <v/>
      </c>
      <c r="Q627" t="str">
        <f t="shared" si="186"/>
        <v/>
      </c>
      <c r="R627" t="str">
        <f t="shared" si="187"/>
        <v/>
      </c>
      <c r="S627" t="str">
        <f t="shared" si="188"/>
        <v/>
      </c>
      <c r="T627" t="str">
        <f t="shared" si="189"/>
        <v/>
      </c>
      <c r="U627" t="str">
        <f t="shared" si="190"/>
        <v/>
      </c>
      <c r="V627" t="str">
        <f t="shared" si="191"/>
        <v/>
      </c>
      <c r="W627" t="str">
        <f t="shared" si="192"/>
        <v/>
      </c>
      <c r="X627" t="str">
        <f t="shared" si="193"/>
        <v/>
      </c>
      <c r="Y627" t="str">
        <f t="shared" si="194"/>
        <v/>
      </c>
      <c r="Z627" t="str">
        <f t="shared" si="195"/>
        <v/>
      </c>
      <c r="AA627" t="str">
        <f t="shared" si="196"/>
        <v/>
      </c>
      <c r="AB627" t="str">
        <f t="shared" si="197"/>
        <v/>
      </c>
      <c r="AC627" t="str">
        <f t="shared" si="198"/>
        <v/>
      </c>
      <c r="AD627" t="str">
        <f t="shared" si="199"/>
        <v/>
      </c>
      <c r="AE627" t="s">
        <v>4338</v>
      </c>
      <c r="AG627" t="str">
        <f t="shared" si="200"/>
        <v>Aluminum</v>
      </c>
    </row>
    <row r="628" spans="1:33" x14ac:dyDescent="0.35">
      <c r="A628">
        <v>626</v>
      </c>
      <c r="B628" t="s">
        <v>1401</v>
      </c>
      <c r="C628">
        <v>20</v>
      </c>
      <c r="D628">
        <v>2001</v>
      </c>
      <c r="E628" t="s">
        <v>1140</v>
      </c>
      <c r="F628" t="s">
        <v>3795</v>
      </c>
      <c r="G628" t="s">
        <v>3796</v>
      </c>
      <c r="H628" s="1" t="s">
        <v>3797</v>
      </c>
      <c r="I628" t="s">
        <v>1402</v>
      </c>
      <c r="J628" t="s">
        <v>3795</v>
      </c>
      <c r="L628" t="str">
        <f t="shared" si="181"/>
        <v/>
      </c>
      <c r="M628" t="str">
        <f t="shared" si="182"/>
        <v/>
      </c>
      <c r="N628" t="str">
        <f t="shared" si="183"/>
        <v/>
      </c>
      <c r="O628" t="str">
        <f t="shared" si="184"/>
        <v/>
      </c>
      <c r="P628" t="str">
        <f t="shared" si="185"/>
        <v/>
      </c>
      <c r="Q628" t="str">
        <f t="shared" si="186"/>
        <v/>
      </c>
      <c r="R628" t="str">
        <f t="shared" si="187"/>
        <v/>
      </c>
      <c r="S628" t="str">
        <f t="shared" si="188"/>
        <v/>
      </c>
      <c r="T628" t="str">
        <f t="shared" si="189"/>
        <v/>
      </c>
      <c r="U628" t="str">
        <f t="shared" si="190"/>
        <v/>
      </c>
      <c r="V628" t="str">
        <f t="shared" si="191"/>
        <v/>
      </c>
      <c r="W628" t="str">
        <f t="shared" si="192"/>
        <v/>
      </c>
      <c r="X628" t="str">
        <f t="shared" si="193"/>
        <v/>
      </c>
      <c r="Y628" t="str">
        <f t="shared" si="194"/>
        <v/>
      </c>
      <c r="Z628" t="str">
        <f t="shared" si="195"/>
        <v/>
      </c>
      <c r="AA628" t="str">
        <f t="shared" si="196"/>
        <v/>
      </c>
      <c r="AB628" t="str">
        <f t="shared" si="197"/>
        <v/>
      </c>
      <c r="AC628" t="str">
        <f t="shared" si="198"/>
        <v/>
      </c>
      <c r="AD628" t="str">
        <f t="shared" si="199"/>
        <v/>
      </c>
      <c r="AG628" t="str">
        <f t="shared" si="200"/>
        <v/>
      </c>
    </row>
    <row r="629" spans="1:33" x14ac:dyDescent="0.35">
      <c r="A629">
        <v>627</v>
      </c>
      <c r="B629" t="s">
        <v>1403</v>
      </c>
      <c r="C629">
        <v>14</v>
      </c>
      <c r="D629">
        <v>2009</v>
      </c>
      <c r="E629" t="s">
        <v>27</v>
      </c>
      <c r="F629" t="s">
        <v>3798</v>
      </c>
      <c r="G629" t="s">
        <v>3799</v>
      </c>
      <c r="H629" s="1" t="s">
        <v>3800</v>
      </c>
      <c r="I629" t="s">
        <v>1404</v>
      </c>
      <c r="J629" t="s">
        <v>3798</v>
      </c>
      <c r="K629" t="s">
        <v>1968</v>
      </c>
      <c r="L629" t="str">
        <f t="shared" si="181"/>
        <v>Compression Strength</v>
      </c>
      <c r="M629" t="str">
        <f t="shared" si="182"/>
        <v/>
      </c>
      <c r="N629" t="str">
        <f t="shared" si="183"/>
        <v/>
      </c>
      <c r="O629" t="str">
        <f t="shared" si="184"/>
        <v/>
      </c>
      <c r="P629" t="str">
        <f t="shared" si="185"/>
        <v/>
      </c>
      <c r="Q629" t="str">
        <f t="shared" si="186"/>
        <v/>
      </c>
      <c r="R629" t="str">
        <f t="shared" si="187"/>
        <v/>
      </c>
      <c r="S629" t="str">
        <f t="shared" si="188"/>
        <v/>
      </c>
      <c r="T629" t="str">
        <f t="shared" si="189"/>
        <v/>
      </c>
      <c r="U629" t="str">
        <f t="shared" si="190"/>
        <v/>
      </c>
      <c r="V629" t="str">
        <f t="shared" si="191"/>
        <v/>
      </c>
      <c r="W629" t="str">
        <f t="shared" si="192"/>
        <v/>
      </c>
      <c r="X629" t="str">
        <f t="shared" si="193"/>
        <v/>
      </c>
      <c r="Y629" t="str">
        <f t="shared" si="194"/>
        <v/>
      </c>
      <c r="Z629" t="str">
        <f t="shared" si="195"/>
        <v/>
      </c>
      <c r="AA629" t="str">
        <f t="shared" si="196"/>
        <v>Mechanical Properties</v>
      </c>
      <c r="AB629" t="str">
        <f t="shared" si="197"/>
        <v/>
      </c>
      <c r="AC629" t="str">
        <f t="shared" si="198"/>
        <v/>
      </c>
      <c r="AD629" t="str">
        <f t="shared" si="199"/>
        <v/>
      </c>
      <c r="AG629" t="str">
        <f t="shared" si="200"/>
        <v/>
      </c>
    </row>
    <row r="630" spans="1:33" x14ac:dyDescent="0.35">
      <c r="A630">
        <v>628</v>
      </c>
      <c r="B630" t="s">
        <v>1405</v>
      </c>
      <c r="C630">
        <v>18</v>
      </c>
      <c r="D630">
        <v>2004</v>
      </c>
      <c r="E630" t="s">
        <v>27</v>
      </c>
      <c r="F630" t="s">
        <v>3801</v>
      </c>
      <c r="G630" t="s">
        <v>3802</v>
      </c>
      <c r="H630" s="1" t="s">
        <v>3803</v>
      </c>
      <c r="I630" t="s">
        <v>1406</v>
      </c>
      <c r="J630" t="s">
        <v>3801</v>
      </c>
      <c r="K630" t="s">
        <v>1969</v>
      </c>
      <c r="L630" t="str">
        <f t="shared" si="181"/>
        <v/>
      </c>
      <c r="M630" t="str">
        <f t="shared" si="182"/>
        <v/>
      </c>
      <c r="N630" t="str">
        <f t="shared" si="183"/>
        <v/>
      </c>
      <c r="O630" t="str">
        <f t="shared" si="184"/>
        <v/>
      </c>
      <c r="P630" t="str">
        <f t="shared" si="185"/>
        <v/>
      </c>
      <c r="Q630" t="str">
        <f t="shared" si="186"/>
        <v/>
      </c>
      <c r="R630" t="str">
        <f t="shared" si="187"/>
        <v/>
      </c>
      <c r="S630" t="str">
        <f t="shared" si="188"/>
        <v/>
      </c>
      <c r="T630" t="str">
        <f t="shared" si="189"/>
        <v/>
      </c>
      <c r="U630" t="str">
        <f t="shared" si="190"/>
        <v/>
      </c>
      <c r="V630" t="str">
        <f t="shared" si="191"/>
        <v/>
      </c>
      <c r="W630" t="str">
        <f t="shared" si="192"/>
        <v/>
      </c>
      <c r="X630" t="str">
        <f t="shared" si="193"/>
        <v/>
      </c>
      <c r="Y630" t="str">
        <f t="shared" si="194"/>
        <v/>
      </c>
      <c r="Z630" t="str">
        <f t="shared" si="195"/>
        <v/>
      </c>
      <c r="AA630" t="str">
        <f t="shared" si="196"/>
        <v/>
      </c>
      <c r="AB630" t="str">
        <f t="shared" si="197"/>
        <v/>
      </c>
      <c r="AC630" t="str">
        <f t="shared" si="198"/>
        <v/>
      </c>
      <c r="AD630" t="str">
        <f t="shared" si="199"/>
        <v/>
      </c>
      <c r="AG630" t="str">
        <f t="shared" si="200"/>
        <v/>
      </c>
    </row>
    <row r="631" spans="1:33" x14ac:dyDescent="0.35">
      <c r="A631">
        <v>629</v>
      </c>
      <c r="B631" t="s">
        <v>617</v>
      </c>
      <c r="C631">
        <v>15</v>
      </c>
      <c r="D631">
        <v>2017</v>
      </c>
      <c r="E631" t="s">
        <v>27</v>
      </c>
      <c r="F631" t="s">
        <v>394</v>
      </c>
      <c r="G631" t="s">
        <v>3804</v>
      </c>
      <c r="H631" s="1" t="s">
        <v>3805</v>
      </c>
      <c r="I631" t="s">
        <v>1407</v>
      </c>
      <c r="J631" t="s">
        <v>394</v>
      </c>
      <c r="K631" t="s">
        <v>2697</v>
      </c>
      <c r="L631" t="str">
        <f t="shared" si="181"/>
        <v/>
      </c>
      <c r="M631" t="str">
        <f t="shared" si="182"/>
        <v/>
      </c>
      <c r="N631" t="str">
        <f t="shared" si="183"/>
        <v/>
      </c>
      <c r="O631" t="str">
        <f t="shared" si="184"/>
        <v/>
      </c>
      <c r="P631" t="str">
        <f t="shared" si="185"/>
        <v/>
      </c>
      <c r="Q631" t="str">
        <f t="shared" si="186"/>
        <v/>
      </c>
      <c r="R631" t="str">
        <f t="shared" si="187"/>
        <v/>
      </c>
      <c r="S631" t="str">
        <f t="shared" si="188"/>
        <v/>
      </c>
      <c r="T631" t="str">
        <f t="shared" si="189"/>
        <v/>
      </c>
      <c r="U631" t="str">
        <f t="shared" si="190"/>
        <v/>
      </c>
      <c r="V631" t="str">
        <f t="shared" si="191"/>
        <v/>
      </c>
      <c r="W631" t="str">
        <f t="shared" si="192"/>
        <v/>
      </c>
      <c r="X631" t="str">
        <f t="shared" si="193"/>
        <v/>
      </c>
      <c r="Y631" t="str">
        <f t="shared" si="194"/>
        <v/>
      </c>
      <c r="Z631" t="str">
        <f t="shared" si="195"/>
        <v>Pressure Drop</v>
      </c>
      <c r="AA631" t="str">
        <f t="shared" si="196"/>
        <v/>
      </c>
      <c r="AB631" t="str">
        <f t="shared" si="197"/>
        <v/>
      </c>
      <c r="AC631" t="str">
        <f t="shared" si="198"/>
        <v/>
      </c>
      <c r="AD631" t="str">
        <f t="shared" si="199"/>
        <v>Fluid Properties</v>
      </c>
      <c r="AG631" t="str">
        <f t="shared" si="200"/>
        <v/>
      </c>
    </row>
    <row r="632" spans="1:33" x14ac:dyDescent="0.35">
      <c r="A632">
        <v>630</v>
      </c>
      <c r="B632" t="s">
        <v>1408</v>
      </c>
      <c r="C632">
        <v>18</v>
      </c>
      <c r="D632">
        <v>2004</v>
      </c>
      <c r="E632" t="s">
        <v>1140</v>
      </c>
      <c r="F632" t="s">
        <v>1409</v>
      </c>
      <c r="G632" t="s">
        <v>3806</v>
      </c>
      <c r="H632" s="1" t="s">
        <v>3807</v>
      </c>
      <c r="I632" t="s">
        <v>1410</v>
      </c>
      <c r="J632" t="s">
        <v>1409</v>
      </c>
      <c r="L632" t="str">
        <f t="shared" si="181"/>
        <v/>
      </c>
      <c r="M632" t="str">
        <f t="shared" si="182"/>
        <v/>
      </c>
      <c r="N632" t="str">
        <f t="shared" si="183"/>
        <v/>
      </c>
      <c r="O632" t="str">
        <f t="shared" si="184"/>
        <v/>
      </c>
      <c r="P632" t="str">
        <f t="shared" si="185"/>
        <v/>
      </c>
      <c r="Q632" t="str">
        <f t="shared" si="186"/>
        <v/>
      </c>
      <c r="R632" t="str">
        <f t="shared" si="187"/>
        <v/>
      </c>
      <c r="S632" t="str">
        <f t="shared" si="188"/>
        <v/>
      </c>
      <c r="T632" t="str">
        <f t="shared" si="189"/>
        <v/>
      </c>
      <c r="U632" t="str">
        <f t="shared" si="190"/>
        <v/>
      </c>
      <c r="V632" t="str">
        <f t="shared" si="191"/>
        <v/>
      </c>
      <c r="W632" t="str">
        <f t="shared" si="192"/>
        <v/>
      </c>
      <c r="X632" t="str">
        <f t="shared" si="193"/>
        <v/>
      </c>
      <c r="Y632" t="str">
        <f t="shared" si="194"/>
        <v/>
      </c>
      <c r="Z632" t="str">
        <f t="shared" si="195"/>
        <v/>
      </c>
      <c r="AA632" t="str">
        <f t="shared" si="196"/>
        <v/>
      </c>
      <c r="AB632" t="str">
        <f t="shared" si="197"/>
        <v/>
      </c>
      <c r="AC632" t="str">
        <f t="shared" si="198"/>
        <v/>
      </c>
      <c r="AD632" t="str">
        <f t="shared" si="199"/>
        <v/>
      </c>
      <c r="AG632" t="str">
        <f t="shared" si="200"/>
        <v/>
      </c>
    </row>
    <row r="633" spans="1:33" x14ac:dyDescent="0.35">
      <c r="A633">
        <v>631</v>
      </c>
      <c r="B633" t="s">
        <v>1411</v>
      </c>
      <c r="C633">
        <v>21</v>
      </c>
      <c r="D633">
        <v>1973</v>
      </c>
      <c r="E633" t="s">
        <v>27</v>
      </c>
      <c r="F633" t="s">
        <v>1412</v>
      </c>
      <c r="G633" t="s">
        <v>3808</v>
      </c>
      <c r="H633" s="1" t="s">
        <v>3809</v>
      </c>
      <c r="I633" t="s">
        <v>1413</v>
      </c>
      <c r="J633" t="s">
        <v>368</v>
      </c>
      <c r="K633" t="s">
        <v>3810</v>
      </c>
      <c r="L633" t="str">
        <f t="shared" si="181"/>
        <v/>
      </c>
      <c r="M633" t="str">
        <f t="shared" si="182"/>
        <v/>
      </c>
      <c r="N633" t="str">
        <f t="shared" si="183"/>
        <v/>
      </c>
      <c r="O633" t="str">
        <f t="shared" si="184"/>
        <v/>
      </c>
      <c r="P633" t="str">
        <f t="shared" si="185"/>
        <v/>
      </c>
      <c r="Q633" t="str">
        <f t="shared" si="186"/>
        <v/>
      </c>
      <c r="R633" t="str">
        <f t="shared" si="187"/>
        <v/>
      </c>
      <c r="S633" t="str">
        <f t="shared" si="188"/>
        <v/>
      </c>
      <c r="T633" t="str">
        <f t="shared" si="189"/>
        <v/>
      </c>
      <c r="U633" t="str">
        <f t="shared" si="190"/>
        <v/>
      </c>
      <c r="V633" t="str">
        <f t="shared" si="191"/>
        <v/>
      </c>
      <c r="W633" t="str">
        <f t="shared" si="192"/>
        <v/>
      </c>
      <c r="X633" t="str">
        <f t="shared" si="193"/>
        <v/>
      </c>
      <c r="Y633" t="str">
        <f t="shared" si="194"/>
        <v/>
      </c>
      <c r="Z633" t="str">
        <f t="shared" si="195"/>
        <v/>
      </c>
      <c r="AA633" t="str">
        <f t="shared" si="196"/>
        <v/>
      </c>
      <c r="AB633" t="str">
        <f t="shared" si="197"/>
        <v/>
      </c>
      <c r="AC633" t="str">
        <f t="shared" si="198"/>
        <v/>
      </c>
      <c r="AD633" t="str">
        <f t="shared" si="199"/>
        <v/>
      </c>
      <c r="AE633" t="s">
        <v>4349</v>
      </c>
      <c r="AG633" t="str">
        <f t="shared" si="200"/>
        <v>Graphite</v>
      </c>
    </row>
    <row r="634" spans="1:33" x14ac:dyDescent="0.35">
      <c r="A634">
        <v>632</v>
      </c>
      <c r="B634" t="s">
        <v>1414</v>
      </c>
      <c r="C634">
        <v>17</v>
      </c>
      <c r="D634">
        <v>2016</v>
      </c>
      <c r="E634" t="s">
        <v>1415</v>
      </c>
      <c r="F634" t="s">
        <v>2008</v>
      </c>
      <c r="G634" t="s">
        <v>3811</v>
      </c>
      <c r="H634" s="1" t="s">
        <v>3812</v>
      </c>
      <c r="I634" t="s">
        <v>1416</v>
      </c>
      <c r="J634" t="s">
        <v>2008</v>
      </c>
      <c r="K634" t="s">
        <v>3813</v>
      </c>
      <c r="L634" t="str">
        <f t="shared" si="181"/>
        <v/>
      </c>
      <c r="M634" t="str">
        <f t="shared" si="182"/>
        <v/>
      </c>
      <c r="N634" t="str">
        <f t="shared" si="183"/>
        <v/>
      </c>
      <c r="O634" t="str">
        <f t="shared" si="184"/>
        <v/>
      </c>
      <c r="P634" t="str">
        <f t="shared" si="185"/>
        <v/>
      </c>
      <c r="Q634" t="str">
        <f t="shared" si="186"/>
        <v/>
      </c>
      <c r="R634" t="str">
        <f t="shared" si="187"/>
        <v/>
      </c>
      <c r="S634" t="str">
        <f t="shared" si="188"/>
        <v/>
      </c>
      <c r="T634" t="str">
        <f t="shared" si="189"/>
        <v/>
      </c>
      <c r="U634" t="str">
        <f t="shared" si="190"/>
        <v/>
      </c>
      <c r="V634" t="str">
        <f t="shared" si="191"/>
        <v/>
      </c>
      <c r="W634" t="str">
        <f t="shared" si="192"/>
        <v/>
      </c>
      <c r="X634" t="str">
        <f t="shared" si="193"/>
        <v/>
      </c>
      <c r="Y634" t="str">
        <f t="shared" si="194"/>
        <v/>
      </c>
      <c r="Z634" t="str">
        <f t="shared" si="195"/>
        <v/>
      </c>
      <c r="AA634" t="str">
        <f t="shared" si="196"/>
        <v/>
      </c>
      <c r="AB634" t="str">
        <f t="shared" si="197"/>
        <v/>
      </c>
      <c r="AC634" t="str">
        <f t="shared" si="198"/>
        <v/>
      </c>
      <c r="AD634" t="str">
        <f t="shared" si="199"/>
        <v/>
      </c>
      <c r="AG634" t="str">
        <f t="shared" si="200"/>
        <v/>
      </c>
    </row>
    <row r="635" spans="1:33" x14ac:dyDescent="0.35">
      <c r="A635">
        <v>633</v>
      </c>
      <c r="B635" t="s">
        <v>1417</v>
      </c>
      <c r="C635">
        <v>89</v>
      </c>
      <c r="D635">
        <v>2000</v>
      </c>
      <c r="E635" t="s">
        <v>27</v>
      </c>
      <c r="F635" t="s">
        <v>2400</v>
      </c>
      <c r="G635" t="s">
        <v>3814</v>
      </c>
      <c r="H635" s="1" t="s">
        <v>3815</v>
      </c>
      <c r="I635" t="s">
        <v>1418</v>
      </c>
      <c r="J635" t="s">
        <v>2400</v>
      </c>
      <c r="K635" t="s">
        <v>3816</v>
      </c>
      <c r="L635" t="str">
        <f t="shared" si="181"/>
        <v/>
      </c>
      <c r="M635" t="str">
        <f t="shared" si="182"/>
        <v/>
      </c>
      <c r="N635" t="str">
        <f t="shared" si="183"/>
        <v/>
      </c>
      <c r="O635" t="str">
        <f t="shared" si="184"/>
        <v/>
      </c>
      <c r="P635" t="str">
        <f t="shared" si="185"/>
        <v/>
      </c>
      <c r="Q635" t="str">
        <f t="shared" si="186"/>
        <v/>
      </c>
      <c r="R635" t="str">
        <f t="shared" si="187"/>
        <v/>
      </c>
      <c r="S635" t="str">
        <f t="shared" si="188"/>
        <v/>
      </c>
      <c r="T635" t="str">
        <f t="shared" si="189"/>
        <v/>
      </c>
      <c r="U635" t="str">
        <f t="shared" si="190"/>
        <v/>
      </c>
      <c r="V635" t="str">
        <f t="shared" si="191"/>
        <v/>
      </c>
      <c r="W635" t="str">
        <f t="shared" si="192"/>
        <v/>
      </c>
      <c r="X635" t="str">
        <f t="shared" si="193"/>
        <v/>
      </c>
      <c r="Y635" t="str">
        <f t="shared" si="194"/>
        <v/>
      </c>
      <c r="Z635" t="str">
        <f t="shared" si="195"/>
        <v/>
      </c>
      <c r="AA635" t="str">
        <f t="shared" si="196"/>
        <v/>
      </c>
      <c r="AB635" t="str">
        <f t="shared" si="197"/>
        <v/>
      </c>
      <c r="AC635" t="str">
        <f t="shared" si="198"/>
        <v/>
      </c>
      <c r="AD635" t="str">
        <f t="shared" si="199"/>
        <v/>
      </c>
      <c r="AE635" t="s">
        <v>4342</v>
      </c>
      <c r="AG635" t="str">
        <f t="shared" si="200"/>
        <v>Platinum</v>
      </c>
    </row>
    <row r="636" spans="1:33" x14ac:dyDescent="0.35">
      <c r="A636">
        <v>634</v>
      </c>
      <c r="B636" t="s">
        <v>1419</v>
      </c>
      <c r="C636">
        <v>13</v>
      </c>
      <c r="D636">
        <v>2012</v>
      </c>
      <c r="E636" t="s">
        <v>27</v>
      </c>
      <c r="F636" t="s">
        <v>2113</v>
      </c>
      <c r="G636" t="s">
        <v>3817</v>
      </c>
      <c r="H636" s="1" t="s">
        <v>3818</v>
      </c>
      <c r="I636" t="s">
        <v>1420</v>
      </c>
      <c r="J636" t="s">
        <v>2113</v>
      </c>
      <c r="K636" t="s">
        <v>3819</v>
      </c>
      <c r="L636" t="str">
        <f t="shared" si="181"/>
        <v/>
      </c>
      <c r="M636" t="str">
        <f t="shared" si="182"/>
        <v/>
      </c>
      <c r="N636" t="str">
        <f t="shared" si="183"/>
        <v/>
      </c>
      <c r="O636" t="str">
        <f t="shared" si="184"/>
        <v/>
      </c>
      <c r="P636" t="str">
        <f t="shared" si="185"/>
        <v/>
      </c>
      <c r="Q636" t="str">
        <f t="shared" si="186"/>
        <v/>
      </c>
      <c r="R636" t="str">
        <f t="shared" si="187"/>
        <v/>
      </c>
      <c r="S636" t="str">
        <f t="shared" si="188"/>
        <v>Thermal Conductivity</v>
      </c>
      <c r="T636" t="str">
        <f t="shared" si="189"/>
        <v/>
      </c>
      <c r="U636" t="str">
        <f t="shared" si="190"/>
        <v/>
      </c>
      <c r="V636" t="str">
        <f t="shared" si="191"/>
        <v/>
      </c>
      <c r="W636" t="str">
        <f t="shared" si="192"/>
        <v/>
      </c>
      <c r="X636" t="str">
        <f t="shared" si="193"/>
        <v/>
      </c>
      <c r="Y636" t="str">
        <f t="shared" si="194"/>
        <v/>
      </c>
      <c r="Z636" t="str">
        <f t="shared" si="195"/>
        <v/>
      </c>
      <c r="AA636" t="str">
        <f t="shared" si="196"/>
        <v/>
      </c>
      <c r="AB636" t="str">
        <f t="shared" si="197"/>
        <v>Thermal Properties</v>
      </c>
      <c r="AC636" t="str">
        <f t="shared" si="198"/>
        <v/>
      </c>
      <c r="AD636" t="str">
        <f t="shared" si="199"/>
        <v/>
      </c>
      <c r="AG636" t="str">
        <f t="shared" si="200"/>
        <v/>
      </c>
    </row>
    <row r="637" spans="1:33" x14ac:dyDescent="0.35">
      <c r="A637">
        <v>635</v>
      </c>
      <c r="B637" t="s">
        <v>1421</v>
      </c>
      <c r="C637">
        <v>20</v>
      </c>
      <c r="D637">
        <v>2016</v>
      </c>
      <c r="E637" t="s">
        <v>27</v>
      </c>
      <c r="F637" t="s">
        <v>1020</v>
      </c>
      <c r="G637" t="s">
        <v>3820</v>
      </c>
      <c r="H637" s="1" t="s">
        <v>3821</v>
      </c>
      <c r="I637" t="s">
        <v>1422</v>
      </c>
      <c r="J637" t="s">
        <v>1020</v>
      </c>
      <c r="K637" t="s">
        <v>3822</v>
      </c>
      <c r="L637" t="str">
        <f t="shared" si="181"/>
        <v/>
      </c>
      <c r="M637" t="str">
        <f t="shared" si="182"/>
        <v/>
      </c>
      <c r="N637" t="str">
        <f t="shared" si="183"/>
        <v/>
      </c>
      <c r="O637" t="str">
        <f t="shared" si="184"/>
        <v/>
      </c>
      <c r="P637" t="str">
        <f t="shared" si="185"/>
        <v/>
      </c>
      <c r="Q637" t="str">
        <f t="shared" si="186"/>
        <v/>
      </c>
      <c r="R637" t="str">
        <f t="shared" si="187"/>
        <v/>
      </c>
      <c r="S637" t="str">
        <f t="shared" si="188"/>
        <v/>
      </c>
      <c r="T637" t="str">
        <f t="shared" si="189"/>
        <v/>
      </c>
      <c r="U637" t="str">
        <f t="shared" si="190"/>
        <v/>
      </c>
      <c r="V637" t="str">
        <f t="shared" si="191"/>
        <v/>
      </c>
      <c r="W637" t="str">
        <f t="shared" si="192"/>
        <v/>
      </c>
      <c r="X637" t="str">
        <f t="shared" si="193"/>
        <v/>
      </c>
      <c r="Y637" t="str">
        <f t="shared" si="194"/>
        <v/>
      </c>
      <c r="Z637" t="str">
        <f t="shared" si="195"/>
        <v/>
      </c>
      <c r="AA637" t="str">
        <f t="shared" si="196"/>
        <v/>
      </c>
      <c r="AB637" t="str">
        <f t="shared" si="197"/>
        <v/>
      </c>
      <c r="AC637" t="str">
        <f t="shared" si="198"/>
        <v/>
      </c>
      <c r="AD637" t="str">
        <f t="shared" si="199"/>
        <v/>
      </c>
      <c r="AE637" t="s">
        <v>4340</v>
      </c>
      <c r="AG637" t="str">
        <f t="shared" si="200"/>
        <v>Iron</v>
      </c>
    </row>
    <row r="638" spans="1:33" x14ac:dyDescent="0.35">
      <c r="A638">
        <v>636</v>
      </c>
      <c r="B638" t="s">
        <v>1423</v>
      </c>
      <c r="C638">
        <v>19</v>
      </c>
      <c r="D638">
        <v>2013</v>
      </c>
      <c r="E638" t="s">
        <v>27</v>
      </c>
      <c r="F638" t="s">
        <v>80</v>
      </c>
      <c r="G638" t="s">
        <v>3823</v>
      </c>
      <c r="H638" s="1" t="s">
        <v>3824</v>
      </c>
      <c r="I638" t="s">
        <v>1424</v>
      </c>
      <c r="J638" t="s">
        <v>80</v>
      </c>
      <c r="K638" t="s">
        <v>1970</v>
      </c>
      <c r="L638" t="str">
        <f t="shared" si="181"/>
        <v/>
      </c>
      <c r="M638" t="str">
        <f t="shared" si="182"/>
        <v/>
      </c>
      <c r="N638" t="str">
        <f t="shared" si="183"/>
        <v/>
      </c>
      <c r="O638" t="str">
        <f t="shared" si="184"/>
        <v>Elastic Modulus</v>
      </c>
      <c r="P638" t="str">
        <f t="shared" si="185"/>
        <v/>
      </c>
      <c r="Q638" t="str">
        <f t="shared" si="186"/>
        <v/>
      </c>
      <c r="R638" t="str">
        <f t="shared" si="187"/>
        <v/>
      </c>
      <c r="S638" t="str">
        <f t="shared" si="188"/>
        <v/>
      </c>
      <c r="T638" t="str">
        <f t="shared" si="189"/>
        <v/>
      </c>
      <c r="U638" t="str">
        <f t="shared" si="190"/>
        <v/>
      </c>
      <c r="V638" t="str">
        <f t="shared" si="191"/>
        <v/>
      </c>
      <c r="W638" t="str">
        <f t="shared" si="192"/>
        <v/>
      </c>
      <c r="X638" t="str">
        <f t="shared" si="193"/>
        <v/>
      </c>
      <c r="Y638" t="str">
        <f t="shared" si="194"/>
        <v/>
      </c>
      <c r="Z638" t="str">
        <f t="shared" si="195"/>
        <v/>
      </c>
      <c r="AA638" t="str">
        <f t="shared" si="196"/>
        <v>Mechanical Properties</v>
      </c>
      <c r="AB638" t="str">
        <f t="shared" si="197"/>
        <v/>
      </c>
      <c r="AC638" t="str">
        <f t="shared" si="198"/>
        <v/>
      </c>
      <c r="AD638" t="str">
        <f t="shared" si="199"/>
        <v/>
      </c>
      <c r="AG638" t="str">
        <f t="shared" si="200"/>
        <v/>
      </c>
    </row>
    <row r="639" spans="1:33" x14ac:dyDescent="0.35">
      <c r="A639">
        <v>637</v>
      </c>
      <c r="B639" t="s">
        <v>1425</v>
      </c>
      <c r="C639">
        <v>48</v>
      </c>
      <c r="D639">
        <v>2002</v>
      </c>
      <c r="E639" t="s">
        <v>27</v>
      </c>
      <c r="F639" t="s">
        <v>388</v>
      </c>
      <c r="G639" t="s">
        <v>3825</v>
      </c>
      <c r="H639" s="1" t="s">
        <v>3826</v>
      </c>
      <c r="I639" t="s">
        <v>1426</v>
      </c>
      <c r="J639" t="s">
        <v>1824</v>
      </c>
      <c r="K639" t="s">
        <v>1971</v>
      </c>
      <c r="L639" t="str">
        <f t="shared" si="181"/>
        <v/>
      </c>
      <c r="M639" t="str">
        <f t="shared" si="182"/>
        <v/>
      </c>
      <c r="N639" t="str">
        <f t="shared" si="183"/>
        <v/>
      </c>
      <c r="O639" t="str">
        <f t="shared" si="184"/>
        <v/>
      </c>
      <c r="P639" t="str">
        <f t="shared" si="185"/>
        <v/>
      </c>
      <c r="Q639" t="str">
        <f t="shared" si="186"/>
        <v/>
      </c>
      <c r="R639" t="str">
        <f t="shared" si="187"/>
        <v/>
      </c>
      <c r="S639" t="str">
        <f t="shared" si="188"/>
        <v/>
      </c>
      <c r="T639" t="str">
        <f t="shared" si="189"/>
        <v/>
      </c>
      <c r="U639" t="str">
        <f t="shared" si="190"/>
        <v/>
      </c>
      <c r="V639" t="str">
        <f t="shared" si="191"/>
        <v/>
      </c>
      <c r="W639" t="str">
        <f t="shared" si="192"/>
        <v/>
      </c>
      <c r="X639" t="str">
        <f t="shared" si="193"/>
        <v/>
      </c>
      <c r="Y639" t="str">
        <f t="shared" si="194"/>
        <v/>
      </c>
      <c r="Z639" t="str">
        <f t="shared" si="195"/>
        <v/>
      </c>
      <c r="AA639" t="str">
        <f t="shared" si="196"/>
        <v/>
      </c>
      <c r="AB639" t="str">
        <f t="shared" si="197"/>
        <v/>
      </c>
      <c r="AC639" t="str">
        <f t="shared" si="198"/>
        <v/>
      </c>
      <c r="AD639" t="str">
        <f t="shared" si="199"/>
        <v/>
      </c>
      <c r="AG639" t="str">
        <f t="shared" si="200"/>
        <v/>
      </c>
    </row>
    <row r="640" spans="1:33" x14ac:dyDescent="0.35">
      <c r="A640">
        <v>638</v>
      </c>
      <c r="B640" t="s">
        <v>1427</v>
      </c>
      <c r="C640">
        <v>22</v>
      </c>
      <c r="D640">
        <v>1998</v>
      </c>
      <c r="E640" t="s">
        <v>27</v>
      </c>
      <c r="F640" t="s">
        <v>1428</v>
      </c>
      <c r="G640" t="s">
        <v>3827</v>
      </c>
      <c r="H640" s="1" t="s">
        <v>3828</v>
      </c>
      <c r="I640" t="s">
        <v>1429</v>
      </c>
      <c r="J640" t="s">
        <v>1428</v>
      </c>
      <c r="K640" t="s">
        <v>3829</v>
      </c>
      <c r="L640" t="str">
        <f t="shared" si="181"/>
        <v/>
      </c>
      <c r="M640" t="str">
        <f t="shared" si="182"/>
        <v/>
      </c>
      <c r="N640" t="str">
        <f t="shared" si="183"/>
        <v/>
      </c>
      <c r="O640" t="str">
        <f t="shared" si="184"/>
        <v>Elastic Modulus</v>
      </c>
      <c r="P640" t="str">
        <f t="shared" si="185"/>
        <v/>
      </c>
      <c r="Q640" t="str">
        <f t="shared" si="186"/>
        <v/>
      </c>
      <c r="R640" t="str">
        <f t="shared" si="187"/>
        <v/>
      </c>
      <c r="S640" t="str">
        <f t="shared" si="188"/>
        <v/>
      </c>
      <c r="T640" t="str">
        <f t="shared" si="189"/>
        <v/>
      </c>
      <c r="U640" t="str">
        <f t="shared" si="190"/>
        <v/>
      </c>
      <c r="V640" t="str">
        <f t="shared" si="191"/>
        <v/>
      </c>
      <c r="W640" t="str">
        <f t="shared" si="192"/>
        <v/>
      </c>
      <c r="X640" t="str">
        <f t="shared" si="193"/>
        <v/>
      </c>
      <c r="Y640" t="str">
        <f t="shared" si="194"/>
        <v/>
      </c>
      <c r="Z640" t="str">
        <f t="shared" si="195"/>
        <v/>
      </c>
      <c r="AA640" t="str">
        <f t="shared" si="196"/>
        <v>Mechanical Properties</v>
      </c>
      <c r="AB640" t="str">
        <f t="shared" si="197"/>
        <v/>
      </c>
      <c r="AC640" t="str">
        <f t="shared" si="198"/>
        <v/>
      </c>
      <c r="AD640" t="str">
        <f t="shared" si="199"/>
        <v/>
      </c>
      <c r="AE640" t="s">
        <v>4338</v>
      </c>
      <c r="AG640" t="str">
        <f t="shared" si="200"/>
        <v>Aluminum</v>
      </c>
    </row>
    <row r="641" spans="1:33" x14ac:dyDescent="0.35">
      <c r="A641">
        <v>639</v>
      </c>
      <c r="B641" t="s">
        <v>3830</v>
      </c>
      <c r="C641">
        <v>11</v>
      </c>
      <c r="D641">
        <v>2014</v>
      </c>
      <c r="E641" t="s">
        <v>27</v>
      </c>
      <c r="F641" t="s">
        <v>3831</v>
      </c>
      <c r="G641" t="s">
        <v>3832</v>
      </c>
      <c r="H641" s="1" t="s">
        <v>3833</v>
      </c>
      <c r="I641" t="s">
        <v>1430</v>
      </c>
      <c r="J641" t="s">
        <v>3831</v>
      </c>
      <c r="K641" t="s">
        <v>3834</v>
      </c>
      <c r="L641" t="str">
        <f t="shared" si="181"/>
        <v/>
      </c>
      <c r="M641" t="str">
        <f t="shared" si="182"/>
        <v/>
      </c>
      <c r="N641" t="str">
        <f t="shared" si="183"/>
        <v/>
      </c>
      <c r="O641" t="str">
        <f t="shared" si="184"/>
        <v/>
      </c>
      <c r="P641" t="str">
        <f t="shared" si="185"/>
        <v/>
      </c>
      <c r="Q641" t="str">
        <f t="shared" si="186"/>
        <v/>
      </c>
      <c r="R641" t="str">
        <f t="shared" si="187"/>
        <v/>
      </c>
      <c r="S641" t="str">
        <f t="shared" si="188"/>
        <v/>
      </c>
      <c r="T641" t="str">
        <f t="shared" si="189"/>
        <v/>
      </c>
      <c r="U641" t="str">
        <f t="shared" si="190"/>
        <v/>
      </c>
      <c r="V641" t="str">
        <f t="shared" si="191"/>
        <v/>
      </c>
      <c r="W641" t="str">
        <f t="shared" si="192"/>
        <v/>
      </c>
      <c r="X641" t="str">
        <f t="shared" si="193"/>
        <v/>
      </c>
      <c r="Y641" t="str">
        <f t="shared" si="194"/>
        <v/>
      </c>
      <c r="Z641" t="str">
        <f t="shared" si="195"/>
        <v/>
      </c>
      <c r="AA641" t="str">
        <f t="shared" si="196"/>
        <v/>
      </c>
      <c r="AB641" t="str">
        <f t="shared" si="197"/>
        <v/>
      </c>
      <c r="AC641" t="str">
        <f t="shared" si="198"/>
        <v/>
      </c>
      <c r="AD641" t="str">
        <f t="shared" si="199"/>
        <v/>
      </c>
      <c r="AE641" t="s">
        <v>4339</v>
      </c>
      <c r="AG641" t="str">
        <f t="shared" si="200"/>
        <v>Copper</v>
      </c>
    </row>
    <row r="642" spans="1:33" x14ac:dyDescent="0.35">
      <c r="A642">
        <v>640</v>
      </c>
      <c r="B642" t="s">
        <v>1431</v>
      </c>
      <c r="C642">
        <v>63</v>
      </c>
      <c r="D642">
        <v>2010</v>
      </c>
      <c r="E642" t="s">
        <v>27</v>
      </c>
      <c r="F642" t="s">
        <v>2400</v>
      </c>
      <c r="G642" t="s">
        <v>3835</v>
      </c>
      <c r="H642" s="1" t="s">
        <v>3836</v>
      </c>
      <c r="I642" t="s">
        <v>1432</v>
      </c>
      <c r="J642" t="s">
        <v>2400</v>
      </c>
      <c r="K642" t="s">
        <v>3837</v>
      </c>
      <c r="L642" t="str">
        <f t="shared" ref="L642:L705" si="201">IF(OR(IFERROR(FIND("compression",$I642),0)&gt;0,IFERROR(FIND("compressive",$H642),0)&gt;0,IFERROR(FIND("compression",$H642),0)&gt;0,IFERROR(FIND("compressive",$I642),0)&gt;0),"Compression Strength","")</f>
        <v/>
      </c>
      <c r="M642" t="str">
        <f t="shared" ref="M642:M705" si="202">IF(OR(IFERROR(FIND("tensile",$I642),0)&gt;0,IFERROR(FIND("tensile",$H642),0)&gt;0),"Tensile Strength","")</f>
        <v/>
      </c>
      <c r="N642" t="str">
        <f t="shared" ref="N642:N705" si="203">IF(OR(IFERROR(FIND("energy absorbtion",$I642),0)&gt;0,IFERROR(FIND("energy absorbtion",$H642),0)&gt;0),"Energy Absorbtion","")</f>
        <v/>
      </c>
      <c r="O642" t="str">
        <f t="shared" ref="O642:O705" si="204">IF(OR(IFERROR(FIND("elastic",$I642),0)&gt;0,IFERROR(FIND("elasticity",$H642),0)&gt;0,IFERROR(FIND("elastic",$H642),0)&gt;0,IFERROR(FIND("elasticity",$I642),0)&gt;0),"Elastic Modulus","")</f>
        <v/>
      </c>
      <c r="P642" t="str">
        <f t="shared" ref="P642:P705" si="205">IF(OR(IFERROR(FIND("shear",$I642),0)&gt;0,IFERROR(FIND("shear",$H642),0)&gt;0),"Shear Strength","")</f>
        <v/>
      </c>
      <c r="Q642" t="str">
        <f t="shared" ref="Q642:Q705" si="206">IF(OR(IFERROR(FIND("plasticity",$I642),0)&gt;0,IFERROR(FIND("plastic",$H642),0)&gt;0,IFERROR(FIND("plasticity",$H642),0)&gt;0,IFERROR(FIND("plastic",$I642),0)&gt;0),"Plasticity","")</f>
        <v/>
      </c>
      <c r="R642" t="str">
        <f t="shared" ref="R642:R705" si="207">IF(OR(IFERROR(FIND("surface area",$I642),0)&gt;0,IFERROR(FIND("surface area",$H642),0)&gt;0),"Surface Area","")</f>
        <v/>
      </c>
      <c r="S642" t="str">
        <f t="shared" ref="S642:S705" si="208">IF(OR(IFERROR(FIND("thermally conductive",$I642),0)&gt;0,IFERROR(FIND("thermal conductivity",$H642),0)&gt;0,IFERROR(FIND("thermally conductive",$H642),0)&gt;0,IFERROR(FIND("themal conductivity",$I642),0)&gt;0),"Thermal Conductivity","")</f>
        <v/>
      </c>
      <c r="T642" t="str">
        <f t="shared" ref="T642:T705" si="209">IF(OR(IFERROR(FIND("thermal resistance",$I642),0)&gt;0,IFERROR(FIND("thermal resistivity",$H642),0)&gt;0,IFERROR(FIND("thermal resistance",$H642),0)&gt;0,IFERROR(FIND("thermal resistivity",$I642),0)&gt;0),"Thermal Resistivity","")</f>
        <v/>
      </c>
      <c r="U642" t="str">
        <f t="shared" ref="U642:U705" si="210">IF(OR(IFERROR(FIND("thermal expansion",$I642),0)&gt;0,IFERROR(FIND("thermal expansion",$H642),0)&gt;0),"Thermal Expansion","")</f>
        <v/>
      </c>
      <c r="V642" t="str">
        <f t="shared" ref="V642:V705" si="211">IF(OR(IFERROR(FIND("electrical resistance",$I642),0)&gt;0,IFERROR(FIND("electrical resistivity",$H642),0)&gt;0,IFERROR(FIND("electrical resistance",$H642),0)&gt;0,IFERROR(FIND("electrical resistivity",$I642),0)&gt;0),"Electrical Resistivity","")</f>
        <v/>
      </c>
      <c r="W642" t="str">
        <f t="shared" ref="W642:W705" si="212">IF(OR(IFERROR(FIND("electrically conductive",$I642),0)&gt;0,IFERROR(FIND("electrical conductivity",$H642),0)&gt;0,IFERROR(FIND("electrically conductive",$H642),0)&gt;0,IFERROR(FIND("electrical conductivity",$I642),0)&gt;0),"Electrical Conductivity","")</f>
        <v/>
      </c>
      <c r="X642" t="str">
        <f t="shared" ref="X642:X705" si="213">IF(OR(IFERROR(FIND("capacity",$I642),0)&gt;0,IFERROR(FIND("capacitance",$H642),0)&gt;0,IFERROR(FIND("capacity",$H642),0)&gt;0,IFERROR(FIND("capacitance",$I642),0)&gt;0),"Capacitance","")</f>
        <v/>
      </c>
      <c r="Y642" t="str">
        <f t="shared" ref="Y642:Y705" si="214">IF(OR(IFERROR(FIND("permeability",$I642),0)&gt;0,IFERROR(FIND("permeability",$H642),0)&gt;0),"Permeability","")</f>
        <v/>
      </c>
      <c r="Z642" t="str">
        <f t="shared" ref="Z642:Z705" si="215">IF(OR(IFERROR(FIND("pressure drop",$I642),0)&gt;0,IFERROR(FIND("pressure drop",$H642),0)&gt;0),"Pressure Drop","")</f>
        <v/>
      </c>
      <c r="AA642" t="str">
        <f t="shared" si="196"/>
        <v/>
      </c>
      <c r="AB642" t="str">
        <f t="shared" si="197"/>
        <v/>
      </c>
      <c r="AC642" t="str">
        <f t="shared" si="198"/>
        <v/>
      </c>
      <c r="AD642" t="str">
        <f t="shared" si="199"/>
        <v/>
      </c>
      <c r="AF642" t="s">
        <v>4340</v>
      </c>
      <c r="AG642" t="str">
        <f t="shared" si="200"/>
        <v>Iron</v>
      </c>
    </row>
    <row r="643" spans="1:33" x14ac:dyDescent="0.35">
      <c r="A643">
        <v>641</v>
      </c>
      <c r="B643" t="s">
        <v>1433</v>
      </c>
      <c r="C643">
        <v>129</v>
      </c>
      <c r="D643">
        <v>2011</v>
      </c>
      <c r="E643" t="s">
        <v>1434</v>
      </c>
      <c r="F643" t="s">
        <v>1435</v>
      </c>
      <c r="G643" t="s">
        <v>3838</v>
      </c>
      <c r="H643" s="1" t="s">
        <v>3839</v>
      </c>
      <c r="I643" t="s">
        <v>1436</v>
      </c>
      <c r="J643" t="s">
        <v>1435</v>
      </c>
      <c r="K643" t="s">
        <v>3840</v>
      </c>
      <c r="L643" t="str">
        <f t="shared" si="201"/>
        <v>Compression Strength</v>
      </c>
      <c r="M643" t="str">
        <f t="shared" si="202"/>
        <v/>
      </c>
      <c r="N643" t="str">
        <f t="shared" si="203"/>
        <v/>
      </c>
      <c r="O643" t="str">
        <f t="shared" si="204"/>
        <v/>
      </c>
      <c r="P643" t="str">
        <f t="shared" si="205"/>
        <v/>
      </c>
      <c r="Q643" t="str">
        <f t="shared" si="206"/>
        <v/>
      </c>
      <c r="R643" t="str">
        <f t="shared" si="207"/>
        <v/>
      </c>
      <c r="S643" t="str">
        <f t="shared" si="208"/>
        <v/>
      </c>
      <c r="T643" t="str">
        <f t="shared" si="209"/>
        <v/>
      </c>
      <c r="U643" t="str">
        <f t="shared" si="210"/>
        <v/>
      </c>
      <c r="V643" t="str">
        <f t="shared" si="211"/>
        <v/>
      </c>
      <c r="W643" t="str">
        <f t="shared" si="212"/>
        <v/>
      </c>
      <c r="X643" t="str">
        <f t="shared" si="213"/>
        <v/>
      </c>
      <c r="Y643" t="str">
        <f t="shared" si="214"/>
        <v/>
      </c>
      <c r="Z643" t="str">
        <f t="shared" si="215"/>
        <v/>
      </c>
      <c r="AA643" t="str">
        <f t="shared" ref="AA643:AA706" si="216">IF(OR(L643&lt;&gt;"",M643&lt;&gt;"",N643&lt;&gt;"",O643&lt;&gt;"",P643&lt;&gt;"",Q643&lt;&gt;""),"Mechanical Properties","")</f>
        <v>Mechanical Properties</v>
      </c>
      <c r="AB643" t="str">
        <f t="shared" ref="AB643:AB706" si="217">IF(OR(S643&lt;&gt;"",T643&lt;&gt;"",U643&lt;&gt;""),"Thermal Properties","")</f>
        <v/>
      </c>
      <c r="AC643" t="str">
        <f t="shared" ref="AC643:AC706" si="218">IF(OR(V643&lt;&gt;"",W643&lt;&gt;"",X643&lt;&gt;""),"Electrical Properties","")</f>
        <v/>
      </c>
      <c r="AD643" t="str">
        <f t="shared" ref="AD643:AD706" si="219">IF(OR(Y643&lt;&gt;"",Z643&lt;&gt;""),"Fluid Properties","")</f>
        <v/>
      </c>
      <c r="AE643" t="s">
        <v>4338</v>
      </c>
      <c r="AG643" t="str">
        <f t="shared" si="200"/>
        <v>Aluminum</v>
      </c>
    </row>
    <row r="644" spans="1:33" x14ac:dyDescent="0.35">
      <c r="A644">
        <v>642</v>
      </c>
      <c r="B644" t="s">
        <v>1437</v>
      </c>
      <c r="C644">
        <v>20</v>
      </c>
      <c r="D644">
        <v>2001</v>
      </c>
      <c r="E644" t="s">
        <v>27</v>
      </c>
      <c r="F644" t="s">
        <v>388</v>
      </c>
      <c r="G644" t="s">
        <v>3841</v>
      </c>
      <c r="H644" s="1" t="s">
        <v>3842</v>
      </c>
      <c r="I644" t="s">
        <v>1438</v>
      </c>
      <c r="J644" t="s">
        <v>1825</v>
      </c>
      <c r="K644" t="s">
        <v>1972</v>
      </c>
      <c r="L644" t="str">
        <f t="shared" si="201"/>
        <v/>
      </c>
      <c r="M644" t="str">
        <f t="shared" si="202"/>
        <v/>
      </c>
      <c r="N644" t="str">
        <f t="shared" si="203"/>
        <v/>
      </c>
      <c r="O644" t="str">
        <f t="shared" si="204"/>
        <v/>
      </c>
      <c r="P644" t="str">
        <f t="shared" si="205"/>
        <v/>
      </c>
      <c r="Q644" t="str">
        <f t="shared" si="206"/>
        <v/>
      </c>
      <c r="R644" t="str">
        <f t="shared" si="207"/>
        <v/>
      </c>
      <c r="S644" t="str">
        <f t="shared" si="208"/>
        <v/>
      </c>
      <c r="T644" t="str">
        <f t="shared" si="209"/>
        <v/>
      </c>
      <c r="U644" t="str">
        <f t="shared" si="210"/>
        <v/>
      </c>
      <c r="V644" t="str">
        <f t="shared" si="211"/>
        <v/>
      </c>
      <c r="W644" t="str">
        <f t="shared" si="212"/>
        <v/>
      </c>
      <c r="X644" t="str">
        <f t="shared" si="213"/>
        <v/>
      </c>
      <c r="Y644" t="str">
        <f t="shared" si="214"/>
        <v/>
      </c>
      <c r="Z644" t="str">
        <f t="shared" si="215"/>
        <v/>
      </c>
      <c r="AA644" t="str">
        <f t="shared" si="216"/>
        <v/>
      </c>
      <c r="AB644" t="str">
        <f t="shared" si="217"/>
        <v/>
      </c>
      <c r="AC644" t="str">
        <f t="shared" si="218"/>
        <v/>
      </c>
      <c r="AD644" t="str">
        <f t="shared" si="219"/>
        <v/>
      </c>
      <c r="AE644" t="s">
        <v>4349</v>
      </c>
      <c r="AG644" t="str">
        <f t="shared" si="200"/>
        <v>Graphite</v>
      </c>
    </row>
    <row r="645" spans="1:33" x14ac:dyDescent="0.35">
      <c r="A645">
        <v>643</v>
      </c>
      <c r="B645" t="s">
        <v>1439</v>
      </c>
      <c r="C645">
        <v>24</v>
      </c>
      <c r="D645">
        <v>2011</v>
      </c>
      <c r="E645" t="s">
        <v>27</v>
      </c>
      <c r="F645" t="s">
        <v>2264</v>
      </c>
      <c r="G645" t="s">
        <v>3843</v>
      </c>
      <c r="H645" s="1" t="s">
        <v>3844</v>
      </c>
      <c r="I645" t="s">
        <v>1440</v>
      </c>
      <c r="J645" t="s">
        <v>2264</v>
      </c>
      <c r="K645" t="s">
        <v>3845</v>
      </c>
      <c r="L645" t="str">
        <f t="shared" si="201"/>
        <v/>
      </c>
      <c r="M645" t="str">
        <f t="shared" si="202"/>
        <v/>
      </c>
      <c r="N645" t="str">
        <f t="shared" si="203"/>
        <v/>
      </c>
      <c r="O645" t="str">
        <f t="shared" si="204"/>
        <v/>
      </c>
      <c r="P645" t="str">
        <f t="shared" si="205"/>
        <v/>
      </c>
      <c r="Q645" t="str">
        <f t="shared" si="206"/>
        <v/>
      </c>
      <c r="R645" t="str">
        <f t="shared" si="207"/>
        <v>Surface Area</v>
      </c>
      <c r="S645" t="str">
        <f t="shared" si="208"/>
        <v/>
      </c>
      <c r="T645" t="str">
        <f t="shared" si="209"/>
        <v/>
      </c>
      <c r="U645" t="str">
        <f t="shared" si="210"/>
        <v/>
      </c>
      <c r="V645" t="str">
        <f t="shared" si="211"/>
        <v/>
      </c>
      <c r="W645" t="str">
        <f t="shared" si="212"/>
        <v/>
      </c>
      <c r="X645" t="str">
        <f t="shared" si="213"/>
        <v/>
      </c>
      <c r="Y645" t="str">
        <f t="shared" si="214"/>
        <v/>
      </c>
      <c r="Z645" t="str">
        <f t="shared" si="215"/>
        <v>Pressure Drop</v>
      </c>
      <c r="AA645" t="str">
        <f t="shared" si="216"/>
        <v/>
      </c>
      <c r="AB645" t="str">
        <f t="shared" si="217"/>
        <v/>
      </c>
      <c r="AC645" t="str">
        <f t="shared" si="218"/>
        <v/>
      </c>
      <c r="AD645" t="str">
        <f t="shared" si="219"/>
        <v>Fluid Properties</v>
      </c>
      <c r="AE645" t="s">
        <v>4345</v>
      </c>
      <c r="AG645" t="str">
        <f t="shared" si="200"/>
        <v>Tantalum</v>
      </c>
    </row>
    <row r="646" spans="1:33" x14ac:dyDescent="0.35">
      <c r="A646">
        <v>644</v>
      </c>
      <c r="B646" t="s">
        <v>1441</v>
      </c>
      <c r="C646">
        <v>22</v>
      </c>
      <c r="D646">
        <v>2016</v>
      </c>
      <c r="E646" t="s">
        <v>27</v>
      </c>
      <c r="F646" t="s">
        <v>3846</v>
      </c>
      <c r="G646" t="s">
        <v>3847</v>
      </c>
      <c r="H646" s="1" t="s">
        <v>3848</v>
      </c>
      <c r="I646" t="s">
        <v>1442</v>
      </c>
      <c r="J646" t="s">
        <v>3846</v>
      </c>
      <c r="K646" t="s">
        <v>3849</v>
      </c>
      <c r="L646" t="str">
        <f t="shared" si="201"/>
        <v/>
      </c>
      <c r="M646" t="str">
        <f t="shared" si="202"/>
        <v/>
      </c>
      <c r="N646" t="str">
        <f t="shared" si="203"/>
        <v/>
      </c>
      <c r="O646" t="str">
        <f t="shared" si="204"/>
        <v/>
      </c>
      <c r="P646" t="str">
        <f t="shared" si="205"/>
        <v/>
      </c>
      <c r="Q646" t="str">
        <f t="shared" si="206"/>
        <v/>
      </c>
      <c r="R646" t="str">
        <f t="shared" si="207"/>
        <v/>
      </c>
      <c r="S646" t="str">
        <f t="shared" si="208"/>
        <v/>
      </c>
      <c r="T646" t="str">
        <f t="shared" si="209"/>
        <v/>
      </c>
      <c r="U646" t="str">
        <f t="shared" si="210"/>
        <v/>
      </c>
      <c r="V646" t="str">
        <f t="shared" si="211"/>
        <v/>
      </c>
      <c r="W646" t="str">
        <f t="shared" si="212"/>
        <v/>
      </c>
      <c r="X646" t="str">
        <f t="shared" si="213"/>
        <v/>
      </c>
      <c r="Y646" t="str">
        <f t="shared" si="214"/>
        <v/>
      </c>
      <c r="Z646" t="str">
        <f t="shared" si="215"/>
        <v/>
      </c>
      <c r="AA646" t="str">
        <f t="shared" si="216"/>
        <v/>
      </c>
      <c r="AB646" t="str">
        <f t="shared" si="217"/>
        <v/>
      </c>
      <c r="AC646" t="str">
        <f t="shared" si="218"/>
        <v/>
      </c>
      <c r="AD646" t="str">
        <f t="shared" si="219"/>
        <v/>
      </c>
      <c r="AG646" t="str">
        <f t="shared" si="200"/>
        <v/>
      </c>
    </row>
    <row r="647" spans="1:33" x14ac:dyDescent="0.35">
      <c r="A647">
        <v>645</v>
      </c>
      <c r="B647" t="s">
        <v>1443</v>
      </c>
      <c r="C647">
        <v>72</v>
      </c>
      <c r="D647">
        <v>2008</v>
      </c>
      <c r="E647" t="s">
        <v>27</v>
      </c>
      <c r="F647" t="s">
        <v>3850</v>
      </c>
      <c r="G647" t="s">
        <v>3851</v>
      </c>
      <c r="H647" s="1" t="s">
        <v>3852</v>
      </c>
      <c r="I647" t="s">
        <v>1444</v>
      </c>
      <c r="J647" t="s">
        <v>3850</v>
      </c>
      <c r="K647" t="s">
        <v>3853</v>
      </c>
      <c r="L647" t="str">
        <f t="shared" si="201"/>
        <v/>
      </c>
      <c r="M647" t="str">
        <f t="shared" si="202"/>
        <v/>
      </c>
      <c r="N647" t="str">
        <f t="shared" si="203"/>
        <v/>
      </c>
      <c r="O647" t="str">
        <f t="shared" si="204"/>
        <v/>
      </c>
      <c r="P647" t="str">
        <f t="shared" si="205"/>
        <v/>
      </c>
      <c r="Q647" t="str">
        <f t="shared" si="206"/>
        <v/>
      </c>
      <c r="R647" t="str">
        <f t="shared" si="207"/>
        <v/>
      </c>
      <c r="S647" t="str">
        <f t="shared" si="208"/>
        <v/>
      </c>
      <c r="T647" t="str">
        <f t="shared" si="209"/>
        <v/>
      </c>
      <c r="U647" t="str">
        <f t="shared" si="210"/>
        <v/>
      </c>
      <c r="V647" t="str">
        <f t="shared" si="211"/>
        <v/>
      </c>
      <c r="W647" t="str">
        <f t="shared" si="212"/>
        <v/>
      </c>
      <c r="X647" t="str">
        <f t="shared" si="213"/>
        <v/>
      </c>
      <c r="Y647" t="str">
        <f t="shared" si="214"/>
        <v/>
      </c>
      <c r="Z647" t="str">
        <f t="shared" si="215"/>
        <v/>
      </c>
      <c r="AA647" t="str">
        <f t="shared" si="216"/>
        <v/>
      </c>
      <c r="AB647" t="str">
        <f t="shared" si="217"/>
        <v/>
      </c>
      <c r="AC647" t="str">
        <f t="shared" si="218"/>
        <v/>
      </c>
      <c r="AD647" t="str">
        <f t="shared" si="219"/>
        <v/>
      </c>
      <c r="AG647" t="str">
        <f t="shared" si="200"/>
        <v/>
      </c>
    </row>
    <row r="648" spans="1:33" x14ac:dyDescent="0.35">
      <c r="A648">
        <v>646</v>
      </c>
      <c r="B648" t="s">
        <v>1445</v>
      </c>
      <c r="C648">
        <v>12</v>
      </c>
      <c r="D648">
        <v>2009</v>
      </c>
      <c r="E648" t="s">
        <v>27</v>
      </c>
      <c r="F648" t="s">
        <v>323</v>
      </c>
      <c r="G648" t="s">
        <v>3854</v>
      </c>
      <c r="H648" s="1" t="s">
        <v>3855</v>
      </c>
      <c r="I648" t="s">
        <v>1446</v>
      </c>
      <c r="J648" t="s">
        <v>323</v>
      </c>
      <c r="K648" t="s">
        <v>3856</v>
      </c>
      <c r="L648" t="str">
        <f t="shared" si="201"/>
        <v/>
      </c>
      <c r="M648" t="str">
        <f t="shared" si="202"/>
        <v/>
      </c>
      <c r="N648" t="str">
        <f t="shared" si="203"/>
        <v/>
      </c>
      <c r="O648" t="str">
        <f t="shared" si="204"/>
        <v/>
      </c>
      <c r="P648" t="str">
        <f t="shared" si="205"/>
        <v/>
      </c>
      <c r="Q648" t="str">
        <f t="shared" si="206"/>
        <v/>
      </c>
      <c r="R648" t="str">
        <f t="shared" si="207"/>
        <v/>
      </c>
      <c r="S648" t="str">
        <f t="shared" si="208"/>
        <v/>
      </c>
      <c r="T648" t="str">
        <f t="shared" si="209"/>
        <v/>
      </c>
      <c r="U648" t="str">
        <f t="shared" si="210"/>
        <v/>
      </c>
      <c r="V648" t="str">
        <f t="shared" si="211"/>
        <v/>
      </c>
      <c r="W648" t="str">
        <f t="shared" si="212"/>
        <v/>
      </c>
      <c r="X648" t="str">
        <f t="shared" si="213"/>
        <v/>
      </c>
      <c r="Y648" t="str">
        <f t="shared" si="214"/>
        <v/>
      </c>
      <c r="Z648" t="str">
        <f t="shared" si="215"/>
        <v/>
      </c>
      <c r="AA648" t="str">
        <f t="shared" si="216"/>
        <v/>
      </c>
      <c r="AB648" t="str">
        <f t="shared" si="217"/>
        <v/>
      </c>
      <c r="AC648" t="str">
        <f t="shared" si="218"/>
        <v/>
      </c>
      <c r="AD648" t="str">
        <f t="shared" si="219"/>
        <v/>
      </c>
      <c r="AE648" t="s">
        <v>4341</v>
      </c>
      <c r="AG648" t="str">
        <f t="shared" si="200"/>
        <v>Nickel</v>
      </c>
    </row>
    <row r="649" spans="1:33" x14ac:dyDescent="0.35">
      <c r="A649">
        <v>647</v>
      </c>
      <c r="B649" t="s">
        <v>1447</v>
      </c>
      <c r="C649">
        <v>24</v>
      </c>
      <c r="D649">
        <v>2013</v>
      </c>
      <c r="E649" t="s">
        <v>27</v>
      </c>
      <c r="F649" t="s">
        <v>2113</v>
      </c>
      <c r="G649" t="s">
        <v>3857</v>
      </c>
      <c r="H649" s="1" t="s">
        <v>3858</v>
      </c>
      <c r="I649" t="s">
        <v>3859</v>
      </c>
      <c r="J649" t="s">
        <v>2113</v>
      </c>
      <c r="K649" t="s">
        <v>3860</v>
      </c>
      <c r="L649" t="str">
        <f t="shared" si="201"/>
        <v>Compression Strength</v>
      </c>
      <c r="M649" t="str">
        <f t="shared" si="202"/>
        <v/>
      </c>
      <c r="N649" t="str">
        <f t="shared" si="203"/>
        <v/>
      </c>
      <c r="O649" t="str">
        <f t="shared" si="204"/>
        <v/>
      </c>
      <c r="P649" t="str">
        <f t="shared" si="205"/>
        <v/>
      </c>
      <c r="Q649" t="str">
        <f t="shared" si="206"/>
        <v/>
      </c>
      <c r="R649" t="str">
        <f t="shared" si="207"/>
        <v/>
      </c>
      <c r="S649" t="str">
        <f t="shared" si="208"/>
        <v/>
      </c>
      <c r="T649" t="str">
        <f t="shared" si="209"/>
        <v/>
      </c>
      <c r="U649" t="str">
        <f t="shared" si="210"/>
        <v/>
      </c>
      <c r="V649" t="str">
        <f t="shared" si="211"/>
        <v/>
      </c>
      <c r="W649" t="str">
        <f t="shared" si="212"/>
        <v/>
      </c>
      <c r="X649" t="str">
        <f t="shared" si="213"/>
        <v/>
      </c>
      <c r="Y649" t="str">
        <f t="shared" si="214"/>
        <v/>
      </c>
      <c r="Z649" t="str">
        <f t="shared" si="215"/>
        <v/>
      </c>
      <c r="AA649" t="str">
        <f t="shared" si="216"/>
        <v>Mechanical Properties</v>
      </c>
      <c r="AB649" t="str">
        <f t="shared" si="217"/>
        <v/>
      </c>
      <c r="AC649" t="str">
        <f t="shared" si="218"/>
        <v/>
      </c>
      <c r="AD649" t="str">
        <f t="shared" si="219"/>
        <v/>
      </c>
      <c r="AG649" t="str">
        <f t="shared" ref="AG649:AG712" si="220">IF(AE649=0,IF(AF649=0,"",AF649),IF(AF649=0,AE649,"X"))</f>
        <v/>
      </c>
    </row>
    <row r="650" spans="1:33" x14ac:dyDescent="0.35">
      <c r="A650">
        <v>648</v>
      </c>
      <c r="B650" t="s">
        <v>1448</v>
      </c>
      <c r="C650">
        <v>36</v>
      </c>
      <c r="D650">
        <v>2012</v>
      </c>
      <c r="E650" t="s">
        <v>27</v>
      </c>
      <c r="F650" t="s">
        <v>1020</v>
      </c>
      <c r="G650" t="s">
        <v>3861</v>
      </c>
      <c r="H650" s="1" t="s">
        <v>3862</v>
      </c>
      <c r="I650" t="s">
        <v>1449</v>
      </c>
      <c r="J650" t="s">
        <v>1020</v>
      </c>
      <c r="K650" t="s">
        <v>3863</v>
      </c>
      <c r="L650" t="str">
        <f t="shared" si="201"/>
        <v/>
      </c>
      <c r="M650" t="str">
        <f t="shared" si="202"/>
        <v/>
      </c>
      <c r="N650" t="str">
        <f t="shared" si="203"/>
        <v/>
      </c>
      <c r="O650" t="str">
        <f t="shared" si="204"/>
        <v/>
      </c>
      <c r="P650" t="str">
        <f t="shared" si="205"/>
        <v/>
      </c>
      <c r="Q650" t="str">
        <f t="shared" si="206"/>
        <v/>
      </c>
      <c r="R650" t="str">
        <f t="shared" si="207"/>
        <v/>
      </c>
      <c r="S650" t="str">
        <f t="shared" si="208"/>
        <v/>
      </c>
      <c r="T650" t="str">
        <f t="shared" si="209"/>
        <v/>
      </c>
      <c r="U650" t="str">
        <f t="shared" si="210"/>
        <v/>
      </c>
      <c r="V650" t="str">
        <f t="shared" si="211"/>
        <v/>
      </c>
      <c r="W650" t="str">
        <f t="shared" si="212"/>
        <v/>
      </c>
      <c r="X650" t="str">
        <f t="shared" si="213"/>
        <v/>
      </c>
      <c r="Y650" t="str">
        <f t="shared" si="214"/>
        <v/>
      </c>
      <c r="Z650" t="str">
        <f t="shared" si="215"/>
        <v/>
      </c>
      <c r="AA650" t="str">
        <f t="shared" si="216"/>
        <v/>
      </c>
      <c r="AB650" t="str">
        <f t="shared" si="217"/>
        <v/>
      </c>
      <c r="AC650" t="str">
        <f t="shared" si="218"/>
        <v/>
      </c>
      <c r="AD650" t="str">
        <f t="shared" si="219"/>
        <v/>
      </c>
      <c r="AE650" t="s">
        <v>4339</v>
      </c>
      <c r="AG650" t="str">
        <f t="shared" si="220"/>
        <v>Copper</v>
      </c>
    </row>
    <row r="651" spans="1:33" x14ac:dyDescent="0.35">
      <c r="A651">
        <v>649</v>
      </c>
      <c r="B651" t="s">
        <v>329</v>
      </c>
      <c r="C651">
        <v>22</v>
      </c>
      <c r="D651">
        <v>2015</v>
      </c>
      <c r="E651" t="s">
        <v>27</v>
      </c>
      <c r="F651" t="s">
        <v>330</v>
      </c>
      <c r="G651" t="s">
        <v>2336</v>
      </c>
      <c r="H651" s="1" t="s">
        <v>3864</v>
      </c>
      <c r="I651" t="s">
        <v>1450</v>
      </c>
      <c r="J651" t="s">
        <v>330</v>
      </c>
      <c r="K651" t="s">
        <v>2337</v>
      </c>
      <c r="L651" t="str">
        <f t="shared" si="201"/>
        <v/>
      </c>
      <c r="M651" t="str">
        <f t="shared" si="202"/>
        <v/>
      </c>
      <c r="N651" t="str">
        <f t="shared" si="203"/>
        <v/>
      </c>
      <c r="O651" t="str">
        <f t="shared" si="204"/>
        <v/>
      </c>
      <c r="P651" t="str">
        <f t="shared" si="205"/>
        <v/>
      </c>
      <c r="Q651" t="str">
        <f t="shared" si="206"/>
        <v/>
      </c>
      <c r="R651" t="str">
        <f t="shared" si="207"/>
        <v/>
      </c>
      <c r="S651" t="str">
        <f t="shared" si="208"/>
        <v/>
      </c>
      <c r="T651" t="str">
        <f t="shared" si="209"/>
        <v/>
      </c>
      <c r="U651" t="str">
        <f t="shared" si="210"/>
        <v/>
      </c>
      <c r="V651" t="str">
        <f t="shared" si="211"/>
        <v/>
      </c>
      <c r="W651" t="str">
        <f t="shared" si="212"/>
        <v/>
      </c>
      <c r="X651" t="str">
        <f t="shared" si="213"/>
        <v/>
      </c>
      <c r="Y651" t="str">
        <f t="shared" si="214"/>
        <v/>
      </c>
      <c r="Z651" t="str">
        <f t="shared" si="215"/>
        <v/>
      </c>
      <c r="AA651" t="str">
        <f t="shared" si="216"/>
        <v/>
      </c>
      <c r="AB651" t="str">
        <f t="shared" si="217"/>
        <v/>
      </c>
      <c r="AC651" t="str">
        <f t="shared" si="218"/>
        <v/>
      </c>
      <c r="AD651" t="str">
        <f t="shared" si="219"/>
        <v/>
      </c>
      <c r="AG651" t="str">
        <f t="shared" si="220"/>
        <v/>
      </c>
    </row>
    <row r="652" spans="1:33" x14ac:dyDescent="0.35">
      <c r="A652">
        <v>650</v>
      </c>
      <c r="B652" t="s">
        <v>1451</v>
      </c>
      <c r="C652">
        <v>14</v>
      </c>
      <c r="D652">
        <v>2017</v>
      </c>
      <c r="E652" t="s">
        <v>27</v>
      </c>
      <c r="F652" t="s">
        <v>3865</v>
      </c>
      <c r="G652" t="s">
        <v>3866</v>
      </c>
      <c r="H652" s="1" t="s">
        <v>3867</v>
      </c>
      <c r="I652" t="s">
        <v>1452</v>
      </c>
      <c r="J652" t="s">
        <v>3865</v>
      </c>
      <c r="K652" t="s">
        <v>3868</v>
      </c>
      <c r="L652" t="str">
        <f t="shared" si="201"/>
        <v/>
      </c>
      <c r="M652" t="str">
        <f t="shared" si="202"/>
        <v/>
      </c>
      <c r="N652" t="str">
        <f t="shared" si="203"/>
        <v/>
      </c>
      <c r="O652" t="str">
        <f t="shared" si="204"/>
        <v/>
      </c>
      <c r="P652" t="str">
        <f t="shared" si="205"/>
        <v/>
      </c>
      <c r="Q652" t="str">
        <f t="shared" si="206"/>
        <v/>
      </c>
      <c r="R652" t="str">
        <f t="shared" si="207"/>
        <v/>
      </c>
      <c r="S652" t="str">
        <f t="shared" si="208"/>
        <v/>
      </c>
      <c r="T652" t="str">
        <f t="shared" si="209"/>
        <v/>
      </c>
      <c r="U652" t="str">
        <f t="shared" si="210"/>
        <v/>
      </c>
      <c r="V652" t="str">
        <f t="shared" si="211"/>
        <v/>
      </c>
      <c r="W652" t="str">
        <f t="shared" si="212"/>
        <v/>
      </c>
      <c r="X652" t="str">
        <f t="shared" si="213"/>
        <v/>
      </c>
      <c r="Y652" t="str">
        <f t="shared" si="214"/>
        <v/>
      </c>
      <c r="Z652" t="str">
        <f t="shared" si="215"/>
        <v/>
      </c>
      <c r="AA652" t="str">
        <f t="shared" si="216"/>
        <v/>
      </c>
      <c r="AB652" t="str">
        <f t="shared" si="217"/>
        <v/>
      </c>
      <c r="AC652" t="str">
        <f t="shared" si="218"/>
        <v/>
      </c>
      <c r="AD652" t="str">
        <f t="shared" si="219"/>
        <v/>
      </c>
      <c r="AG652" t="str">
        <f t="shared" si="220"/>
        <v/>
      </c>
    </row>
    <row r="653" spans="1:33" x14ac:dyDescent="0.35">
      <c r="A653">
        <v>651</v>
      </c>
      <c r="B653" t="s">
        <v>446</v>
      </c>
      <c r="C653">
        <v>15</v>
      </c>
      <c r="D653">
        <v>2012</v>
      </c>
      <c r="E653" t="s">
        <v>27</v>
      </c>
      <c r="F653" t="s">
        <v>80</v>
      </c>
      <c r="G653" t="s">
        <v>3869</v>
      </c>
      <c r="H653" s="1" t="s">
        <v>3870</v>
      </c>
      <c r="I653" t="s">
        <v>1453</v>
      </c>
      <c r="J653" t="s">
        <v>80</v>
      </c>
      <c r="K653" t="s">
        <v>1885</v>
      </c>
      <c r="L653" t="str">
        <f t="shared" si="201"/>
        <v/>
      </c>
      <c r="M653" t="str">
        <f t="shared" si="202"/>
        <v/>
      </c>
      <c r="N653" t="str">
        <f t="shared" si="203"/>
        <v/>
      </c>
      <c r="O653" t="str">
        <f t="shared" si="204"/>
        <v>Elastic Modulus</v>
      </c>
      <c r="P653" t="str">
        <f t="shared" si="205"/>
        <v/>
      </c>
      <c r="Q653" t="str">
        <f t="shared" si="206"/>
        <v/>
      </c>
      <c r="R653" t="str">
        <f t="shared" si="207"/>
        <v/>
      </c>
      <c r="S653" t="str">
        <f t="shared" si="208"/>
        <v/>
      </c>
      <c r="T653" t="str">
        <f t="shared" si="209"/>
        <v/>
      </c>
      <c r="U653" t="str">
        <f t="shared" si="210"/>
        <v/>
      </c>
      <c r="V653" t="str">
        <f t="shared" si="211"/>
        <v/>
      </c>
      <c r="W653" t="str">
        <f t="shared" si="212"/>
        <v/>
      </c>
      <c r="X653" t="str">
        <f t="shared" si="213"/>
        <v/>
      </c>
      <c r="Y653" t="str">
        <f t="shared" si="214"/>
        <v/>
      </c>
      <c r="Z653" t="str">
        <f t="shared" si="215"/>
        <v/>
      </c>
      <c r="AA653" t="str">
        <f t="shared" si="216"/>
        <v>Mechanical Properties</v>
      </c>
      <c r="AB653" t="str">
        <f t="shared" si="217"/>
        <v/>
      </c>
      <c r="AC653" t="str">
        <f t="shared" si="218"/>
        <v/>
      </c>
      <c r="AD653" t="str">
        <f t="shared" si="219"/>
        <v/>
      </c>
      <c r="AE653" t="s">
        <v>4342</v>
      </c>
      <c r="AG653" t="str">
        <f t="shared" si="220"/>
        <v>Platinum</v>
      </c>
    </row>
    <row r="654" spans="1:33" x14ac:dyDescent="0.35">
      <c r="A654">
        <v>652</v>
      </c>
      <c r="B654" t="s">
        <v>1454</v>
      </c>
      <c r="C654">
        <v>14</v>
      </c>
      <c r="D654">
        <v>2008</v>
      </c>
      <c r="E654" t="s">
        <v>1455</v>
      </c>
      <c r="F654" t="s">
        <v>2006</v>
      </c>
      <c r="G654" t="s">
        <v>3871</v>
      </c>
      <c r="H654" s="1">
        <v>2</v>
      </c>
      <c r="I654" t="s">
        <v>1456</v>
      </c>
      <c r="J654" t="s">
        <v>2006</v>
      </c>
      <c r="K654" t="s">
        <v>1973</v>
      </c>
      <c r="L654" t="str">
        <f t="shared" si="201"/>
        <v/>
      </c>
      <c r="M654" t="str">
        <f t="shared" si="202"/>
        <v/>
      </c>
      <c r="N654" t="str">
        <f t="shared" si="203"/>
        <v/>
      </c>
      <c r="O654" t="str">
        <f t="shared" si="204"/>
        <v/>
      </c>
      <c r="P654" t="str">
        <f t="shared" si="205"/>
        <v/>
      </c>
      <c r="Q654" t="str">
        <f t="shared" si="206"/>
        <v/>
      </c>
      <c r="R654" t="str">
        <f t="shared" si="207"/>
        <v/>
      </c>
      <c r="S654" t="str">
        <f t="shared" si="208"/>
        <v/>
      </c>
      <c r="T654" t="str">
        <f t="shared" si="209"/>
        <v/>
      </c>
      <c r="U654" t="str">
        <f t="shared" si="210"/>
        <v/>
      </c>
      <c r="V654" t="str">
        <f t="shared" si="211"/>
        <v/>
      </c>
      <c r="W654" t="str">
        <f t="shared" si="212"/>
        <v/>
      </c>
      <c r="X654" t="str">
        <f t="shared" si="213"/>
        <v/>
      </c>
      <c r="Y654" t="str">
        <f t="shared" si="214"/>
        <v/>
      </c>
      <c r="Z654" t="str">
        <f t="shared" si="215"/>
        <v/>
      </c>
      <c r="AA654" t="str">
        <f t="shared" si="216"/>
        <v/>
      </c>
      <c r="AB654" t="str">
        <f t="shared" si="217"/>
        <v/>
      </c>
      <c r="AC654" t="str">
        <f t="shared" si="218"/>
        <v/>
      </c>
      <c r="AD654" t="str">
        <f t="shared" si="219"/>
        <v/>
      </c>
      <c r="AG654" t="str">
        <f t="shared" si="220"/>
        <v/>
      </c>
    </row>
    <row r="655" spans="1:33" x14ac:dyDescent="0.35">
      <c r="A655">
        <v>653</v>
      </c>
      <c r="B655" t="s">
        <v>1457</v>
      </c>
      <c r="C655">
        <v>68</v>
      </c>
      <c r="D655">
        <v>1997</v>
      </c>
      <c r="E655" t="s">
        <v>79</v>
      </c>
      <c r="F655" t="s">
        <v>682</v>
      </c>
      <c r="G655" t="s">
        <v>3872</v>
      </c>
      <c r="H655" s="1" t="s">
        <v>3873</v>
      </c>
      <c r="I655" t="s">
        <v>1458</v>
      </c>
      <c r="J655" t="s">
        <v>682</v>
      </c>
      <c r="K655" t="s">
        <v>1974</v>
      </c>
      <c r="L655" t="str">
        <f t="shared" si="201"/>
        <v/>
      </c>
      <c r="M655" t="str">
        <f t="shared" si="202"/>
        <v/>
      </c>
      <c r="N655" t="str">
        <f t="shared" si="203"/>
        <v/>
      </c>
      <c r="O655" t="str">
        <f t="shared" si="204"/>
        <v/>
      </c>
      <c r="P655" t="str">
        <f t="shared" si="205"/>
        <v/>
      </c>
      <c r="Q655" t="str">
        <f t="shared" si="206"/>
        <v/>
      </c>
      <c r="R655" t="str">
        <f t="shared" si="207"/>
        <v/>
      </c>
      <c r="S655" t="str">
        <f t="shared" si="208"/>
        <v/>
      </c>
      <c r="T655" t="str">
        <f t="shared" si="209"/>
        <v/>
      </c>
      <c r="U655" t="str">
        <f t="shared" si="210"/>
        <v/>
      </c>
      <c r="V655" t="str">
        <f t="shared" si="211"/>
        <v/>
      </c>
      <c r="W655" t="str">
        <f t="shared" si="212"/>
        <v/>
      </c>
      <c r="X655" t="str">
        <f t="shared" si="213"/>
        <v/>
      </c>
      <c r="Y655" t="str">
        <f t="shared" si="214"/>
        <v/>
      </c>
      <c r="Z655" t="str">
        <f t="shared" si="215"/>
        <v/>
      </c>
      <c r="AA655" t="str">
        <f t="shared" si="216"/>
        <v/>
      </c>
      <c r="AB655" t="str">
        <f t="shared" si="217"/>
        <v/>
      </c>
      <c r="AC655" t="str">
        <f t="shared" si="218"/>
        <v/>
      </c>
      <c r="AD655" t="str">
        <f t="shared" si="219"/>
        <v/>
      </c>
      <c r="AE655" t="s">
        <v>4344</v>
      </c>
      <c r="AG655" t="str">
        <f t="shared" si="220"/>
        <v>Silicon</v>
      </c>
    </row>
    <row r="656" spans="1:33" x14ac:dyDescent="0.35">
      <c r="A656">
        <v>654</v>
      </c>
      <c r="B656" t="s">
        <v>3513</v>
      </c>
      <c r="C656">
        <v>10</v>
      </c>
      <c r="D656">
        <v>2015</v>
      </c>
      <c r="E656" t="s">
        <v>62</v>
      </c>
      <c r="F656" t="s">
        <v>3042</v>
      </c>
      <c r="G656" t="s">
        <v>3874</v>
      </c>
      <c r="H656" s="1" t="s">
        <v>3875</v>
      </c>
      <c r="I656" t="s">
        <v>1459</v>
      </c>
      <c r="J656" t="s">
        <v>3042</v>
      </c>
      <c r="K656" t="s">
        <v>3516</v>
      </c>
      <c r="L656" t="str">
        <f t="shared" si="201"/>
        <v>Compression Strength</v>
      </c>
      <c r="M656" t="str">
        <f t="shared" si="202"/>
        <v/>
      </c>
      <c r="N656" t="str">
        <f t="shared" si="203"/>
        <v/>
      </c>
      <c r="O656" t="str">
        <f t="shared" si="204"/>
        <v/>
      </c>
      <c r="P656" t="str">
        <f t="shared" si="205"/>
        <v/>
      </c>
      <c r="Q656" t="str">
        <f t="shared" si="206"/>
        <v/>
      </c>
      <c r="R656" t="str">
        <f t="shared" si="207"/>
        <v/>
      </c>
      <c r="S656" t="str">
        <f t="shared" si="208"/>
        <v/>
      </c>
      <c r="T656" t="str">
        <f t="shared" si="209"/>
        <v/>
      </c>
      <c r="U656" t="str">
        <f t="shared" si="210"/>
        <v/>
      </c>
      <c r="V656" t="str">
        <f t="shared" si="211"/>
        <v/>
      </c>
      <c r="W656" t="str">
        <f t="shared" si="212"/>
        <v/>
      </c>
      <c r="X656" t="str">
        <f t="shared" si="213"/>
        <v/>
      </c>
      <c r="Y656" t="str">
        <f t="shared" si="214"/>
        <v/>
      </c>
      <c r="Z656" t="str">
        <f t="shared" si="215"/>
        <v/>
      </c>
      <c r="AA656" t="str">
        <f t="shared" si="216"/>
        <v>Mechanical Properties</v>
      </c>
      <c r="AB656" t="str">
        <f t="shared" si="217"/>
        <v/>
      </c>
      <c r="AC656" t="str">
        <f t="shared" si="218"/>
        <v/>
      </c>
      <c r="AD656" t="str">
        <f t="shared" si="219"/>
        <v/>
      </c>
      <c r="AF656" t="s">
        <v>4339</v>
      </c>
      <c r="AG656" t="str">
        <f t="shared" si="220"/>
        <v>Copper</v>
      </c>
    </row>
    <row r="657" spans="1:33" x14ac:dyDescent="0.35">
      <c r="A657">
        <v>655</v>
      </c>
      <c r="B657" t="s">
        <v>1460</v>
      </c>
      <c r="C657">
        <v>19</v>
      </c>
      <c r="D657">
        <v>2016</v>
      </c>
      <c r="E657" t="s">
        <v>27</v>
      </c>
      <c r="F657" t="s">
        <v>971</v>
      </c>
      <c r="G657" t="s">
        <v>3876</v>
      </c>
      <c r="H657" s="1" t="s">
        <v>3877</v>
      </c>
      <c r="I657" t="s">
        <v>1461</v>
      </c>
      <c r="J657" t="s">
        <v>971</v>
      </c>
      <c r="K657" t="s">
        <v>3878</v>
      </c>
      <c r="L657" t="str">
        <f t="shared" si="201"/>
        <v/>
      </c>
      <c r="M657" t="str">
        <f t="shared" si="202"/>
        <v/>
      </c>
      <c r="N657" t="str">
        <f t="shared" si="203"/>
        <v/>
      </c>
      <c r="O657" t="str">
        <f t="shared" si="204"/>
        <v/>
      </c>
      <c r="P657" t="str">
        <f t="shared" si="205"/>
        <v/>
      </c>
      <c r="Q657" t="str">
        <f t="shared" si="206"/>
        <v>Plasticity</v>
      </c>
      <c r="R657" t="str">
        <f t="shared" si="207"/>
        <v/>
      </c>
      <c r="S657" t="str">
        <f t="shared" si="208"/>
        <v/>
      </c>
      <c r="T657" t="str">
        <f t="shared" si="209"/>
        <v/>
      </c>
      <c r="U657" t="str">
        <f t="shared" si="210"/>
        <v/>
      </c>
      <c r="V657" t="str">
        <f t="shared" si="211"/>
        <v/>
      </c>
      <c r="W657" t="str">
        <f t="shared" si="212"/>
        <v/>
      </c>
      <c r="X657" t="str">
        <f t="shared" si="213"/>
        <v/>
      </c>
      <c r="Y657" t="str">
        <f t="shared" si="214"/>
        <v/>
      </c>
      <c r="Z657" t="str">
        <f t="shared" si="215"/>
        <v/>
      </c>
      <c r="AA657" t="str">
        <f t="shared" si="216"/>
        <v>Mechanical Properties</v>
      </c>
      <c r="AB657" t="str">
        <f t="shared" si="217"/>
        <v/>
      </c>
      <c r="AC657" t="str">
        <f t="shared" si="218"/>
        <v/>
      </c>
      <c r="AD657" t="str">
        <f t="shared" si="219"/>
        <v/>
      </c>
      <c r="AE657" t="s">
        <v>4338</v>
      </c>
      <c r="AG657" t="str">
        <f t="shared" si="220"/>
        <v>Aluminum</v>
      </c>
    </row>
    <row r="658" spans="1:33" x14ac:dyDescent="0.35">
      <c r="A658">
        <v>656</v>
      </c>
      <c r="B658" t="s">
        <v>1462</v>
      </c>
      <c r="C658">
        <v>10</v>
      </c>
      <c r="D658">
        <v>2007</v>
      </c>
      <c r="E658" t="s">
        <v>27</v>
      </c>
      <c r="F658" t="s">
        <v>1151</v>
      </c>
      <c r="G658" t="s">
        <v>3879</v>
      </c>
      <c r="H658" s="1" t="s">
        <v>3880</v>
      </c>
      <c r="I658" t="s">
        <v>1463</v>
      </c>
      <c r="J658" t="s">
        <v>1151</v>
      </c>
      <c r="L658" t="str">
        <f t="shared" si="201"/>
        <v/>
      </c>
      <c r="M658" t="str">
        <f t="shared" si="202"/>
        <v/>
      </c>
      <c r="N658" t="str">
        <f t="shared" si="203"/>
        <v/>
      </c>
      <c r="O658" t="str">
        <f t="shared" si="204"/>
        <v/>
      </c>
      <c r="P658" t="str">
        <f t="shared" si="205"/>
        <v/>
      </c>
      <c r="Q658" t="str">
        <f t="shared" si="206"/>
        <v/>
      </c>
      <c r="R658" t="str">
        <f t="shared" si="207"/>
        <v/>
      </c>
      <c r="S658" t="str">
        <f t="shared" si="208"/>
        <v/>
      </c>
      <c r="T658" t="str">
        <f t="shared" si="209"/>
        <v/>
      </c>
      <c r="U658" t="str">
        <f t="shared" si="210"/>
        <v/>
      </c>
      <c r="V658" t="str">
        <f t="shared" si="211"/>
        <v/>
      </c>
      <c r="W658" t="str">
        <f t="shared" si="212"/>
        <v/>
      </c>
      <c r="X658" t="str">
        <f t="shared" si="213"/>
        <v/>
      </c>
      <c r="Y658" t="str">
        <f t="shared" si="214"/>
        <v/>
      </c>
      <c r="Z658" t="str">
        <f t="shared" si="215"/>
        <v/>
      </c>
      <c r="AA658" t="str">
        <f t="shared" si="216"/>
        <v/>
      </c>
      <c r="AB658" t="str">
        <f t="shared" si="217"/>
        <v/>
      </c>
      <c r="AC658" t="str">
        <f t="shared" si="218"/>
        <v/>
      </c>
      <c r="AD658" t="str">
        <f t="shared" si="219"/>
        <v/>
      </c>
      <c r="AG658" t="str">
        <f t="shared" si="220"/>
        <v/>
      </c>
    </row>
    <row r="659" spans="1:33" x14ac:dyDescent="0.35">
      <c r="A659">
        <v>657</v>
      </c>
      <c r="B659" t="s">
        <v>1464</v>
      </c>
      <c r="C659">
        <v>612</v>
      </c>
      <c r="D659">
        <v>2007</v>
      </c>
      <c r="E659" t="s">
        <v>27</v>
      </c>
      <c r="F659" t="s">
        <v>1300</v>
      </c>
      <c r="G659" t="s">
        <v>3881</v>
      </c>
      <c r="H659" s="1" t="s">
        <v>3882</v>
      </c>
      <c r="I659" t="s">
        <v>3883</v>
      </c>
      <c r="J659" t="s">
        <v>1300</v>
      </c>
      <c r="K659" t="s">
        <v>3884</v>
      </c>
      <c r="L659" t="str">
        <f t="shared" si="201"/>
        <v/>
      </c>
      <c r="M659" t="str">
        <f t="shared" si="202"/>
        <v/>
      </c>
      <c r="N659" t="str">
        <f t="shared" si="203"/>
        <v/>
      </c>
      <c r="O659" t="str">
        <f t="shared" si="204"/>
        <v/>
      </c>
      <c r="P659" t="str">
        <f t="shared" si="205"/>
        <v/>
      </c>
      <c r="Q659" t="str">
        <f t="shared" si="206"/>
        <v/>
      </c>
      <c r="R659" t="str">
        <f t="shared" si="207"/>
        <v/>
      </c>
      <c r="S659" t="str">
        <f t="shared" si="208"/>
        <v/>
      </c>
      <c r="T659" t="str">
        <f t="shared" si="209"/>
        <v/>
      </c>
      <c r="U659" t="str">
        <f t="shared" si="210"/>
        <v/>
      </c>
      <c r="V659" t="str">
        <f t="shared" si="211"/>
        <v/>
      </c>
      <c r="W659" t="str">
        <f t="shared" si="212"/>
        <v/>
      </c>
      <c r="X659" t="str">
        <f t="shared" si="213"/>
        <v/>
      </c>
      <c r="Y659" t="str">
        <f t="shared" si="214"/>
        <v>Permeability</v>
      </c>
      <c r="Z659" t="str">
        <f t="shared" si="215"/>
        <v/>
      </c>
      <c r="AA659" t="str">
        <f t="shared" si="216"/>
        <v/>
      </c>
      <c r="AB659" t="str">
        <f t="shared" si="217"/>
        <v/>
      </c>
      <c r="AC659" t="str">
        <f t="shared" si="218"/>
        <v/>
      </c>
      <c r="AD659" t="str">
        <f t="shared" si="219"/>
        <v>Fluid Properties</v>
      </c>
      <c r="AG659" t="str">
        <f t="shared" si="220"/>
        <v/>
      </c>
    </row>
    <row r="660" spans="1:33" x14ac:dyDescent="0.35">
      <c r="A660">
        <v>658</v>
      </c>
      <c r="B660" t="s">
        <v>1465</v>
      </c>
      <c r="C660">
        <v>14</v>
      </c>
      <c r="D660">
        <v>2010</v>
      </c>
      <c r="E660" t="s">
        <v>27</v>
      </c>
      <c r="F660" t="s">
        <v>28</v>
      </c>
      <c r="G660" t="s">
        <v>3885</v>
      </c>
      <c r="H660" s="1" t="s">
        <v>3886</v>
      </c>
      <c r="I660" t="s">
        <v>3887</v>
      </c>
      <c r="J660" t="s">
        <v>28</v>
      </c>
      <c r="K660" t="s">
        <v>1876</v>
      </c>
      <c r="L660" t="str">
        <f t="shared" si="201"/>
        <v>Compression Strength</v>
      </c>
      <c r="M660" t="str">
        <f t="shared" si="202"/>
        <v/>
      </c>
      <c r="N660" t="str">
        <f t="shared" si="203"/>
        <v/>
      </c>
      <c r="O660" t="str">
        <f t="shared" si="204"/>
        <v/>
      </c>
      <c r="P660" t="str">
        <f t="shared" si="205"/>
        <v/>
      </c>
      <c r="Q660" t="str">
        <f t="shared" si="206"/>
        <v/>
      </c>
      <c r="R660" t="str">
        <f t="shared" si="207"/>
        <v/>
      </c>
      <c r="S660" t="str">
        <f t="shared" si="208"/>
        <v/>
      </c>
      <c r="T660" t="str">
        <f t="shared" si="209"/>
        <v/>
      </c>
      <c r="U660" t="str">
        <f t="shared" si="210"/>
        <v/>
      </c>
      <c r="V660" t="str">
        <f t="shared" si="211"/>
        <v/>
      </c>
      <c r="W660" t="str">
        <f t="shared" si="212"/>
        <v/>
      </c>
      <c r="X660" t="str">
        <f t="shared" si="213"/>
        <v/>
      </c>
      <c r="Y660" t="str">
        <f t="shared" si="214"/>
        <v/>
      </c>
      <c r="Z660" t="str">
        <f t="shared" si="215"/>
        <v/>
      </c>
      <c r="AA660" t="str">
        <f t="shared" si="216"/>
        <v>Mechanical Properties</v>
      </c>
      <c r="AB660" t="str">
        <f t="shared" si="217"/>
        <v/>
      </c>
      <c r="AC660" t="str">
        <f t="shared" si="218"/>
        <v/>
      </c>
      <c r="AD660" t="str">
        <f t="shared" si="219"/>
        <v/>
      </c>
      <c r="AE660" t="s">
        <v>4338</v>
      </c>
      <c r="AG660" t="str">
        <f t="shared" si="220"/>
        <v>Aluminum</v>
      </c>
    </row>
    <row r="661" spans="1:33" x14ac:dyDescent="0.35">
      <c r="A661">
        <v>659</v>
      </c>
      <c r="B661" t="s">
        <v>1466</v>
      </c>
      <c r="C661">
        <v>15</v>
      </c>
      <c r="D661">
        <v>2013</v>
      </c>
      <c r="E661" t="s">
        <v>27</v>
      </c>
      <c r="F661" t="s">
        <v>164</v>
      </c>
      <c r="G661" t="s">
        <v>3888</v>
      </c>
      <c r="H661" s="1" t="s">
        <v>3889</v>
      </c>
      <c r="I661" t="s">
        <v>1467</v>
      </c>
      <c r="J661" t="s">
        <v>164</v>
      </c>
      <c r="K661" t="s">
        <v>1975</v>
      </c>
      <c r="L661" t="str">
        <f t="shared" si="201"/>
        <v/>
      </c>
      <c r="M661" t="str">
        <f t="shared" si="202"/>
        <v/>
      </c>
      <c r="N661" t="str">
        <f t="shared" si="203"/>
        <v/>
      </c>
      <c r="O661" t="str">
        <f t="shared" si="204"/>
        <v/>
      </c>
      <c r="P661" t="str">
        <f t="shared" si="205"/>
        <v/>
      </c>
      <c r="Q661" t="str">
        <f t="shared" si="206"/>
        <v/>
      </c>
      <c r="R661" t="str">
        <f t="shared" si="207"/>
        <v/>
      </c>
      <c r="S661" t="str">
        <f t="shared" si="208"/>
        <v/>
      </c>
      <c r="T661" t="str">
        <f t="shared" si="209"/>
        <v/>
      </c>
      <c r="U661" t="str">
        <f t="shared" si="210"/>
        <v/>
      </c>
      <c r="V661" t="str">
        <f t="shared" si="211"/>
        <v/>
      </c>
      <c r="W661" t="str">
        <f t="shared" si="212"/>
        <v/>
      </c>
      <c r="X661" t="str">
        <f t="shared" si="213"/>
        <v/>
      </c>
      <c r="Y661" t="str">
        <f t="shared" si="214"/>
        <v/>
      </c>
      <c r="Z661" t="str">
        <f t="shared" si="215"/>
        <v/>
      </c>
      <c r="AA661" t="str">
        <f t="shared" si="216"/>
        <v/>
      </c>
      <c r="AB661" t="str">
        <f t="shared" si="217"/>
        <v/>
      </c>
      <c r="AC661" t="str">
        <f t="shared" si="218"/>
        <v/>
      </c>
      <c r="AD661" t="str">
        <f t="shared" si="219"/>
        <v/>
      </c>
      <c r="AG661" t="str">
        <f t="shared" si="220"/>
        <v/>
      </c>
    </row>
    <row r="662" spans="1:33" x14ac:dyDescent="0.35">
      <c r="A662">
        <v>660</v>
      </c>
      <c r="B662" t="s">
        <v>1468</v>
      </c>
      <c r="C662">
        <v>12</v>
      </c>
      <c r="D662">
        <v>2004</v>
      </c>
      <c r="E662" t="s">
        <v>27</v>
      </c>
      <c r="F662" t="s">
        <v>1469</v>
      </c>
      <c r="G662" t="s">
        <v>3890</v>
      </c>
      <c r="H662" s="1" t="s">
        <v>3891</v>
      </c>
      <c r="I662" t="s">
        <v>1470</v>
      </c>
      <c r="J662" t="s">
        <v>1469</v>
      </c>
      <c r="K662" t="s">
        <v>1869</v>
      </c>
      <c r="L662" t="str">
        <f t="shared" si="201"/>
        <v>Compression Strength</v>
      </c>
      <c r="M662" t="str">
        <f t="shared" si="202"/>
        <v/>
      </c>
      <c r="N662" t="str">
        <f t="shared" si="203"/>
        <v/>
      </c>
      <c r="O662" t="str">
        <f t="shared" si="204"/>
        <v/>
      </c>
      <c r="P662" t="str">
        <f t="shared" si="205"/>
        <v/>
      </c>
      <c r="Q662" t="str">
        <f t="shared" si="206"/>
        <v/>
      </c>
      <c r="R662" t="str">
        <f t="shared" si="207"/>
        <v/>
      </c>
      <c r="S662" t="str">
        <f t="shared" si="208"/>
        <v/>
      </c>
      <c r="T662" t="str">
        <f t="shared" si="209"/>
        <v/>
      </c>
      <c r="U662" t="str">
        <f t="shared" si="210"/>
        <v/>
      </c>
      <c r="V662" t="str">
        <f t="shared" si="211"/>
        <v/>
      </c>
      <c r="W662" t="str">
        <f t="shared" si="212"/>
        <v/>
      </c>
      <c r="X662" t="str">
        <f t="shared" si="213"/>
        <v/>
      </c>
      <c r="Y662" t="str">
        <f t="shared" si="214"/>
        <v/>
      </c>
      <c r="Z662" t="str">
        <f t="shared" si="215"/>
        <v/>
      </c>
      <c r="AA662" t="str">
        <f t="shared" si="216"/>
        <v>Mechanical Properties</v>
      </c>
      <c r="AB662" t="str">
        <f t="shared" si="217"/>
        <v/>
      </c>
      <c r="AC662" t="str">
        <f t="shared" si="218"/>
        <v/>
      </c>
      <c r="AD662" t="str">
        <f t="shared" si="219"/>
        <v/>
      </c>
      <c r="AF662" t="s">
        <v>4338</v>
      </c>
      <c r="AG662" t="str">
        <f t="shared" si="220"/>
        <v>Aluminum</v>
      </c>
    </row>
    <row r="663" spans="1:33" x14ac:dyDescent="0.35">
      <c r="A663">
        <v>661</v>
      </c>
      <c r="B663" t="s">
        <v>1471</v>
      </c>
      <c r="C663">
        <v>13</v>
      </c>
      <c r="D663">
        <v>2012</v>
      </c>
      <c r="E663" t="s">
        <v>19</v>
      </c>
      <c r="F663">
        <v>201</v>
      </c>
      <c r="G663" t="s">
        <v>1472</v>
      </c>
      <c r="H663" s="1" t="s">
        <v>3892</v>
      </c>
      <c r="I663" t="s">
        <v>1473</v>
      </c>
      <c r="K663" t="s">
        <v>3893</v>
      </c>
      <c r="L663" t="str">
        <f t="shared" si="201"/>
        <v/>
      </c>
      <c r="M663" t="str">
        <f t="shared" si="202"/>
        <v/>
      </c>
      <c r="N663" t="str">
        <f t="shared" si="203"/>
        <v/>
      </c>
      <c r="O663" t="str">
        <f t="shared" si="204"/>
        <v/>
      </c>
      <c r="P663" t="str">
        <f t="shared" si="205"/>
        <v/>
      </c>
      <c r="Q663" t="str">
        <f t="shared" si="206"/>
        <v/>
      </c>
      <c r="R663" t="str">
        <f t="shared" si="207"/>
        <v/>
      </c>
      <c r="S663" t="str">
        <f t="shared" si="208"/>
        <v/>
      </c>
      <c r="T663" t="str">
        <f t="shared" si="209"/>
        <v/>
      </c>
      <c r="U663" t="str">
        <f t="shared" si="210"/>
        <v/>
      </c>
      <c r="V663" t="str">
        <f t="shared" si="211"/>
        <v/>
      </c>
      <c r="W663" t="str">
        <f t="shared" si="212"/>
        <v/>
      </c>
      <c r="X663" t="str">
        <f t="shared" si="213"/>
        <v/>
      </c>
      <c r="Y663" t="str">
        <f t="shared" si="214"/>
        <v>Permeability</v>
      </c>
      <c r="Z663" t="str">
        <f t="shared" si="215"/>
        <v/>
      </c>
      <c r="AA663" t="str">
        <f t="shared" si="216"/>
        <v/>
      </c>
      <c r="AB663" t="str">
        <f t="shared" si="217"/>
        <v/>
      </c>
      <c r="AC663" t="str">
        <f t="shared" si="218"/>
        <v/>
      </c>
      <c r="AD663" t="str">
        <f t="shared" si="219"/>
        <v>Fluid Properties</v>
      </c>
      <c r="AE663" t="s">
        <v>4338</v>
      </c>
      <c r="AG663" t="str">
        <f t="shared" si="220"/>
        <v>Aluminum</v>
      </c>
    </row>
    <row r="664" spans="1:33" x14ac:dyDescent="0.35">
      <c r="A664">
        <v>662</v>
      </c>
      <c r="B664" t="s">
        <v>1474</v>
      </c>
      <c r="C664">
        <v>48</v>
      </c>
      <c r="D664">
        <v>2014</v>
      </c>
      <c r="E664" t="s">
        <v>27</v>
      </c>
      <c r="F664" t="s">
        <v>186</v>
      </c>
      <c r="G664" t="s">
        <v>3894</v>
      </c>
      <c r="H664" s="1" t="s">
        <v>3895</v>
      </c>
      <c r="I664" t="s">
        <v>3896</v>
      </c>
      <c r="J664" t="s">
        <v>186</v>
      </c>
      <c r="K664" t="s">
        <v>1976</v>
      </c>
      <c r="L664" t="str">
        <f t="shared" si="201"/>
        <v/>
      </c>
      <c r="M664" t="str">
        <f t="shared" si="202"/>
        <v/>
      </c>
      <c r="N664" t="str">
        <f t="shared" si="203"/>
        <v/>
      </c>
      <c r="O664" t="str">
        <f t="shared" si="204"/>
        <v/>
      </c>
      <c r="P664" t="str">
        <f t="shared" si="205"/>
        <v/>
      </c>
      <c r="Q664" t="str">
        <f t="shared" si="206"/>
        <v/>
      </c>
      <c r="R664" t="str">
        <f t="shared" si="207"/>
        <v/>
      </c>
      <c r="S664" t="str">
        <f t="shared" si="208"/>
        <v/>
      </c>
      <c r="T664" t="str">
        <f t="shared" si="209"/>
        <v/>
      </c>
      <c r="U664" t="str">
        <f t="shared" si="210"/>
        <v/>
      </c>
      <c r="V664" t="str">
        <f t="shared" si="211"/>
        <v/>
      </c>
      <c r="W664" t="str">
        <f t="shared" si="212"/>
        <v/>
      </c>
      <c r="X664" t="str">
        <f t="shared" si="213"/>
        <v/>
      </c>
      <c r="Y664" t="str">
        <f t="shared" si="214"/>
        <v/>
      </c>
      <c r="Z664" t="str">
        <f t="shared" si="215"/>
        <v/>
      </c>
      <c r="AA664" t="str">
        <f t="shared" si="216"/>
        <v/>
      </c>
      <c r="AB664" t="str">
        <f t="shared" si="217"/>
        <v/>
      </c>
      <c r="AC664" t="str">
        <f t="shared" si="218"/>
        <v/>
      </c>
      <c r="AD664" t="str">
        <f t="shared" si="219"/>
        <v/>
      </c>
      <c r="AG664" t="str">
        <f t="shared" si="220"/>
        <v/>
      </c>
    </row>
    <row r="665" spans="1:33" x14ac:dyDescent="0.35">
      <c r="A665">
        <v>663</v>
      </c>
      <c r="B665" t="s">
        <v>1475</v>
      </c>
      <c r="C665">
        <v>17</v>
      </c>
      <c r="D665">
        <v>2016</v>
      </c>
      <c r="E665" t="s">
        <v>27</v>
      </c>
      <c r="F665" t="s">
        <v>1240</v>
      </c>
      <c r="G665" t="s">
        <v>3897</v>
      </c>
      <c r="H665" s="1" t="s">
        <v>3898</v>
      </c>
      <c r="I665" t="s">
        <v>1476</v>
      </c>
      <c r="J665" t="s">
        <v>1240</v>
      </c>
      <c r="K665" t="s">
        <v>1950</v>
      </c>
      <c r="L665" t="str">
        <f t="shared" si="201"/>
        <v/>
      </c>
      <c r="M665" t="str">
        <f t="shared" si="202"/>
        <v/>
      </c>
      <c r="N665" t="str">
        <f t="shared" si="203"/>
        <v/>
      </c>
      <c r="O665" t="str">
        <f t="shared" si="204"/>
        <v/>
      </c>
      <c r="P665" t="str">
        <f t="shared" si="205"/>
        <v/>
      </c>
      <c r="Q665" t="str">
        <f t="shared" si="206"/>
        <v/>
      </c>
      <c r="R665" t="str">
        <f t="shared" si="207"/>
        <v>Surface Area</v>
      </c>
      <c r="S665" t="str">
        <f t="shared" si="208"/>
        <v/>
      </c>
      <c r="T665" t="str">
        <f t="shared" si="209"/>
        <v/>
      </c>
      <c r="U665" t="str">
        <f t="shared" si="210"/>
        <v/>
      </c>
      <c r="V665" t="str">
        <f t="shared" si="211"/>
        <v/>
      </c>
      <c r="W665" t="str">
        <f t="shared" si="212"/>
        <v/>
      </c>
      <c r="X665" t="str">
        <f t="shared" si="213"/>
        <v/>
      </c>
      <c r="Y665" t="str">
        <f t="shared" si="214"/>
        <v/>
      </c>
      <c r="Z665" t="str">
        <f t="shared" si="215"/>
        <v>Pressure Drop</v>
      </c>
      <c r="AA665" t="str">
        <f t="shared" si="216"/>
        <v/>
      </c>
      <c r="AB665" t="str">
        <f t="shared" si="217"/>
        <v/>
      </c>
      <c r="AC665" t="str">
        <f t="shared" si="218"/>
        <v/>
      </c>
      <c r="AD665" t="str">
        <f t="shared" si="219"/>
        <v>Fluid Properties</v>
      </c>
      <c r="AG665" t="str">
        <f t="shared" si="220"/>
        <v/>
      </c>
    </row>
    <row r="666" spans="1:33" x14ac:dyDescent="0.35">
      <c r="A666">
        <v>664</v>
      </c>
      <c r="B666" t="s">
        <v>1477</v>
      </c>
      <c r="C666">
        <v>32</v>
      </c>
      <c r="D666">
        <v>2011</v>
      </c>
      <c r="E666" t="s">
        <v>27</v>
      </c>
      <c r="F666" t="s">
        <v>2392</v>
      </c>
      <c r="G666" t="s">
        <v>3899</v>
      </c>
      <c r="H666" s="1" t="s">
        <v>3900</v>
      </c>
      <c r="I666" t="s">
        <v>1478</v>
      </c>
      <c r="J666" t="s">
        <v>2392</v>
      </c>
      <c r="K666" t="s">
        <v>3901</v>
      </c>
      <c r="L666" t="str">
        <f t="shared" si="201"/>
        <v/>
      </c>
      <c r="M666" t="str">
        <f t="shared" si="202"/>
        <v/>
      </c>
      <c r="N666" t="str">
        <f t="shared" si="203"/>
        <v/>
      </c>
      <c r="O666" t="str">
        <f t="shared" si="204"/>
        <v/>
      </c>
      <c r="P666" t="str">
        <f t="shared" si="205"/>
        <v/>
      </c>
      <c r="Q666" t="str">
        <f t="shared" si="206"/>
        <v/>
      </c>
      <c r="R666" t="str">
        <f t="shared" si="207"/>
        <v/>
      </c>
      <c r="S666" t="str">
        <f t="shared" si="208"/>
        <v/>
      </c>
      <c r="T666" t="str">
        <f t="shared" si="209"/>
        <v/>
      </c>
      <c r="U666" t="str">
        <f t="shared" si="210"/>
        <v/>
      </c>
      <c r="V666" t="str">
        <f t="shared" si="211"/>
        <v/>
      </c>
      <c r="W666" t="str">
        <f t="shared" si="212"/>
        <v/>
      </c>
      <c r="X666" t="str">
        <f t="shared" si="213"/>
        <v/>
      </c>
      <c r="Y666" t="str">
        <f t="shared" si="214"/>
        <v/>
      </c>
      <c r="Z666" t="str">
        <f t="shared" si="215"/>
        <v/>
      </c>
      <c r="AA666" t="str">
        <f t="shared" si="216"/>
        <v/>
      </c>
      <c r="AB666" t="str">
        <f t="shared" si="217"/>
        <v/>
      </c>
      <c r="AC666" t="str">
        <f t="shared" si="218"/>
        <v/>
      </c>
      <c r="AD666" t="str">
        <f t="shared" si="219"/>
        <v/>
      </c>
      <c r="AG666" t="str">
        <f t="shared" si="220"/>
        <v/>
      </c>
    </row>
    <row r="667" spans="1:33" x14ac:dyDescent="0.35">
      <c r="A667">
        <v>665</v>
      </c>
      <c r="B667" t="s">
        <v>1479</v>
      </c>
      <c r="C667">
        <v>19</v>
      </c>
      <c r="D667">
        <v>2010</v>
      </c>
      <c r="E667" t="s">
        <v>27</v>
      </c>
      <c r="F667" t="s">
        <v>92</v>
      </c>
      <c r="G667" t="s">
        <v>3902</v>
      </c>
      <c r="H667" s="1" t="s">
        <v>3903</v>
      </c>
      <c r="I667" t="s">
        <v>1480</v>
      </c>
      <c r="J667" t="s">
        <v>92</v>
      </c>
      <c r="K667" t="s">
        <v>1977</v>
      </c>
      <c r="L667" t="str">
        <f t="shared" si="201"/>
        <v/>
      </c>
      <c r="M667" t="str">
        <f t="shared" si="202"/>
        <v/>
      </c>
      <c r="N667" t="str">
        <f t="shared" si="203"/>
        <v/>
      </c>
      <c r="O667" t="str">
        <f t="shared" si="204"/>
        <v/>
      </c>
      <c r="P667" t="str">
        <f t="shared" si="205"/>
        <v/>
      </c>
      <c r="Q667" t="str">
        <f t="shared" si="206"/>
        <v/>
      </c>
      <c r="R667" t="str">
        <f t="shared" si="207"/>
        <v/>
      </c>
      <c r="S667" t="str">
        <f t="shared" si="208"/>
        <v/>
      </c>
      <c r="T667" t="str">
        <f t="shared" si="209"/>
        <v/>
      </c>
      <c r="U667" t="str">
        <f t="shared" si="210"/>
        <v/>
      </c>
      <c r="V667" t="str">
        <f t="shared" si="211"/>
        <v/>
      </c>
      <c r="W667" t="str">
        <f t="shared" si="212"/>
        <v/>
      </c>
      <c r="X667" t="str">
        <f t="shared" si="213"/>
        <v/>
      </c>
      <c r="Y667" t="str">
        <f t="shared" si="214"/>
        <v/>
      </c>
      <c r="Z667" t="str">
        <f t="shared" si="215"/>
        <v/>
      </c>
      <c r="AA667" t="str">
        <f t="shared" si="216"/>
        <v/>
      </c>
      <c r="AB667" t="str">
        <f t="shared" si="217"/>
        <v/>
      </c>
      <c r="AC667" t="str">
        <f t="shared" si="218"/>
        <v/>
      </c>
      <c r="AD667" t="str">
        <f t="shared" si="219"/>
        <v/>
      </c>
      <c r="AG667" t="str">
        <f t="shared" si="220"/>
        <v/>
      </c>
    </row>
    <row r="668" spans="1:33" x14ac:dyDescent="0.35">
      <c r="A668">
        <v>666</v>
      </c>
      <c r="B668" t="s">
        <v>1481</v>
      </c>
      <c r="C668">
        <v>23</v>
      </c>
      <c r="D668">
        <v>2001</v>
      </c>
      <c r="E668" t="s">
        <v>911</v>
      </c>
      <c r="F668" t="s">
        <v>472</v>
      </c>
      <c r="G668" t="s">
        <v>3904</v>
      </c>
      <c r="H668" s="1" t="s">
        <v>3905</v>
      </c>
      <c r="I668" t="s">
        <v>1482</v>
      </c>
      <c r="J668" t="s">
        <v>472</v>
      </c>
      <c r="L668" t="str">
        <f t="shared" si="201"/>
        <v>Compression Strength</v>
      </c>
      <c r="M668" t="str">
        <f t="shared" si="202"/>
        <v/>
      </c>
      <c r="N668" t="str">
        <f t="shared" si="203"/>
        <v/>
      </c>
      <c r="O668" t="str">
        <f t="shared" si="204"/>
        <v/>
      </c>
      <c r="P668" t="str">
        <f t="shared" si="205"/>
        <v/>
      </c>
      <c r="Q668" t="str">
        <f t="shared" si="206"/>
        <v>Plasticity</v>
      </c>
      <c r="R668" t="str">
        <f t="shared" si="207"/>
        <v/>
      </c>
      <c r="S668" t="str">
        <f t="shared" si="208"/>
        <v/>
      </c>
      <c r="T668" t="str">
        <f t="shared" si="209"/>
        <v/>
      </c>
      <c r="U668" t="str">
        <f t="shared" si="210"/>
        <v/>
      </c>
      <c r="V668" t="str">
        <f t="shared" si="211"/>
        <v/>
      </c>
      <c r="W668" t="str">
        <f t="shared" si="212"/>
        <v/>
      </c>
      <c r="X668" t="str">
        <f t="shared" si="213"/>
        <v/>
      </c>
      <c r="Y668" t="str">
        <f t="shared" si="214"/>
        <v/>
      </c>
      <c r="Z668" t="str">
        <f t="shared" si="215"/>
        <v/>
      </c>
      <c r="AA668" t="str">
        <f t="shared" si="216"/>
        <v>Mechanical Properties</v>
      </c>
      <c r="AB668" t="str">
        <f t="shared" si="217"/>
        <v/>
      </c>
      <c r="AC668" t="str">
        <f t="shared" si="218"/>
        <v/>
      </c>
      <c r="AD668" t="str">
        <f t="shared" si="219"/>
        <v/>
      </c>
      <c r="AG668" t="str">
        <f t="shared" si="220"/>
        <v/>
      </c>
    </row>
    <row r="669" spans="1:33" x14ac:dyDescent="0.35">
      <c r="A669">
        <v>667</v>
      </c>
      <c r="B669" t="s">
        <v>1483</v>
      </c>
      <c r="C669">
        <v>221</v>
      </c>
      <c r="D669">
        <v>2000</v>
      </c>
      <c r="E669" t="s">
        <v>27</v>
      </c>
      <c r="F669" t="s">
        <v>164</v>
      </c>
      <c r="G669" t="s">
        <v>3906</v>
      </c>
      <c r="H669" s="1" t="s">
        <v>3907</v>
      </c>
      <c r="I669" t="s">
        <v>1484</v>
      </c>
      <c r="J669" t="s">
        <v>164</v>
      </c>
      <c r="K669" t="s">
        <v>1978</v>
      </c>
      <c r="L669" t="str">
        <f t="shared" si="201"/>
        <v/>
      </c>
      <c r="M669" t="str">
        <f t="shared" si="202"/>
        <v/>
      </c>
      <c r="N669" t="str">
        <f t="shared" si="203"/>
        <v/>
      </c>
      <c r="O669" t="str">
        <f t="shared" si="204"/>
        <v/>
      </c>
      <c r="P669" t="str">
        <f t="shared" si="205"/>
        <v/>
      </c>
      <c r="Q669" t="str">
        <f t="shared" si="206"/>
        <v/>
      </c>
      <c r="R669" t="str">
        <f t="shared" si="207"/>
        <v/>
      </c>
      <c r="S669" t="str">
        <f t="shared" si="208"/>
        <v/>
      </c>
      <c r="T669" t="str">
        <f t="shared" si="209"/>
        <v/>
      </c>
      <c r="U669" t="str">
        <f t="shared" si="210"/>
        <v/>
      </c>
      <c r="V669" t="str">
        <f t="shared" si="211"/>
        <v/>
      </c>
      <c r="W669" t="str">
        <f t="shared" si="212"/>
        <v/>
      </c>
      <c r="X669" t="str">
        <f t="shared" si="213"/>
        <v/>
      </c>
      <c r="Y669" t="str">
        <f t="shared" si="214"/>
        <v/>
      </c>
      <c r="Z669" t="str">
        <f t="shared" si="215"/>
        <v/>
      </c>
      <c r="AA669" t="str">
        <f t="shared" si="216"/>
        <v/>
      </c>
      <c r="AB669" t="str">
        <f t="shared" si="217"/>
        <v/>
      </c>
      <c r="AC669" t="str">
        <f t="shared" si="218"/>
        <v/>
      </c>
      <c r="AD669" t="str">
        <f t="shared" si="219"/>
        <v/>
      </c>
      <c r="AG669" t="str">
        <f t="shared" si="220"/>
        <v/>
      </c>
    </row>
    <row r="670" spans="1:33" x14ac:dyDescent="0.35">
      <c r="A670">
        <v>668</v>
      </c>
      <c r="B670" t="s">
        <v>1485</v>
      </c>
      <c r="C670">
        <v>29</v>
      </c>
      <c r="D670">
        <v>2014</v>
      </c>
      <c r="E670" t="s">
        <v>1486</v>
      </c>
      <c r="F670" t="s">
        <v>3908</v>
      </c>
      <c r="G670" t="s">
        <v>3909</v>
      </c>
      <c r="H670" s="1" t="s">
        <v>3910</v>
      </c>
      <c r="I670" t="s">
        <v>1487</v>
      </c>
      <c r="J670" t="s">
        <v>3908</v>
      </c>
      <c r="K670" t="s">
        <v>3911</v>
      </c>
      <c r="L670" t="str">
        <f t="shared" si="201"/>
        <v/>
      </c>
      <c r="M670" t="str">
        <f t="shared" si="202"/>
        <v/>
      </c>
      <c r="N670" t="str">
        <f t="shared" si="203"/>
        <v/>
      </c>
      <c r="O670" t="str">
        <f t="shared" si="204"/>
        <v/>
      </c>
      <c r="P670" t="str">
        <f t="shared" si="205"/>
        <v/>
      </c>
      <c r="Q670" t="str">
        <f t="shared" si="206"/>
        <v/>
      </c>
      <c r="R670" t="str">
        <f t="shared" si="207"/>
        <v/>
      </c>
      <c r="S670" t="str">
        <f t="shared" si="208"/>
        <v/>
      </c>
      <c r="T670" t="str">
        <f t="shared" si="209"/>
        <v/>
      </c>
      <c r="U670" t="str">
        <f t="shared" si="210"/>
        <v/>
      </c>
      <c r="V670" t="str">
        <f t="shared" si="211"/>
        <v/>
      </c>
      <c r="W670" t="str">
        <f t="shared" si="212"/>
        <v/>
      </c>
      <c r="X670" t="str">
        <f t="shared" si="213"/>
        <v/>
      </c>
      <c r="Y670" t="str">
        <f t="shared" si="214"/>
        <v/>
      </c>
      <c r="Z670" t="str">
        <f t="shared" si="215"/>
        <v/>
      </c>
      <c r="AA670" t="str">
        <f t="shared" si="216"/>
        <v/>
      </c>
      <c r="AB670" t="str">
        <f t="shared" si="217"/>
        <v/>
      </c>
      <c r="AC670" t="str">
        <f t="shared" si="218"/>
        <v/>
      </c>
      <c r="AD670" t="str">
        <f t="shared" si="219"/>
        <v/>
      </c>
      <c r="AF670" t="s">
        <v>4341</v>
      </c>
      <c r="AG670" t="str">
        <f t="shared" si="220"/>
        <v>Nickel</v>
      </c>
    </row>
    <row r="671" spans="1:33" x14ac:dyDescent="0.35">
      <c r="A671">
        <v>669</v>
      </c>
      <c r="B671" t="s">
        <v>1488</v>
      </c>
      <c r="C671">
        <v>16</v>
      </c>
      <c r="D671">
        <v>2010</v>
      </c>
      <c r="E671" t="s">
        <v>27</v>
      </c>
      <c r="F671" t="s">
        <v>28</v>
      </c>
      <c r="G671" t="s">
        <v>3912</v>
      </c>
      <c r="H671" s="1" t="s">
        <v>3913</v>
      </c>
      <c r="I671" t="s">
        <v>1489</v>
      </c>
      <c r="J671" t="s">
        <v>28</v>
      </c>
      <c r="L671" t="str">
        <f t="shared" si="201"/>
        <v/>
      </c>
      <c r="M671" t="str">
        <f t="shared" si="202"/>
        <v/>
      </c>
      <c r="N671" t="str">
        <f t="shared" si="203"/>
        <v/>
      </c>
      <c r="O671" t="str">
        <f t="shared" si="204"/>
        <v/>
      </c>
      <c r="P671" t="str">
        <f t="shared" si="205"/>
        <v>Shear Strength</v>
      </c>
      <c r="Q671" t="str">
        <f t="shared" si="206"/>
        <v/>
      </c>
      <c r="R671" t="str">
        <f t="shared" si="207"/>
        <v/>
      </c>
      <c r="S671" t="str">
        <f t="shared" si="208"/>
        <v/>
      </c>
      <c r="T671" t="str">
        <f t="shared" si="209"/>
        <v/>
      </c>
      <c r="U671" t="str">
        <f t="shared" si="210"/>
        <v/>
      </c>
      <c r="V671" t="str">
        <f t="shared" si="211"/>
        <v/>
      </c>
      <c r="W671" t="str">
        <f t="shared" si="212"/>
        <v/>
      </c>
      <c r="X671" t="str">
        <f t="shared" si="213"/>
        <v/>
      </c>
      <c r="Y671" t="str">
        <f t="shared" si="214"/>
        <v/>
      </c>
      <c r="Z671" t="str">
        <f t="shared" si="215"/>
        <v/>
      </c>
      <c r="AA671" t="str">
        <f t="shared" si="216"/>
        <v>Mechanical Properties</v>
      </c>
      <c r="AB671" t="str">
        <f t="shared" si="217"/>
        <v/>
      </c>
      <c r="AC671" t="str">
        <f t="shared" si="218"/>
        <v/>
      </c>
      <c r="AD671" t="str">
        <f t="shared" si="219"/>
        <v/>
      </c>
      <c r="AE671" t="s">
        <v>4338</v>
      </c>
      <c r="AG671" t="str">
        <f t="shared" si="220"/>
        <v>Aluminum</v>
      </c>
    </row>
    <row r="672" spans="1:33" x14ac:dyDescent="0.35">
      <c r="A672">
        <v>670</v>
      </c>
      <c r="B672" t="s">
        <v>1490</v>
      </c>
      <c r="C672">
        <v>261</v>
      </c>
      <c r="D672">
        <v>2008</v>
      </c>
      <c r="E672" t="s">
        <v>1491</v>
      </c>
      <c r="F672" t="s">
        <v>232</v>
      </c>
      <c r="G672" t="s">
        <v>3914</v>
      </c>
      <c r="H672" s="1" t="s">
        <v>3915</v>
      </c>
      <c r="I672" t="s">
        <v>1492</v>
      </c>
      <c r="J672" t="s">
        <v>232</v>
      </c>
      <c r="K672" t="s">
        <v>3916</v>
      </c>
      <c r="L672" t="str">
        <f t="shared" si="201"/>
        <v/>
      </c>
      <c r="M672" t="str">
        <f t="shared" si="202"/>
        <v/>
      </c>
      <c r="N672" t="str">
        <f t="shared" si="203"/>
        <v/>
      </c>
      <c r="O672" t="str">
        <f t="shared" si="204"/>
        <v/>
      </c>
      <c r="P672" t="str">
        <f t="shared" si="205"/>
        <v/>
      </c>
      <c r="Q672" t="str">
        <f t="shared" si="206"/>
        <v/>
      </c>
      <c r="R672" t="str">
        <f t="shared" si="207"/>
        <v/>
      </c>
      <c r="S672" t="str">
        <f t="shared" si="208"/>
        <v/>
      </c>
      <c r="T672" t="str">
        <f t="shared" si="209"/>
        <v/>
      </c>
      <c r="U672" t="str">
        <f t="shared" si="210"/>
        <v/>
      </c>
      <c r="V672" t="str">
        <f t="shared" si="211"/>
        <v/>
      </c>
      <c r="W672" t="str">
        <f t="shared" si="212"/>
        <v/>
      </c>
      <c r="X672" t="str">
        <f t="shared" si="213"/>
        <v/>
      </c>
      <c r="Y672" t="str">
        <f t="shared" si="214"/>
        <v/>
      </c>
      <c r="Z672" t="str">
        <f t="shared" si="215"/>
        <v/>
      </c>
      <c r="AA672" t="str">
        <f t="shared" si="216"/>
        <v/>
      </c>
      <c r="AB672" t="str">
        <f t="shared" si="217"/>
        <v/>
      </c>
      <c r="AC672" t="str">
        <f t="shared" si="218"/>
        <v/>
      </c>
      <c r="AD672" t="str">
        <f t="shared" si="219"/>
        <v/>
      </c>
      <c r="AE672" t="s">
        <v>4345</v>
      </c>
      <c r="AG672" t="str">
        <f t="shared" si="220"/>
        <v>Tantalum</v>
      </c>
    </row>
    <row r="673" spans="1:33" x14ac:dyDescent="0.35">
      <c r="A673">
        <v>671</v>
      </c>
      <c r="B673" t="s">
        <v>1493</v>
      </c>
      <c r="C673">
        <v>182</v>
      </c>
      <c r="D673">
        <v>2007</v>
      </c>
      <c r="E673" t="s">
        <v>27</v>
      </c>
      <c r="F673" t="s">
        <v>3917</v>
      </c>
      <c r="G673" t="s">
        <v>3918</v>
      </c>
      <c r="H673" s="1" t="s">
        <v>3919</v>
      </c>
      <c r="I673" t="s">
        <v>3920</v>
      </c>
      <c r="J673" t="s">
        <v>3917</v>
      </c>
      <c r="L673" t="str">
        <f t="shared" si="201"/>
        <v/>
      </c>
      <c r="M673" t="str">
        <f t="shared" si="202"/>
        <v/>
      </c>
      <c r="N673" t="str">
        <f t="shared" si="203"/>
        <v/>
      </c>
      <c r="O673" t="str">
        <f t="shared" si="204"/>
        <v/>
      </c>
      <c r="P673" t="str">
        <f t="shared" si="205"/>
        <v/>
      </c>
      <c r="Q673" t="str">
        <f t="shared" si="206"/>
        <v/>
      </c>
      <c r="R673" t="str">
        <f t="shared" si="207"/>
        <v/>
      </c>
      <c r="S673" t="str">
        <f t="shared" si="208"/>
        <v/>
      </c>
      <c r="T673" t="str">
        <f t="shared" si="209"/>
        <v/>
      </c>
      <c r="U673" t="str">
        <f t="shared" si="210"/>
        <v/>
      </c>
      <c r="V673" t="str">
        <f t="shared" si="211"/>
        <v/>
      </c>
      <c r="W673" t="str">
        <f t="shared" si="212"/>
        <v/>
      </c>
      <c r="X673" t="str">
        <f t="shared" si="213"/>
        <v/>
      </c>
      <c r="Y673" t="str">
        <f t="shared" si="214"/>
        <v/>
      </c>
      <c r="Z673" t="str">
        <f t="shared" si="215"/>
        <v/>
      </c>
      <c r="AA673" t="str">
        <f t="shared" si="216"/>
        <v/>
      </c>
      <c r="AB673" t="str">
        <f t="shared" si="217"/>
        <v/>
      </c>
      <c r="AC673" t="str">
        <f t="shared" si="218"/>
        <v/>
      </c>
      <c r="AD673" t="str">
        <f t="shared" si="219"/>
        <v/>
      </c>
      <c r="AE673" t="s">
        <v>4346</v>
      </c>
      <c r="AG673" t="str">
        <f t="shared" si="220"/>
        <v>Titanium</v>
      </c>
    </row>
    <row r="674" spans="1:33" x14ac:dyDescent="0.35">
      <c r="A674">
        <v>672</v>
      </c>
      <c r="B674" t="s">
        <v>1494</v>
      </c>
      <c r="C674">
        <v>10</v>
      </c>
      <c r="D674">
        <v>2017</v>
      </c>
      <c r="E674" t="s">
        <v>27</v>
      </c>
      <c r="F674" t="s">
        <v>167</v>
      </c>
      <c r="G674" t="s">
        <v>3921</v>
      </c>
      <c r="H674" s="1" t="s">
        <v>3922</v>
      </c>
      <c r="I674" t="s">
        <v>1495</v>
      </c>
      <c r="J674" t="s">
        <v>167</v>
      </c>
      <c r="K674" t="s">
        <v>1871</v>
      </c>
      <c r="L674" t="str">
        <f t="shared" si="201"/>
        <v/>
      </c>
      <c r="M674" t="str">
        <f t="shared" si="202"/>
        <v/>
      </c>
      <c r="N674" t="str">
        <f t="shared" si="203"/>
        <v/>
      </c>
      <c r="O674" t="str">
        <f t="shared" si="204"/>
        <v/>
      </c>
      <c r="P674" t="str">
        <f t="shared" si="205"/>
        <v/>
      </c>
      <c r="Q674" t="str">
        <f t="shared" si="206"/>
        <v/>
      </c>
      <c r="R674" t="str">
        <f t="shared" si="207"/>
        <v/>
      </c>
      <c r="S674" t="str">
        <f t="shared" si="208"/>
        <v/>
      </c>
      <c r="T674" t="str">
        <f t="shared" si="209"/>
        <v/>
      </c>
      <c r="U674" t="str">
        <f t="shared" si="210"/>
        <v/>
      </c>
      <c r="V674" t="str">
        <f t="shared" si="211"/>
        <v/>
      </c>
      <c r="W674" t="str">
        <f t="shared" si="212"/>
        <v/>
      </c>
      <c r="X674" t="str">
        <f t="shared" si="213"/>
        <v/>
      </c>
      <c r="Y674" t="str">
        <f t="shared" si="214"/>
        <v/>
      </c>
      <c r="Z674" t="str">
        <f t="shared" si="215"/>
        <v/>
      </c>
      <c r="AA674" t="str">
        <f t="shared" si="216"/>
        <v/>
      </c>
      <c r="AB674" t="str">
        <f t="shared" si="217"/>
        <v/>
      </c>
      <c r="AC674" t="str">
        <f t="shared" si="218"/>
        <v/>
      </c>
      <c r="AD674" t="str">
        <f t="shared" si="219"/>
        <v/>
      </c>
      <c r="AG674" t="str">
        <f t="shared" si="220"/>
        <v/>
      </c>
    </row>
    <row r="675" spans="1:33" x14ac:dyDescent="0.35">
      <c r="A675">
        <v>673</v>
      </c>
      <c r="B675" t="s">
        <v>1496</v>
      </c>
      <c r="C675">
        <v>21</v>
      </c>
      <c r="D675">
        <v>2008</v>
      </c>
      <c r="E675" t="s">
        <v>27</v>
      </c>
      <c r="F675" t="s">
        <v>2113</v>
      </c>
      <c r="G675" t="s">
        <v>3923</v>
      </c>
      <c r="H675" s="1" t="s">
        <v>3924</v>
      </c>
      <c r="I675" t="s">
        <v>1497</v>
      </c>
      <c r="J675" t="s">
        <v>2113</v>
      </c>
      <c r="K675" t="s">
        <v>3925</v>
      </c>
      <c r="L675" t="str">
        <f t="shared" si="201"/>
        <v/>
      </c>
      <c r="M675" t="str">
        <f t="shared" si="202"/>
        <v/>
      </c>
      <c r="N675" t="str">
        <f t="shared" si="203"/>
        <v/>
      </c>
      <c r="O675" t="str">
        <f t="shared" si="204"/>
        <v/>
      </c>
      <c r="P675" t="str">
        <f t="shared" si="205"/>
        <v/>
      </c>
      <c r="Q675" t="str">
        <f t="shared" si="206"/>
        <v/>
      </c>
      <c r="R675" t="str">
        <f t="shared" si="207"/>
        <v/>
      </c>
      <c r="S675" t="str">
        <f t="shared" si="208"/>
        <v/>
      </c>
      <c r="T675" t="str">
        <f t="shared" si="209"/>
        <v/>
      </c>
      <c r="U675" t="str">
        <f t="shared" si="210"/>
        <v/>
      </c>
      <c r="V675" t="str">
        <f t="shared" si="211"/>
        <v/>
      </c>
      <c r="W675" t="str">
        <f t="shared" si="212"/>
        <v/>
      </c>
      <c r="X675" t="str">
        <f t="shared" si="213"/>
        <v/>
      </c>
      <c r="Y675" t="str">
        <f t="shared" si="214"/>
        <v/>
      </c>
      <c r="Z675" t="str">
        <f t="shared" si="215"/>
        <v/>
      </c>
      <c r="AA675" t="str">
        <f t="shared" si="216"/>
        <v/>
      </c>
      <c r="AB675" t="str">
        <f t="shared" si="217"/>
        <v/>
      </c>
      <c r="AC675" t="str">
        <f t="shared" si="218"/>
        <v/>
      </c>
      <c r="AD675" t="str">
        <f t="shared" si="219"/>
        <v/>
      </c>
      <c r="AE675" t="s">
        <v>4338</v>
      </c>
      <c r="AG675" t="str">
        <f t="shared" si="220"/>
        <v>Aluminum</v>
      </c>
    </row>
    <row r="676" spans="1:33" x14ac:dyDescent="0.35">
      <c r="A676">
        <v>674</v>
      </c>
      <c r="B676" t="s">
        <v>1498</v>
      </c>
      <c r="C676">
        <v>21</v>
      </c>
      <c r="D676">
        <v>2014</v>
      </c>
      <c r="E676" t="s">
        <v>1499</v>
      </c>
      <c r="F676" t="s">
        <v>198</v>
      </c>
      <c r="G676" t="s">
        <v>3926</v>
      </c>
      <c r="H676" s="1" t="s">
        <v>3927</v>
      </c>
      <c r="I676" t="s">
        <v>1500</v>
      </c>
      <c r="J676" t="s">
        <v>198</v>
      </c>
      <c r="K676" t="s">
        <v>3928</v>
      </c>
      <c r="L676" t="str">
        <f t="shared" si="201"/>
        <v/>
      </c>
      <c r="M676" t="str">
        <f t="shared" si="202"/>
        <v/>
      </c>
      <c r="N676" t="str">
        <f t="shared" si="203"/>
        <v/>
      </c>
      <c r="O676" t="str">
        <f t="shared" si="204"/>
        <v>Elastic Modulus</v>
      </c>
      <c r="P676" t="str">
        <f t="shared" si="205"/>
        <v/>
      </c>
      <c r="Q676" t="str">
        <f t="shared" si="206"/>
        <v/>
      </c>
      <c r="R676" t="str">
        <f t="shared" si="207"/>
        <v/>
      </c>
      <c r="S676" t="str">
        <f t="shared" si="208"/>
        <v/>
      </c>
      <c r="T676" t="str">
        <f t="shared" si="209"/>
        <v/>
      </c>
      <c r="U676" t="str">
        <f t="shared" si="210"/>
        <v/>
      </c>
      <c r="V676" t="str">
        <f t="shared" si="211"/>
        <v/>
      </c>
      <c r="W676" t="str">
        <f t="shared" si="212"/>
        <v/>
      </c>
      <c r="X676" t="str">
        <f t="shared" si="213"/>
        <v/>
      </c>
      <c r="Y676" t="str">
        <f t="shared" si="214"/>
        <v/>
      </c>
      <c r="Z676" t="str">
        <f t="shared" si="215"/>
        <v/>
      </c>
      <c r="AA676" t="str">
        <f t="shared" si="216"/>
        <v>Mechanical Properties</v>
      </c>
      <c r="AB676" t="str">
        <f t="shared" si="217"/>
        <v/>
      </c>
      <c r="AC676" t="str">
        <f t="shared" si="218"/>
        <v/>
      </c>
      <c r="AD676" t="str">
        <f t="shared" si="219"/>
        <v/>
      </c>
      <c r="AF676" t="s">
        <v>4338</v>
      </c>
      <c r="AG676" t="str">
        <f t="shared" si="220"/>
        <v>Aluminum</v>
      </c>
    </row>
    <row r="677" spans="1:33" x14ac:dyDescent="0.35">
      <c r="A677">
        <v>675</v>
      </c>
      <c r="B677" t="s">
        <v>207</v>
      </c>
      <c r="C677">
        <v>44</v>
      </c>
      <c r="D677">
        <v>2001</v>
      </c>
      <c r="E677" t="s">
        <v>129</v>
      </c>
      <c r="F677" t="s">
        <v>3929</v>
      </c>
      <c r="G677" t="s">
        <v>3930</v>
      </c>
      <c r="H677" s="1" t="s">
        <v>3931</v>
      </c>
      <c r="I677" t="s">
        <v>1501</v>
      </c>
      <c r="J677" t="s">
        <v>3929</v>
      </c>
      <c r="K677" t="s">
        <v>2185</v>
      </c>
      <c r="L677" t="str">
        <f t="shared" si="201"/>
        <v/>
      </c>
      <c r="M677" t="str">
        <f t="shared" si="202"/>
        <v/>
      </c>
      <c r="N677" t="str">
        <f t="shared" si="203"/>
        <v/>
      </c>
      <c r="O677" t="str">
        <f t="shared" si="204"/>
        <v/>
      </c>
      <c r="P677" t="str">
        <f t="shared" si="205"/>
        <v/>
      </c>
      <c r="Q677" t="str">
        <f t="shared" si="206"/>
        <v/>
      </c>
      <c r="R677" t="str">
        <f t="shared" si="207"/>
        <v/>
      </c>
      <c r="S677" t="str">
        <f t="shared" si="208"/>
        <v/>
      </c>
      <c r="T677" t="str">
        <f t="shared" si="209"/>
        <v/>
      </c>
      <c r="U677" t="str">
        <f t="shared" si="210"/>
        <v/>
      </c>
      <c r="V677" t="str">
        <f t="shared" si="211"/>
        <v/>
      </c>
      <c r="W677" t="str">
        <f t="shared" si="212"/>
        <v/>
      </c>
      <c r="X677" t="str">
        <f t="shared" si="213"/>
        <v/>
      </c>
      <c r="Y677" t="str">
        <f t="shared" si="214"/>
        <v/>
      </c>
      <c r="Z677" t="str">
        <f t="shared" si="215"/>
        <v/>
      </c>
      <c r="AA677" t="str">
        <f t="shared" si="216"/>
        <v/>
      </c>
      <c r="AB677" t="str">
        <f t="shared" si="217"/>
        <v/>
      </c>
      <c r="AC677" t="str">
        <f t="shared" si="218"/>
        <v/>
      </c>
      <c r="AD677" t="str">
        <f t="shared" si="219"/>
        <v/>
      </c>
      <c r="AG677" t="str">
        <f t="shared" si="220"/>
        <v/>
      </c>
    </row>
    <row r="678" spans="1:33" x14ac:dyDescent="0.35">
      <c r="A678">
        <v>676</v>
      </c>
      <c r="B678" t="s">
        <v>3932</v>
      </c>
      <c r="C678">
        <v>27</v>
      </c>
      <c r="D678">
        <v>2016</v>
      </c>
      <c r="E678" t="s">
        <v>23</v>
      </c>
      <c r="F678" t="s">
        <v>3933</v>
      </c>
      <c r="G678" t="s">
        <v>3934</v>
      </c>
      <c r="H678" s="1" t="s">
        <v>3935</v>
      </c>
      <c r="I678" t="s">
        <v>1502</v>
      </c>
      <c r="J678" t="s">
        <v>3933</v>
      </c>
      <c r="K678" t="s">
        <v>3936</v>
      </c>
      <c r="L678" t="str">
        <f t="shared" si="201"/>
        <v/>
      </c>
      <c r="M678" t="str">
        <f t="shared" si="202"/>
        <v/>
      </c>
      <c r="N678" t="str">
        <f t="shared" si="203"/>
        <v/>
      </c>
      <c r="O678" t="str">
        <f t="shared" si="204"/>
        <v/>
      </c>
      <c r="P678" t="str">
        <f t="shared" si="205"/>
        <v/>
      </c>
      <c r="Q678" t="str">
        <f t="shared" si="206"/>
        <v/>
      </c>
      <c r="R678" t="str">
        <f t="shared" si="207"/>
        <v/>
      </c>
      <c r="S678" t="str">
        <f t="shared" si="208"/>
        <v/>
      </c>
      <c r="T678" t="str">
        <f t="shared" si="209"/>
        <v/>
      </c>
      <c r="U678" t="str">
        <f t="shared" si="210"/>
        <v/>
      </c>
      <c r="V678" t="str">
        <f t="shared" si="211"/>
        <v/>
      </c>
      <c r="W678" t="str">
        <f t="shared" si="212"/>
        <v/>
      </c>
      <c r="X678" t="str">
        <f t="shared" si="213"/>
        <v>Capacitance</v>
      </c>
      <c r="Y678" t="str">
        <f t="shared" si="214"/>
        <v/>
      </c>
      <c r="Z678" t="str">
        <f t="shared" si="215"/>
        <v/>
      </c>
      <c r="AA678" t="str">
        <f t="shared" si="216"/>
        <v/>
      </c>
      <c r="AB678" t="str">
        <f t="shared" si="217"/>
        <v/>
      </c>
      <c r="AC678" t="str">
        <f t="shared" si="218"/>
        <v>Electrical Properties</v>
      </c>
      <c r="AD678" t="str">
        <f t="shared" si="219"/>
        <v/>
      </c>
      <c r="AG678" t="str">
        <f t="shared" si="220"/>
        <v/>
      </c>
    </row>
    <row r="679" spans="1:33" x14ac:dyDescent="0.35">
      <c r="A679">
        <v>677</v>
      </c>
      <c r="B679" t="s">
        <v>925</v>
      </c>
      <c r="C679">
        <v>80</v>
      </c>
      <c r="D679">
        <v>2010</v>
      </c>
      <c r="E679" t="s">
        <v>27</v>
      </c>
      <c r="F679" t="s">
        <v>167</v>
      </c>
      <c r="G679" t="s">
        <v>3937</v>
      </c>
      <c r="H679" s="1" t="s">
        <v>3938</v>
      </c>
      <c r="I679" t="s">
        <v>1503</v>
      </c>
      <c r="J679" t="s">
        <v>167</v>
      </c>
      <c r="K679" t="s">
        <v>1931</v>
      </c>
      <c r="L679" t="str">
        <f t="shared" si="201"/>
        <v/>
      </c>
      <c r="M679" t="str">
        <f t="shared" si="202"/>
        <v/>
      </c>
      <c r="N679" t="str">
        <f t="shared" si="203"/>
        <v/>
      </c>
      <c r="O679" t="str">
        <f t="shared" si="204"/>
        <v/>
      </c>
      <c r="P679" t="str">
        <f t="shared" si="205"/>
        <v/>
      </c>
      <c r="Q679" t="str">
        <f t="shared" si="206"/>
        <v/>
      </c>
      <c r="R679" t="str">
        <f t="shared" si="207"/>
        <v/>
      </c>
      <c r="S679" t="str">
        <f t="shared" si="208"/>
        <v/>
      </c>
      <c r="T679" t="str">
        <f t="shared" si="209"/>
        <v/>
      </c>
      <c r="U679" t="str">
        <f t="shared" si="210"/>
        <v/>
      </c>
      <c r="V679" t="str">
        <f t="shared" si="211"/>
        <v/>
      </c>
      <c r="W679" t="str">
        <f t="shared" si="212"/>
        <v/>
      </c>
      <c r="X679" t="str">
        <f t="shared" si="213"/>
        <v/>
      </c>
      <c r="Y679" t="str">
        <f t="shared" si="214"/>
        <v/>
      </c>
      <c r="Z679" t="str">
        <f t="shared" si="215"/>
        <v/>
      </c>
      <c r="AA679" t="str">
        <f t="shared" si="216"/>
        <v/>
      </c>
      <c r="AB679" t="str">
        <f t="shared" si="217"/>
        <v/>
      </c>
      <c r="AC679" t="str">
        <f t="shared" si="218"/>
        <v/>
      </c>
      <c r="AD679" t="str">
        <f t="shared" si="219"/>
        <v/>
      </c>
      <c r="AE679" t="s">
        <v>4338</v>
      </c>
      <c r="AG679" t="str">
        <f t="shared" si="220"/>
        <v>Aluminum</v>
      </c>
    </row>
    <row r="680" spans="1:33" x14ac:dyDescent="0.35">
      <c r="A680">
        <v>678</v>
      </c>
      <c r="B680" t="s">
        <v>1504</v>
      </c>
      <c r="C680">
        <v>297</v>
      </c>
      <c r="D680">
        <v>2010</v>
      </c>
      <c r="E680" t="s">
        <v>27</v>
      </c>
      <c r="F680" t="s">
        <v>3939</v>
      </c>
      <c r="G680" t="s">
        <v>3940</v>
      </c>
      <c r="H680" s="1" t="s">
        <v>3941</v>
      </c>
      <c r="I680" t="s">
        <v>1505</v>
      </c>
      <c r="J680" t="s">
        <v>3939</v>
      </c>
      <c r="K680" t="s">
        <v>1979</v>
      </c>
      <c r="L680" t="str">
        <f t="shared" si="201"/>
        <v/>
      </c>
      <c r="M680" t="str">
        <f t="shared" si="202"/>
        <v/>
      </c>
      <c r="N680" t="str">
        <f t="shared" si="203"/>
        <v/>
      </c>
      <c r="O680" t="str">
        <f t="shared" si="204"/>
        <v/>
      </c>
      <c r="P680" t="str">
        <f t="shared" si="205"/>
        <v/>
      </c>
      <c r="Q680" t="str">
        <f t="shared" si="206"/>
        <v/>
      </c>
      <c r="R680" t="str">
        <f t="shared" si="207"/>
        <v/>
      </c>
      <c r="S680" t="str">
        <f t="shared" si="208"/>
        <v/>
      </c>
      <c r="T680" t="str">
        <f t="shared" si="209"/>
        <v/>
      </c>
      <c r="U680" t="str">
        <f t="shared" si="210"/>
        <v/>
      </c>
      <c r="V680" t="str">
        <f t="shared" si="211"/>
        <v/>
      </c>
      <c r="W680" t="str">
        <f t="shared" si="212"/>
        <v/>
      </c>
      <c r="X680" t="str">
        <f t="shared" si="213"/>
        <v/>
      </c>
      <c r="Y680" t="str">
        <f t="shared" si="214"/>
        <v/>
      </c>
      <c r="Z680" t="str">
        <f t="shared" si="215"/>
        <v/>
      </c>
      <c r="AA680" t="str">
        <f t="shared" si="216"/>
        <v/>
      </c>
      <c r="AB680" t="str">
        <f t="shared" si="217"/>
        <v/>
      </c>
      <c r="AC680" t="str">
        <f t="shared" si="218"/>
        <v/>
      </c>
      <c r="AD680" t="str">
        <f t="shared" si="219"/>
        <v/>
      </c>
      <c r="AE680" t="s">
        <v>4341</v>
      </c>
      <c r="AG680" t="str">
        <f t="shared" si="220"/>
        <v>Nickel</v>
      </c>
    </row>
    <row r="681" spans="1:33" x14ac:dyDescent="0.35">
      <c r="A681">
        <v>679</v>
      </c>
      <c r="B681" t="s">
        <v>3942</v>
      </c>
      <c r="C681">
        <v>216</v>
      </c>
      <c r="D681">
        <v>2007</v>
      </c>
      <c r="E681" t="s">
        <v>27</v>
      </c>
      <c r="F681" t="s">
        <v>80</v>
      </c>
      <c r="G681" t="s">
        <v>3943</v>
      </c>
      <c r="H681" s="1" t="s">
        <v>3944</v>
      </c>
      <c r="I681" t="s">
        <v>1506</v>
      </c>
      <c r="J681" t="s">
        <v>80</v>
      </c>
      <c r="K681" t="s">
        <v>1980</v>
      </c>
      <c r="L681" t="str">
        <f t="shared" si="201"/>
        <v/>
      </c>
      <c r="M681" t="str">
        <f t="shared" si="202"/>
        <v/>
      </c>
      <c r="N681" t="str">
        <f t="shared" si="203"/>
        <v/>
      </c>
      <c r="O681" t="str">
        <f t="shared" si="204"/>
        <v/>
      </c>
      <c r="P681" t="str">
        <f t="shared" si="205"/>
        <v/>
      </c>
      <c r="Q681" t="str">
        <f t="shared" si="206"/>
        <v/>
      </c>
      <c r="R681" t="str">
        <f t="shared" si="207"/>
        <v/>
      </c>
      <c r="S681" t="str">
        <f t="shared" si="208"/>
        <v/>
      </c>
      <c r="T681" t="str">
        <f t="shared" si="209"/>
        <v/>
      </c>
      <c r="U681" t="str">
        <f t="shared" si="210"/>
        <v/>
      </c>
      <c r="V681" t="str">
        <f t="shared" si="211"/>
        <v/>
      </c>
      <c r="W681" t="str">
        <f t="shared" si="212"/>
        <v/>
      </c>
      <c r="X681" t="str">
        <f t="shared" si="213"/>
        <v/>
      </c>
      <c r="Y681" t="str">
        <f t="shared" si="214"/>
        <v/>
      </c>
      <c r="Z681" t="str">
        <f t="shared" si="215"/>
        <v/>
      </c>
      <c r="AA681" t="str">
        <f t="shared" si="216"/>
        <v/>
      </c>
      <c r="AB681" t="str">
        <f t="shared" si="217"/>
        <v/>
      </c>
      <c r="AC681" t="str">
        <f t="shared" si="218"/>
        <v/>
      </c>
      <c r="AD681" t="str">
        <f t="shared" si="219"/>
        <v/>
      </c>
      <c r="AF681" t="s">
        <v>4346</v>
      </c>
      <c r="AG681" t="str">
        <f t="shared" si="220"/>
        <v>Titanium</v>
      </c>
    </row>
    <row r="682" spans="1:33" x14ac:dyDescent="0.35">
      <c r="A682">
        <v>680</v>
      </c>
      <c r="B682" t="s">
        <v>1507</v>
      </c>
      <c r="C682">
        <v>83</v>
      </c>
      <c r="D682">
        <v>2012</v>
      </c>
      <c r="E682" t="s">
        <v>27</v>
      </c>
      <c r="F682" t="s">
        <v>167</v>
      </c>
      <c r="G682" t="s">
        <v>3945</v>
      </c>
      <c r="H682" s="1" t="s">
        <v>3946</v>
      </c>
      <c r="I682" t="s">
        <v>1508</v>
      </c>
      <c r="J682" t="s">
        <v>167</v>
      </c>
      <c r="K682" t="s">
        <v>3947</v>
      </c>
      <c r="L682" t="str">
        <f t="shared" si="201"/>
        <v/>
      </c>
      <c r="M682" t="str">
        <f t="shared" si="202"/>
        <v/>
      </c>
      <c r="N682" t="str">
        <f t="shared" si="203"/>
        <v/>
      </c>
      <c r="O682" t="str">
        <f t="shared" si="204"/>
        <v/>
      </c>
      <c r="P682" t="str">
        <f t="shared" si="205"/>
        <v/>
      </c>
      <c r="Q682" t="str">
        <f t="shared" si="206"/>
        <v/>
      </c>
      <c r="R682" t="str">
        <f t="shared" si="207"/>
        <v/>
      </c>
      <c r="S682" t="str">
        <f t="shared" si="208"/>
        <v/>
      </c>
      <c r="T682" t="str">
        <f t="shared" si="209"/>
        <v/>
      </c>
      <c r="U682" t="str">
        <f t="shared" si="210"/>
        <v/>
      </c>
      <c r="V682" t="str">
        <f t="shared" si="211"/>
        <v/>
      </c>
      <c r="W682" t="str">
        <f t="shared" si="212"/>
        <v/>
      </c>
      <c r="X682" t="str">
        <f t="shared" si="213"/>
        <v/>
      </c>
      <c r="Y682" t="str">
        <f t="shared" si="214"/>
        <v/>
      </c>
      <c r="Z682" t="str">
        <f t="shared" si="215"/>
        <v/>
      </c>
      <c r="AA682" t="str">
        <f t="shared" si="216"/>
        <v/>
      </c>
      <c r="AB682" t="str">
        <f t="shared" si="217"/>
        <v/>
      </c>
      <c r="AC682" t="str">
        <f t="shared" si="218"/>
        <v/>
      </c>
      <c r="AD682" t="str">
        <f t="shared" si="219"/>
        <v/>
      </c>
      <c r="AG682" t="str">
        <f t="shared" si="220"/>
        <v/>
      </c>
    </row>
    <row r="683" spans="1:33" x14ac:dyDescent="0.35">
      <c r="A683">
        <v>681</v>
      </c>
      <c r="B683" t="s">
        <v>1509</v>
      </c>
      <c r="C683">
        <v>19</v>
      </c>
      <c r="D683">
        <v>2014</v>
      </c>
      <c r="E683" t="s">
        <v>27</v>
      </c>
      <c r="F683" t="s">
        <v>167</v>
      </c>
      <c r="G683" t="s">
        <v>3948</v>
      </c>
      <c r="H683" s="1" t="s">
        <v>3949</v>
      </c>
      <c r="I683" t="s">
        <v>3950</v>
      </c>
      <c r="J683" t="s">
        <v>167</v>
      </c>
      <c r="K683" t="s">
        <v>3951</v>
      </c>
      <c r="L683" t="str">
        <f t="shared" si="201"/>
        <v/>
      </c>
      <c r="M683" t="str">
        <f t="shared" si="202"/>
        <v/>
      </c>
      <c r="N683" t="str">
        <f t="shared" si="203"/>
        <v/>
      </c>
      <c r="O683" t="str">
        <f t="shared" si="204"/>
        <v/>
      </c>
      <c r="P683" t="str">
        <f t="shared" si="205"/>
        <v/>
      </c>
      <c r="Q683" t="str">
        <f t="shared" si="206"/>
        <v/>
      </c>
      <c r="R683" t="str">
        <f t="shared" si="207"/>
        <v/>
      </c>
      <c r="S683" t="str">
        <f t="shared" si="208"/>
        <v/>
      </c>
      <c r="T683" t="str">
        <f t="shared" si="209"/>
        <v/>
      </c>
      <c r="U683" t="str">
        <f t="shared" si="210"/>
        <v/>
      </c>
      <c r="V683" t="str">
        <f t="shared" si="211"/>
        <v/>
      </c>
      <c r="W683" t="str">
        <f t="shared" si="212"/>
        <v/>
      </c>
      <c r="X683" t="str">
        <f t="shared" si="213"/>
        <v/>
      </c>
      <c r="Y683" t="str">
        <f t="shared" si="214"/>
        <v/>
      </c>
      <c r="Z683" t="str">
        <f t="shared" si="215"/>
        <v/>
      </c>
      <c r="AA683" t="str">
        <f t="shared" si="216"/>
        <v/>
      </c>
      <c r="AB683" t="str">
        <f t="shared" si="217"/>
        <v/>
      </c>
      <c r="AC683" t="str">
        <f t="shared" si="218"/>
        <v/>
      </c>
      <c r="AD683" t="str">
        <f t="shared" si="219"/>
        <v/>
      </c>
      <c r="AE683" t="s">
        <v>4338</v>
      </c>
      <c r="AG683" t="str">
        <f t="shared" si="220"/>
        <v>Aluminum</v>
      </c>
    </row>
    <row r="684" spans="1:33" x14ac:dyDescent="0.35">
      <c r="A684">
        <v>682</v>
      </c>
      <c r="B684" t="s">
        <v>3952</v>
      </c>
      <c r="C684">
        <v>29</v>
      </c>
      <c r="D684">
        <v>2007</v>
      </c>
      <c r="E684" t="s">
        <v>129</v>
      </c>
      <c r="F684" t="s">
        <v>1510</v>
      </c>
      <c r="G684" t="s">
        <v>3953</v>
      </c>
      <c r="H684" s="1" t="s">
        <v>3954</v>
      </c>
      <c r="I684" t="s">
        <v>1511</v>
      </c>
      <c r="J684" t="s">
        <v>2118</v>
      </c>
      <c r="K684" t="s">
        <v>3955</v>
      </c>
      <c r="L684" t="str">
        <f t="shared" si="201"/>
        <v/>
      </c>
      <c r="M684" t="str">
        <f t="shared" si="202"/>
        <v/>
      </c>
      <c r="N684" t="str">
        <f t="shared" si="203"/>
        <v/>
      </c>
      <c r="O684" t="str">
        <f t="shared" si="204"/>
        <v/>
      </c>
      <c r="P684" t="str">
        <f t="shared" si="205"/>
        <v/>
      </c>
      <c r="Q684" t="str">
        <f t="shared" si="206"/>
        <v/>
      </c>
      <c r="R684" t="str">
        <f t="shared" si="207"/>
        <v/>
      </c>
      <c r="S684" t="str">
        <f t="shared" si="208"/>
        <v>Thermal Conductivity</v>
      </c>
      <c r="T684" t="str">
        <f t="shared" si="209"/>
        <v/>
      </c>
      <c r="U684" t="str">
        <f t="shared" si="210"/>
        <v/>
      </c>
      <c r="V684" t="str">
        <f t="shared" si="211"/>
        <v/>
      </c>
      <c r="W684" t="str">
        <f t="shared" si="212"/>
        <v/>
      </c>
      <c r="X684" t="str">
        <f t="shared" si="213"/>
        <v/>
      </c>
      <c r="Y684" t="str">
        <f t="shared" si="214"/>
        <v/>
      </c>
      <c r="Z684" t="str">
        <f t="shared" si="215"/>
        <v/>
      </c>
      <c r="AA684" t="str">
        <f t="shared" si="216"/>
        <v/>
      </c>
      <c r="AB684" t="str">
        <f t="shared" si="217"/>
        <v>Thermal Properties</v>
      </c>
      <c r="AC684" t="str">
        <f t="shared" si="218"/>
        <v/>
      </c>
      <c r="AD684" t="str">
        <f t="shared" si="219"/>
        <v/>
      </c>
      <c r="AE684" t="s">
        <v>4349</v>
      </c>
      <c r="AG684" t="str">
        <f t="shared" si="220"/>
        <v>Graphite</v>
      </c>
    </row>
    <row r="685" spans="1:33" x14ac:dyDescent="0.35">
      <c r="A685">
        <v>683</v>
      </c>
      <c r="B685" t="s">
        <v>1512</v>
      </c>
      <c r="C685">
        <v>19</v>
      </c>
      <c r="D685">
        <v>2005</v>
      </c>
      <c r="E685" t="s">
        <v>129</v>
      </c>
      <c r="F685" t="s">
        <v>3956</v>
      </c>
      <c r="G685" t="s">
        <v>3957</v>
      </c>
      <c r="H685" s="1" t="s">
        <v>3958</v>
      </c>
      <c r="I685" t="s">
        <v>1513</v>
      </c>
      <c r="J685" t="s">
        <v>3956</v>
      </c>
      <c r="K685" t="s">
        <v>3959</v>
      </c>
      <c r="L685" t="str">
        <f t="shared" si="201"/>
        <v>Compression Strength</v>
      </c>
      <c r="M685" t="str">
        <f t="shared" si="202"/>
        <v/>
      </c>
      <c r="N685" t="str">
        <f t="shared" si="203"/>
        <v/>
      </c>
      <c r="O685" t="str">
        <f t="shared" si="204"/>
        <v/>
      </c>
      <c r="P685" t="str">
        <f t="shared" si="205"/>
        <v/>
      </c>
      <c r="Q685" t="str">
        <f t="shared" si="206"/>
        <v/>
      </c>
      <c r="R685" t="str">
        <f t="shared" si="207"/>
        <v/>
      </c>
      <c r="S685" t="str">
        <f t="shared" si="208"/>
        <v/>
      </c>
      <c r="T685" t="str">
        <f t="shared" si="209"/>
        <v/>
      </c>
      <c r="U685" t="str">
        <f t="shared" si="210"/>
        <v/>
      </c>
      <c r="V685" t="str">
        <f t="shared" si="211"/>
        <v/>
      </c>
      <c r="W685" t="str">
        <f t="shared" si="212"/>
        <v/>
      </c>
      <c r="X685" t="str">
        <f t="shared" si="213"/>
        <v/>
      </c>
      <c r="Y685" t="str">
        <f t="shared" si="214"/>
        <v/>
      </c>
      <c r="Z685" t="str">
        <f t="shared" si="215"/>
        <v/>
      </c>
      <c r="AA685" t="str">
        <f t="shared" si="216"/>
        <v>Mechanical Properties</v>
      </c>
      <c r="AB685" t="str">
        <f t="shared" si="217"/>
        <v/>
      </c>
      <c r="AC685" t="str">
        <f t="shared" si="218"/>
        <v/>
      </c>
      <c r="AD685" t="str">
        <f t="shared" si="219"/>
        <v/>
      </c>
      <c r="AF685" t="s">
        <v>4338</v>
      </c>
      <c r="AG685" t="str">
        <f t="shared" si="220"/>
        <v>Aluminum</v>
      </c>
    </row>
    <row r="686" spans="1:33" x14ac:dyDescent="0.35">
      <c r="A686">
        <v>684</v>
      </c>
      <c r="B686" t="s">
        <v>1084</v>
      </c>
      <c r="C686">
        <v>71</v>
      </c>
      <c r="D686">
        <v>2014</v>
      </c>
      <c r="E686" t="s">
        <v>27</v>
      </c>
      <c r="F686" t="s">
        <v>1085</v>
      </c>
      <c r="G686" t="s">
        <v>3960</v>
      </c>
      <c r="H686" s="1" t="s">
        <v>3961</v>
      </c>
      <c r="I686" t="s">
        <v>1514</v>
      </c>
      <c r="J686" t="s">
        <v>891</v>
      </c>
      <c r="K686" t="s">
        <v>3316</v>
      </c>
      <c r="L686" t="str">
        <f t="shared" si="201"/>
        <v/>
      </c>
      <c r="M686" t="str">
        <f t="shared" si="202"/>
        <v/>
      </c>
      <c r="N686" t="str">
        <f t="shared" si="203"/>
        <v/>
      </c>
      <c r="O686" t="str">
        <f t="shared" si="204"/>
        <v/>
      </c>
      <c r="P686" t="str">
        <f t="shared" si="205"/>
        <v/>
      </c>
      <c r="Q686" t="str">
        <f t="shared" si="206"/>
        <v/>
      </c>
      <c r="R686" t="str">
        <f t="shared" si="207"/>
        <v/>
      </c>
      <c r="S686" t="str">
        <f t="shared" si="208"/>
        <v/>
      </c>
      <c r="T686" t="str">
        <f t="shared" si="209"/>
        <v/>
      </c>
      <c r="U686" t="str">
        <f t="shared" si="210"/>
        <v/>
      </c>
      <c r="V686" t="str">
        <f t="shared" si="211"/>
        <v/>
      </c>
      <c r="W686" t="str">
        <f t="shared" si="212"/>
        <v/>
      </c>
      <c r="X686" t="str">
        <f t="shared" si="213"/>
        <v/>
      </c>
      <c r="Y686" t="str">
        <f t="shared" si="214"/>
        <v/>
      </c>
      <c r="Z686" t="str">
        <f t="shared" si="215"/>
        <v/>
      </c>
      <c r="AA686" t="str">
        <f t="shared" si="216"/>
        <v/>
      </c>
      <c r="AB686" t="str">
        <f t="shared" si="217"/>
        <v/>
      </c>
      <c r="AC686" t="str">
        <f t="shared" si="218"/>
        <v/>
      </c>
      <c r="AD686" t="str">
        <f t="shared" si="219"/>
        <v/>
      </c>
      <c r="AG686" t="str">
        <f t="shared" si="220"/>
        <v/>
      </c>
    </row>
    <row r="687" spans="1:33" x14ac:dyDescent="0.35">
      <c r="A687">
        <v>685</v>
      </c>
      <c r="B687" t="s">
        <v>1515</v>
      </c>
      <c r="C687">
        <v>47</v>
      </c>
      <c r="D687">
        <v>2009</v>
      </c>
      <c r="E687" t="s">
        <v>27</v>
      </c>
      <c r="F687" t="s">
        <v>3962</v>
      </c>
      <c r="G687" t="s">
        <v>3963</v>
      </c>
      <c r="H687" s="1" t="s">
        <v>3964</v>
      </c>
      <c r="I687" t="s">
        <v>1516</v>
      </c>
      <c r="J687" t="s">
        <v>3962</v>
      </c>
      <c r="K687" t="s">
        <v>3965</v>
      </c>
      <c r="L687" t="str">
        <f t="shared" si="201"/>
        <v/>
      </c>
      <c r="M687" t="str">
        <f t="shared" si="202"/>
        <v/>
      </c>
      <c r="N687" t="str">
        <f t="shared" si="203"/>
        <v/>
      </c>
      <c r="O687" t="str">
        <f t="shared" si="204"/>
        <v/>
      </c>
      <c r="P687" t="str">
        <f t="shared" si="205"/>
        <v/>
      </c>
      <c r="Q687" t="str">
        <f t="shared" si="206"/>
        <v>Plasticity</v>
      </c>
      <c r="R687" t="str">
        <f t="shared" si="207"/>
        <v/>
      </c>
      <c r="S687" t="str">
        <f t="shared" si="208"/>
        <v/>
      </c>
      <c r="T687" t="str">
        <f t="shared" si="209"/>
        <v/>
      </c>
      <c r="U687" t="str">
        <f t="shared" si="210"/>
        <v/>
      </c>
      <c r="V687" t="str">
        <f t="shared" si="211"/>
        <v/>
      </c>
      <c r="W687" t="str">
        <f t="shared" si="212"/>
        <v/>
      </c>
      <c r="X687" t="str">
        <f t="shared" si="213"/>
        <v>Capacitance</v>
      </c>
      <c r="Y687" t="str">
        <f t="shared" si="214"/>
        <v/>
      </c>
      <c r="Z687" t="str">
        <f t="shared" si="215"/>
        <v/>
      </c>
      <c r="AA687" t="str">
        <f t="shared" si="216"/>
        <v>Mechanical Properties</v>
      </c>
      <c r="AB687" t="str">
        <f t="shared" si="217"/>
        <v/>
      </c>
      <c r="AC687" t="str">
        <f t="shared" si="218"/>
        <v>Electrical Properties</v>
      </c>
      <c r="AD687" t="str">
        <f t="shared" si="219"/>
        <v/>
      </c>
      <c r="AG687" t="str">
        <f t="shared" si="220"/>
        <v/>
      </c>
    </row>
    <row r="688" spans="1:33" x14ac:dyDescent="0.35">
      <c r="A688">
        <v>686</v>
      </c>
      <c r="B688" t="s">
        <v>1517</v>
      </c>
      <c r="C688">
        <v>18</v>
      </c>
      <c r="D688">
        <v>2005</v>
      </c>
      <c r="E688" t="s">
        <v>27</v>
      </c>
      <c r="F688" t="s">
        <v>388</v>
      </c>
      <c r="G688" t="s">
        <v>3966</v>
      </c>
      <c r="H688" s="1" t="s">
        <v>3967</v>
      </c>
      <c r="I688" t="s">
        <v>1518</v>
      </c>
      <c r="J688" t="s">
        <v>1826</v>
      </c>
      <c r="K688" t="s">
        <v>3968</v>
      </c>
      <c r="L688" t="str">
        <f t="shared" si="201"/>
        <v/>
      </c>
      <c r="M688" t="str">
        <f t="shared" si="202"/>
        <v/>
      </c>
      <c r="N688" t="str">
        <f t="shared" si="203"/>
        <v/>
      </c>
      <c r="O688" t="str">
        <f t="shared" si="204"/>
        <v/>
      </c>
      <c r="P688" t="str">
        <f t="shared" si="205"/>
        <v/>
      </c>
      <c r="Q688" t="str">
        <f t="shared" si="206"/>
        <v/>
      </c>
      <c r="R688" t="str">
        <f t="shared" si="207"/>
        <v/>
      </c>
      <c r="S688" t="str">
        <f t="shared" si="208"/>
        <v/>
      </c>
      <c r="T688" t="str">
        <f t="shared" si="209"/>
        <v/>
      </c>
      <c r="U688" t="str">
        <f t="shared" si="210"/>
        <v/>
      </c>
      <c r="V688" t="str">
        <f t="shared" si="211"/>
        <v/>
      </c>
      <c r="W688" t="str">
        <f t="shared" si="212"/>
        <v/>
      </c>
      <c r="X688" t="str">
        <f t="shared" si="213"/>
        <v/>
      </c>
      <c r="Y688" t="str">
        <f t="shared" si="214"/>
        <v/>
      </c>
      <c r="Z688" t="str">
        <f t="shared" si="215"/>
        <v/>
      </c>
      <c r="AA688" t="str">
        <f t="shared" si="216"/>
        <v/>
      </c>
      <c r="AB688" t="str">
        <f t="shared" si="217"/>
        <v/>
      </c>
      <c r="AC688" t="str">
        <f t="shared" si="218"/>
        <v/>
      </c>
      <c r="AD688" t="str">
        <f t="shared" si="219"/>
        <v/>
      </c>
      <c r="AG688" t="str">
        <f t="shared" si="220"/>
        <v/>
      </c>
    </row>
    <row r="689" spans="1:33" x14ac:dyDescent="0.35">
      <c r="A689">
        <v>687</v>
      </c>
      <c r="B689" t="s">
        <v>1519</v>
      </c>
      <c r="C689">
        <v>17</v>
      </c>
      <c r="D689">
        <v>2018</v>
      </c>
      <c r="E689" t="s">
        <v>27</v>
      </c>
      <c r="F689" t="s">
        <v>3969</v>
      </c>
      <c r="G689" t="s">
        <v>3970</v>
      </c>
      <c r="H689" s="1" t="s">
        <v>3971</v>
      </c>
      <c r="I689" t="s">
        <v>1520</v>
      </c>
      <c r="J689" t="s">
        <v>3969</v>
      </c>
      <c r="K689" t="s">
        <v>3972</v>
      </c>
      <c r="L689" t="str">
        <f t="shared" si="201"/>
        <v>Compression Strength</v>
      </c>
      <c r="M689" t="str">
        <f t="shared" si="202"/>
        <v/>
      </c>
      <c r="N689" t="str">
        <f t="shared" si="203"/>
        <v/>
      </c>
      <c r="O689" t="str">
        <f t="shared" si="204"/>
        <v/>
      </c>
      <c r="P689" t="str">
        <f t="shared" si="205"/>
        <v/>
      </c>
      <c r="Q689" t="str">
        <f t="shared" si="206"/>
        <v/>
      </c>
      <c r="R689" t="str">
        <f t="shared" si="207"/>
        <v/>
      </c>
      <c r="S689" t="str">
        <f t="shared" si="208"/>
        <v/>
      </c>
      <c r="T689" t="str">
        <f t="shared" si="209"/>
        <v/>
      </c>
      <c r="U689" t="str">
        <f t="shared" si="210"/>
        <v/>
      </c>
      <c r="V689" t="str">
        <f t="shared" si="211"/>
        <v/>
      </c>
      <c r="W689" t="str">
        <f t="shared" si="212"/>
        <v/>
      </c>
      <c r="X689" t="str">
        <f t="shared" si="213"/>
        <v/>
      </c>
      <c r="Y689" t="str">
        <f t="shared" si="214"/>
        <v/>
      </c>
      <c r="Z689" t="str">
        <f t="shared" si="215"/>
        <v/>
      </c>
      <c r="AA689" t="str">
        <f t="shared" si="216"/>
        <v>Mechanical Properties</v>
      </c>
      <c r="AB689" t="str">
        <f t="shared" si="217"/>
        <v/>
      </c>
      <c r="AC689" t="str">
        <f t="shared" si="218"/>
        <v/>
      </c>
      <c r="AD689" t="str">
        <f t="shared" si="219"/>
        <v/>
      </c>
      <c r="AF689" t="s">
        <v>4338</v>
      </c>
      <c r="AG689" t="str">
        <f t="shared" si="220"/>
        <v>Aluminum</v>
      </c>
    </row>
    <row r="690" spans="1:33" x14ac:dyDescent="0.35">
      <c r="A690">
        <v>688</v>
      </c>
      <c r="B690" t="s">
        <v>1521</v>
      </c>
      <c r="C690">
        <v>92</v>
      </c>
      <c r="D690">
        <v>2013</v>
      </c>
      <c r="E690" t="s">
        <v>1522</v>
      </c>
      <c r="F690" t="s">
        <v>3865</v>
      </c>
      <c r="G690" t="s">
        <v>3973</v>
      </c>
      <c r="H690" s="1" t="s">
        <v>3974</v>
      </c>
      <c r="I690" t="s">
        <v>1523</v>
      </c>
      <c r="J690" t="s">
        <v>3865</v>
      </c>
      <c r="K690" t="s">
        <v>3975</v>
      </c>
      <c r="L690" t="str">
        <f t="shared" si="201"/>
        <v>Compression Strength</v>
      </c>
      <c r="M690" t="str">
        <f t="shared" si="202"/>
        <v/>
      </c>
      <c r="N690" t="str">
        <f t="shared" si="203"/>
        <v/>
      </c>
      <c r="O690" t="str">
        <f t="shared" si="204"/>
        <v/>
      </c>
      <c r="P690" t="str">
        <f t="shared" si="205"/>
        <v/>
      </c>
      <c r="Q690" t="str">
        <f t="shared" si="206"/>
        <v/>
      </c>
      <c r="R690" t="str">
        <f t="shared" si="207"/>
        <v/>
      </c>
      <c r="S690" t="str">
        <f t="shared" si="208"/>
        <v/>
      </c>
      <c r="T690" t="str">
        <f t="shared" si="209"/>
        <v/>
      </c>
      <c r="U690" t="str">
        <f t="shared" si="210"/>
        <v/>
      </c>
      <c r="V690" t="str">
        <f t="shared" si="211"/>
        <v/>
      </c>
      <c r="W690" t="str">
        <f t="shared" si="212"/>
        <v/>
      </c>
      <c r="X690" t="str">
        <f t="shared" si="213"/>
        <v/>
      </c>
      <c r="Y690" t="str">
        <f t="shared" si="214"/>
        <v/>
      </c>
      <c r="Z690" t="str">
        <f t="shared" si="215"/>
        <v/>
      </c>
      <c r="AA690" t="str">
        <f t="shared" si="216"/>
        <v>Mechanical Properties</v>
      </c>
      <c r="AB690" t="str">
        <f t="shared" si="217"/>
        <v/>
      </c>
      <c r="AC690" t="str">
        <f t="shared" si="218"/>
        <v/>
      </c>
      <c r="AD690" t="str">
        <f t="shared" si="219"/>
        <v/>
      </c>
      <c r="AF690" t="s">
        <v>4338</v>
      </c>
      <c r="AG690" t="str">
        <f t="shared" si="220"/>
        <v>Aluminum</v>
      </c>
    </row>
    <row r="691" spans="1:33" x14ac:dyDescent="0.35">
      <c r="A691">
        <v>689</v>
      </c>
      <c r="B691" t="s">
        <v>1524</v>
      </c>
      <c r="C691">
        <v>38</v>
      </c>
      <c r="D691">
        <v>1982</v>
      </c>
      <c r="E691" t="s">
        <v>27</v>
      </c>
      <c r="F691" t="s">
        <v>191</v>
      </c>
      <c r="G691" t="s">
        <v>3976</v>
      </c>
      <c r="H691" s="1" t="s">
        <v>3977</v>
      </c>
      <c r="I691" t="s">
        <v>1380</v>
      </c>
      <c r="J691" t="s">
        <v>1827</v>
      </c>
      <c r="L691" t="str">
        <f t="shared" si="201"/>
        <v/>
      </c>
      <c r="M691" t="str">
        <f t="shared" si="202"/>
        <v/>
      </c>
      <c r="N691" t="str">
        <f t="shared" si="203"/>
        <v/>
      </c>
      <c r="O691" t="str">
        <f t="shared" si="204"/>
        <v/>
      </c>
      <c r="P691" t="str">
        <f t="shared" si="205"/>
        <v/>
      </c>
      <c r="Q691" t="str">
        <f t="shared" si="206"/>
        <v/>
      </c>
      <c r="R691" t="str">
        <f t="shared" si="207"/>
        <v/>
      </c>
      <c r="S691" t="str">
        <f t="shared" si="208"/>
        <v/>
      </c>
      <c r="T691" t="str">
        <f t="shared" si="209"/>
        <v/>
      </c>
      <c r="U691" t="str">
        <f t="shared" si="210"/>
        <v/>
      </c>
      <c r="V691" t="str">
        <f t="shared" si="211"/>
        <v/>
      </c>
      <c r="W691" t="str">
        <f t="shared" si="212"/>
        <v/>
      </c>
      <c r="X691" t="str">
        <f t="shared" si="213"/>
        <v/>
      </c>
      <c r="Y691" t="str">
        <f t="shared" si="214"/>
        <v/>
      </c>
      <c r="Z691" t="str">
        <f t="shared" si="215"/>
        <v/>
      </c>
      <c r="AA691" t="str">
        <f t="shared" si="216"/>
        <v/>
      </c>
      <c r="AB691" t="str">
        <f t="shared" si="217"/>
        <v/>
      </c>
      <c r="AC691" t="str">
        <f t="shared" si="218"/>
        <v/>
      </c>
      <c r="AD691" t="str">
        <f t="shared" si="219"/>
        <v/>
      </c>
      <c r="AG691" t="str">
        <f t="shared" si="220"/>
        <v/>
      </c>
    </row>
    <row r="692" spans="1:33" x14ac:dyDescent="0.35">
      <c r="A692">
        <v>690</v>
      </c>
      <c r="B692" t="s">
        <v>3978</v>
      </c>
      <c r="C692">
        <v>22</v>
      </c>
      <c r="D692">
        <v>2010</v>
      </c>
      <c r="E692" t="s">
        <v>27</v>
      </c>
      <c r="F692" t="s">
        <v>1362</v>
      </c>
      <c r="G692" t="s">
        <v>3979</v>
      </c>
      <c r="H692" s="1" t="s">
        <v>3980</v>
      </c>
      <c r="I692" t="s">
        <v>3981</v>
      </c>
      <c r="J692" t="s">
        <v>1362</v>
      </c>
      <c r="K692" t="s">
        <v>3982</v>
      </c>
      <c r="L692" t="str">
        <f t="shared" si="201"/>
        <v/>
      </c>
      <c r="M692" t="str">
        <f t="shared" si="202"/>
        <v/>
      </c>
      <c r="N692" t="str">
        <f t="shared" si="203"/>
        <v/>
      </c>
      <c r="O692" t="str">
        <f t="shared" si="204"/>
        <v/>
      </c>
      <c r="P692" t="str">
        <f t="shared" si="205"/>
        <v/>
      </c>
      <c r="Q692" t="str">
        <f t="shared" si="206"/>
        <v/>
      </c>
      <c r="R692" t="str">
        <f t="shared" si="207"/>
        <v/>
      </c>
      <c r="S692" t="str">
        <f t="shared" si="208"/>
        <v/>
      </c>
      <c r="T692" t="str">
        <f t="shared" si="209"/>
        <v/>
      </c>
      <c r="U692" t="str">
        <f t="shared" si="210"/>
        <v/>
      </c>
      <c r="V692" t="str">
        <f t="shared" si="211"/>
        <v/>
      </c>
      <c r="W692" t="str">
        <f t="shared" si="212"/>
        <v/>
      </c>
      <c r="X692" t="str">
        <f t="shared" si="213"/>
        <v/>
      </c>
      <c r="Y692" t="str">
        <f t="shared" si="214"/>
        <v/>
      </c>
      <c r="Z692" t="str">
        <f t="shared" si="215"/>
        <v/>
      </c>
      <c r="AA692" t="str">
        <f t="shared" si="216"/>
        <v/>
      </c>
      <c r="AB692" t="str">
        <f t="shared" si="217"/>
        <v/>
      </c>
      <c r="AC692" t="str">
        <f t="shared" si="218"/>
        <v/>
      </c>
      <c r="AD692" t="str">
        <f t="shared" si="219"/>
        <v/>
      </c>
      <c r="AF692" t="s">
        <v>4344</v>
      </c>
      <c r="AG692" t="str">
        <f t="shared" si="220"/>
        <v>Silicon</v>
      </c>
    </row>
    <row r="693" spans="1:33" x14ac:dyDescent="0.35">
      <c r="A693">
        <v>691</v>
      </c>
      <c r="B693" t="s">
        <v>1525</v>
      </c>
      <c r="C693">
        <v>15</v>
      </c>
      <c r="D693">
        <v>2005</v>
      </c>
      <c r="E693" t="s">
        <v>547</v>
      </c>
      <c r="F693" t="s">
        <v>388</v>
      </c>
      <c r="G693" t="s">
        <v>3983</v>
      </c>
      <c r="H693" s="1" t="s">
        <v>3984</v>
      </c>
      <c r="I693" t="s">
        <v>1526</v>
      </c>
      <c r="J693" t="s">
        <v>1828</v>
      </c>
      <c r="K693" t="s">
        <v>3985</v>
      </c>
      <c r="L693" t="str">
        <f t="shared" si="201"/>
        <v/>
      </c>
      <c r="M693" t="str">
        <f t="shared" si="202"/>
        <v/>
      </c>
      <c r="N693" t="str">
        <f t="shared" si="203"/>
        <v/>
      </c>
      <c r="O693" t="str">
        <f t="shared" si="204"/>
        <v/>
      </c>
      <c r="P693" t="str">
        <f t="shared" si="205"/>
        <v/>
      </c>
      <c r="Q693" t="str">
        <f t="shared" si="206"/>
        <v/>
      </c>
      <c r="R693" t="str">
        <f t="shared" si="207"/>
        <v/>
      </c>
      <c r="S693" t="str">
        <f t="shared" si="208"/>
        <v/>
      </c>
      <c r="T693" t="str">
        <f t="shared" si="209"/>
        <v/>
      </c>
      <c r="U693" t="str">
        <f t="shared" si="210"/>
        <v/>
      </c>
      <c r="V693" t="str">
        <f t="shared" si="211"/>
        <v/>
      </c>
      <c r="W693" t="str">
        <f t="shared" si="212"/>
        <v/>
      </c>
      <c r="X693" t="str">
        <f t="shared" si="213"/>
        <v/>
      </c>
      <c r="Y693" t="str">
        <f t="shared" si="214"/>
        <v/>
      </c>
      <c r="Z693" t="str">
        <f t="shared" si="215"/>
        <v/>
      </c>
      <c r="AA693" t="str">
        <f t="shared" si="216"/>
        <v/>
      </c>
      <c r="AB693" t="str">
        <f t="shared" si="217"/>
        <v/>
      </c>
      <c r="AC693" t="str">
        <f t="shared" si="218"/>
        <v/>
      </c>
      <c r="AD693" t="str">
        <f t="shared" si="219"/>
        <v/>
      </c>
      <c r="AG693" t="str">
        <f t="shared" si="220"/>
        <v/>
      </c>
    </row>
    <row r="694" spans="1:33" x14ac:dyDescent="0.35">
      <c r="A694">
        <v>692</v>
      </c>
      <c r="B694" t="s">
        <v>1527</v>
      </c>
      <c r="C694">
        <v>67</v>
      </c>
      <c r="D694">
        <v>2012</v>
      </c>
      <c r="E694" t="s">
        <v>23</v>
      </c>
      <c r="F694" t="s">
        <v>3986</v>
      </c>
      <c r="G694" t="s">
        <v>3987</v>
      </c>
      <c r="H694" s="1" t="s">
        <v>3988</v>
      </c>
      <c r="I694" t="s">
        <v>1528</v>
      </c>
      <c r="J694" t="s">
        <v>3986</v>
      </c>
      <c r="K694" t="s">
        <v>3989</v>
      </c>
      <c r="L694" t="str">
        <f t="shared" si="201"/>
        <v/>
      </c>
      <c r="M694" t="str">
        <f t="shared" si="202"/>
        <v/>
      </c>
      <c r="N694" t="str">
        <f t="shared" si="203"/>
        <v/>
      </c>
      <c r="O694" t="str">
        <f t="shared" si="204"/>
        <v/>
      </c>
      <c r="P694" t="str">
        <f t="shared" si="205"/>
        <v/>
      </c>
      <c r="Q694" t="str">
        <f t="shared" si="206"/>
        <v/>
      </c>
      <c r="R694" t="str">
        <f t="shared" si="207"/>
        <v/>
      </c>
      <c r="S694" t="str">
        <f t="shared" si="208"/>
        <v/>
      </c>
      <c r="T694" t="str">
        <f t="shared" si="209"/>
        <v/>
      </c>
      <c r="U694" t="str">
        <f t="shared" si="210"/>
        <v/>
      </c>
      <c r="V694" t="str">
        <f t="shared" si="211"/>
        <v/>
      </c>
      <c r="W694" t="str">
        <f t="shared" si="212"/>
        <v/>
      </c>
      <c r="X694" t="str">
        <f t="shared" si="213"/>
        <v/>
      </c>
      <c r="Y694" t="str">
        <f t="shared" si="214"/>
        <v/>
      </c>
      <c r="Z694" t="str">
        <f t="shared" si="215"/>
        <v/>
      </c>
      <c r="AA694" t="str">
        <f t="shared" si="216"/>
        <v/>
      </c>
      <c r="AB694" t="str">
        <f t="shared" si="217"/>
        <v/>
      </c>
      <c r="AC694" t="str">
        <f t="shared" si="218"/>
        <v/>
      </c>
      <c r="AD694" t="str">
        <f t="shared" si="219"/>
        <v/>
      </c>
      <c r="AG694" t="str">
        <f t="shared" si="220"/>
        <v/>
      </c>
    </row>
    <row r="695" spans="1:33" x14ac:dyDescent="0.35">
      <c r="A695">
        <v>693</v>
      </c>
      <c r="B695" t="s">
        <v>1529</v>
      </c>
      <c r="C695">
        <v>12</v>
      </c>
      <c r="D695">
        <v>2010</v>
      </c>
      <c r="E695" t="s">
        <v>27</v>
      </c>
      <c r="F695" t="s">
        <v>3990</v>
      </c>
      <c r="G695" t="s">
        <v>3991</v>
      </c>
      <c r="H695" s="1" t="s">
        <v>3992</v>
      </c>
      <c r="I695" t="s">
        <v>1530</v>
      </c>
      <c r="J695" t="s">
        <v>3990</v>
      </c>
      <c r="K695" t="s">
        <v>1981</v>
      </c>
      <c r="L695" t="str">
        <f t="shared" si="201"/>
        <v/>
      </c>
      <c r="M695" t="str">
        <f t="shared" si="202"/>
        <v/>
      </c>
      <c r="N695" t="str">
        <f t="shared" si="203"/>
        <v/>
      </c>
      <c r="O695" t="str">
        <f t="shared" si="204"/>
        <v/>
      </c>
      <c r="P695" t="str">
        <f t="shared" si="205"/>
        <v/>
      </c>
      <c r="Q695" t="str">
        <f t="shared" si="206"/>
        <v/>
      </c>
      <c r="R695" t="str">
        <f t="shared" si="207"/>
        <v/>
      </c>
      <c r="S695" t="str">
        <f t="shared" si="208"/>
        <v/>
      </c>
      <c r="T695" t="str">
        <f t="shared" si="209"/>
        <v/>
      </c>
      <c r="U695" t="str">
        <f t="shared" si="210"/>
        <v/>
      </c>
      <c r="V695" t="str">
        <f t="shared" si="211"/>
        <v/>
      </c>
      <c r="W695" t="str">
        <f t="shared" si="212"/>
        <v/>
      </c>
      <c r="X695" t="str">
        <f t="shared" si="213"/>
        <v/>
      </c>
      <c r="Y695" t="str">
        <f t="shared" si="214"/>
        <v/>
      </c>
      <c r="Z695" t="str">
        <f t="shared" si="215"/>
        <v/>
      </c>
      <c r="AA695" t="str">
        <f t="shared" si="216"/>
        <v/>
      </c>
      <c r="AB695" t="str">
        <f t="shared" si="217"/>
        <v/>
      </c>
      <c r="AC695" t="str">
        <f t="shared" si="218"/>
        <v/>
      </c>
      <c r="AD695" t="str">
        <f t="shared" si="219"/>
        <v/>
      </c>
      <c r="AG695" t="str">
        <f t="shared" si="220"/>
        <v/>
      </c>
    </row>
    <row r="696" spans="1:33" x14ac:dyDescent="0.35">
      <c r="A696">
        <v>694</v>
      </c>
      <c r="B696" t="s">
        <v>1531</v>
      </c>
      <c r="C696">
        <v>69</v>
      </c>
      <c r="D696">
        <v>2006</v>
      </c>
      <c r="E696" t="s">
        <v>91</v>
      </c>
      <c r="F696" t="s">
        <v>80</v>
      </c>
      <c r="G696" t="s">
        <v>3993</v>
      </c>
      <c r="H696" s="1" t="s">
        <v>3994</v>
      </c>
      <c r="I696" t="s">
        <v>1532</v>
      </c>
      <c r="J696" t="s">
        <v>80</v>
      </c>
      <c r="K696" t="s">
        <v>3995</v>
      </c>
      <c r="L696" t="str">
        <f t="shared" si="201"/>
        <v/>
      </c>
      <c r="M696" t="str">
        <f t="shared" si="202"/>
        <v/>
      </c>
      <c r="N696" t="str">
        <f t="shared" si="203"/>
        <v/>
      </c>
      <c r="O696" t="str">
        <f t="shared" si="204"/>
        <v/>
      </c>
      <c r="P696" t="str">
        <f t="shared" si="205"/>
        <v/>
      </c>
      <c r="Q696" t="str">
        <f t="shared" si="206"/>
        <v/>
      </c>
      <c r="R696" t="str">
        <f t="shared" si="207"/>
        <v/>
      </c>
      <c r="S696" t="str">
        <f t="shared" si="208"/>
        <v/>
      </c>
      <c r="T696" t="str">
        <f t="shared" si="209"/>
        <v/>
      </c>
      <c r="U696" t="str">
        <f t="shared" si="210"/>
        <v/>
      </c>
      <c r="V696" t="str">
        <f t="shared" si="211"/>
        <v/>
      </c>
      <c r="W696" t="str">
        <f t="shared" si="212"/>
        <v/>
      </c>
      <c r="X696" t="str">
        <f t="shared" si="213"/>
        <v/>
      </c>
      <c r="Y696" t="str">
        <f t="shared" si="214"/>
        <v/>
      </c>
      <c r="Z696" t="str">
        <f t="shared" si="215"/>
        <v/>
      </c>
      <c r="AA696" t="str">
        <f t="shared" si="216"/>
        <v/>
      </c>
      <c r="AB696" t="str">
        <f t="shared" si="217"/>
        <v/>
      </c>
      <c r="AC696" t="str">
        <f t="shared" si="218"/>
        <v/>
      </c>
      <c r="AD696" t="str">
        <f t="shared" si="219"/>
        <v/>
      </c>
      <c r="AG696" t="str">
        <f t="shared" si="220"/>
        <v/>
      </c>
    </row>
    <row r="697" spans="1:33" x14ac:dyDescent="0.35">
      <c r="A697">
        <v>695</v>
      </c>
      <c r="B697" t="s">
        <v>1533</v>
      </c>
      <c r="C697">
        <v>172</v>
      </c>
      <c r="D697">
        <v>2001</v>
      </c>
      <c r="E697" t="s">
        <v>15</v>
      </c>
      <c r="F697" t="s">
        <v>472</v>
      </c>
      <c r="G697" t="s">
        <v>3996</v>
      </c>
      <c r="H697" s="1" t="s">
        <v>3997</v>
      </c>
      <c r="I697" t="s">
        <v>1534</v>
      </c>
      <c r="J697" t="s">
        <v>472</v>
      </c>
      <c r="K697" t="s">
        <v>3998</v>
      </c>
      <c r="L697" t="str">
        <f t="shared" si="201"/>
        <v/>
      </c>
      <c r="M697" t="str">
        <f t="shared" si="202"/>
        <v/>
      </c>
      <c r="N697" t="str">
        <f t="shared" si="203"/>
        <v/>
      </c>
      <c r="O697" t="str">
        <f t="shared" si="204"/>
        <v/>
      </c>
      <c r="P697" t="str">
        <f t="shared" si="205"/>
        <v/>
      </c>
      <c r="Q697" t="str">
        <f t="shared" si="206"/>
        <v>Plasticity</v>
      </c>
      <c r="R697" t="str">
        <f t="shared" si="207"/>
        <v/>
      </c>
      <c r="S697" t="str">
        <f t="shared" si="208"/>
        <v/>
      </c>
      <c r="T697" t="str">
        <f t="shared" si="209"/>
        <v/>
      </c>
      <c r="U697" t="str">
        <f t="shared" si="210"/>
        <v/>
      </c>
      <c r="V697" t="str">
        <f t="shared" si="211"/>
        <v/>
      </c>
      <c r="W697" t="str">
        <f t="shared" si="212"/>
        <v/>
      </c>
      <c r="X697" t="str">
        <f t="shared" si="213"/>
        <v/>
      </c>
      <c r="Y697" t="str">
        <f t="shared" si="214"/>
        <v/>
      </c>
      <c r="Z697" t="str">
        <f t="shared" si="215"/>
        <v/>
      </c>
      <c r="AA697" t="str">
        <f t="shared" si="216"/>
        <v>Mechanical Properties</v>
      </c>
      <c r="AB697" t="str">
        <f t="shared" si="217"/>
        <v/>
      </c>
      <c r="AC697" t="str">
        <f t="shared" si="218"/>
        <v/>
      </c>
      <c r="AD697" t="str">
        <f t="shared" si="219"/>
        <v/>
      </c>
      <c r="AG697" t="str">
        <f t="shared" si="220"/>
        <v/>
      </c>
    </row>
    <row r="698" spans="1:33" x14ac:dyDescent="0.35">
      <c r="A698">
        <v>696</v>
      </c>
      <c r="B698" t="s">
        <v>1535</v>
      </c>
      <c r="C698">
        <v>11</v>
      </c>
      <c r="D698">
        <v>2014</v>
      </c>
      <c r="E698" t="s">
        <v>116</v>
      </c>
      <c r="F698" t="s">
        <v>1536</v>
      </c>
      <c r="G698" t="s">
        <v>3999</v>
      </c>
      <c r="H698" s="1" t="s">
        <v>4000</v>
      </c>
      <c r="I698" t="s">
        <v>1537</v>
      </c>
      <c r="J698" t="s">
        <v>117</v>
      </c>
      <c r="L698" t="str">
        <f t="shared" si="201"/>
        <v/>
      </c>
      <c r="M698" t="str">
        <f t="shared" si="202"/>
        <v/>
      </c>
      <c r="N698" t="str">
        <f t="shared" si="203"/>
        <v/>
      </c>
      <c r="O698" t="str">
        <f t="shared" si="204"/>
        <v/>
      </c>
      <c r="P698" t="str">
        <f t="shared" si="205"/>
        <v/>
      </c>
      <c r="Q698" t="str">
        <f t="shared" si="206"/>
        <v/>
      </c>
      <c r="R698" t="str">
        <f t="shared" si="207"/>
        <v/>
      </c>
      <c r="S698" t="str">
        <f t="shared" si="208"/>
        <v/>
      </c>
      <c r="T698" t="str">
        <f t="shared" si="209"/>
        <v/>
      </c>
      <c r="U698" t="str">
        <f t="shared" si="210"/>
        <v/>
      </c>
      <c r="V698" t="str">
        <f t="shared" si="211"/>
        <v/>
      </c>
      <c r="W698" t="str">
        <f t="shared" si="212"/>
        <v/>
      </c>
      <c r="X698" t="str">
        <f t="shared" si="213"/>
        <v/>
      </c>
      <c r="Y698" t="str">
        <f t="shared" si="214"/>
        <v/>
      </c>
      <c r="Z698" t="str">
        <f t="shared" si="215"/>
        <v/>
      </c>
      <c r="AA698" t="str">
        <f t="shared" si="216"/>
        <v/>
      </c>
      <c r="AB698" t="str">
        <f t="shared" si="217"/>
        <v/>
      </c>
      <c r="AC698" t="str">
        <f t="shared" si="218"/>
        <v/>
      </c>
      <c r="AD698" t="str">
        <f t="shared" si="219"/>
        <v/>
      </c>
      <c r="AG698" t="str">
        <f t="shared" si="220"/>
        <v/>
      </c>
    </row>
    <row r="699" spans="1:33" x14ac:dyDescent="0.35">
      <c r="A699">
        <v>697</v>
      </c>
      <c r="B699" t="s">
        <v>1538</v>
      </c>
      <c r="C699">
        <v>38</v>
      </c>
      <c r="D699">
        <v>2015</v>
      </c>
      <c r="E699" t="s">
        <v>27</v>
      </c>
      <c r="F699" t="s">
        <v>800</v>
      </c>
      <c r="G699" t="s">
        <v>4001</v>
      </c>
      <c r="H699" s="1" t="s">
        <v>4002</v>
      </c>
      <c r="I699" t="s">
        <v>4003</v>
      </c>
      <c r="J699" t="s">
        <v>800</v>
      </c>
      <c r="K699" t="s">
        <v>4004</v>
      </c>
      <c r="L699" t="str">
        <f t="shared" si="201"/>
        <v/>
      </c>
      <c r="M699" t="str">
        <f t="shared" si="202"/>
        <v/>
      </c>
      <c r="N699" t="str">
        <f t="shared" si="203"/>
        <v/>
      </c>
      <c r="O699" t="str">
        <f t="shared" si="204"/>
        <v/>
      </c>
      <c r="P699" t="str">
        <f t="shared" si="205"/>
        <v/>
      </c>
      <c r="Q699" t="str">
        <f t="shared" si="206"/>
        <v/>
      </c>
      <c r="R699" t="str">
        <f t="shared" si="207"/>
        <v/>
      </c>
      <c r="S699" t="str">
        <f t="shared" si="208"/>
        <v/>
      </c>
      <c r="T699" t="str">
        <f t="shared" si="209"/>
        <v/>
      </c>
      <c r="U699" t="str">
        <f t="shared" si="210"/>
        <v/>
      </c>
      <c r="V699" t="str">
        <f t="shared" si="211"/>
        <v/>
      </c>
      <c r="W699" t="str">
        <f t="shared" si="212"/>
        <v/>
      </c>
      <c r="X699" t="str">
        <f t="shared" si="213"/>
        <v/>
      </c>
      <c r="Y699" t="str">
        <f t="shared" si="214"/>
        <v/>
      </c>
      <c r="Z699" t="str">
        <f t="shared" si="215"/>
        <v/>
      </c>
      <c r="AA699" t="str">
        <f t="shared" si="216"/>
        <v/>
      </c>
      <c r="AB699" t="str">
        <f t="shared" si="217"/>
        <v/>
      </c>
      <c r="AC699" t="str">
        <f t="shared" si="218"/>
        <v/>
      </c>
      <c r="AD699" t="str">
        <f t="shared" si="219"/>
        <v/>
      </c>
      <c r="AE699" t="s">
        <v>4342</v>
      </c>
      <c r="AG699" t="str">
        <f t="shared" si="220"/>
        <v>Platinum</v>
      </c>
    </row>
    <row r="700" spans="1:33" x14ac:dyDescent="0.35">
      <c r="A700">
        <v>698</v>
      </c>
      <c r="B700" t="s">
        <v>4005</v>
      </c>
      <c r="C700">
        <v>19</v>
      </c>
      <c r="D700">
        <v>2013</v>
      </c>
      <c r="E700" t="s">
        <v>1539</v>
      </c>
      <c r="F700" t="s">
        <v>2006</v>
      </c>
      <c r="G700" t="s">
        <v>4006</v>
      </c>
      <c r="H700" s="1" t="s">
        <v>4007</v>
      </c>
      <c r="I700" t="s">
        <v>1540</v>
      </c>
      <c r="J700" t="s">
        <v>2006</v>
      </c>
      <c r="K700" t="s">
        <v>4008</v>
      </c>
      <c r="L700" t="str">
        <f t="shared" si="201"/>
        <v>Compression Strength</v>
      </c>
      <c r="M700" t="str">
        <f t="shared" si="202"/>
        <v/>
      </c>
      <c r="N700" t="str">
        <f t="shared" si="203"/>
        <v/>
      </c>
      <c r="O700" t="str">
        <f t="shared" si="204"/>
        <v/>
      </c>
      <c r="P700" t="str">
        <f t="shared" si="205"/>
        <v/>
      </c>
      <c r="Q700" t="str">
        <f t="shared" si="206"/>
        <v/>
      </c>
      <c r="R700" t="str">
        <f t="shared" si="207"/>
        <v/>
      </c>
      <c r="S700" t="str">
        <f t="shared" si="208"/>
        <v/>
      </c>
      <c r="T700" t="str">
        <f t="shared" si="209"/>
        <v/>
      </c>
      <c r="U700" t="str">
        <f t="shared" si="210"/>
        <v/>
      </c>
      <c r="V700" t="str">
        <f t="shared" si="211"/>
        <v/>
      </c>
      <c r="W700" t="str">
        <f t="shared" si="212"/>
        <v/>
      </c>
      <c r="X700" t="str">
        <f t="shared" si="213"/>
        <v/>
      </c>
      <c r="Y700" t="str">
        <f t="shared" si="214"/>
        <v/>
      </c>
      <c r="Z700" t="str">
        <f t="shared" si="215"/>
        <v/>
      </c>
      <c r="AA700" t="str">
        <f t="shared" si="216"/>
        <v>Mechanical Properties</v>
      </c>
      <c r="AB700" t="str">
        <f t="shared" si="217"/>
        <v/>
      </c>
      <c r="AC700" t="str">
        <f t="shared" si="218"/>
        <v/>
      </c>
      <c r="AD700" t="str">
        <f t="shared" si="219"/>
        <v/>
      </c>
      <c r="AG700" t="str">
        <f t="shared" si="220"/>
        <v/>
      </c>
    </row>
    <row r="701" spans="1:33" x14ac:dyDescent="0.35">
      <c r="A701">
        <v>699</v>
      </c>
      <c r="B701" t="s">
        <v>1541</v>
      </c>
      <c r="C701">
        <v>32</v>
      </c>
      <c r="D701">
        <v>2010</v>
      </c>
      <c r="E701" t="s">
        <v>731</v>
      </c>
      <c r="F701" t="s">
        <v>1542</v>
      </c>
      <c r="G701" t="s">
        <v>4009</v>
      </c>
      <c r="H701" s="1" t="s">
        <v>4010</v>
      </c>
      <c r="I701" t="s">
        <v>1543</v>
      </c>
      <c r="J701" t="s">
        <v>1542</v>
      </c>
      <c r="K701" t="s">
        <v>4011</v>
      </c>
      <c r="L701" t="str">
        <f t="shared" si="201"/>
        <v/>
      </c>
      <c r="M701" t="str">
        <f t="shared" si="202"/>
        <v/>
      </c>
      <c r="N701" t="str">
        <f t="shared" si="203"/>
        <v/>
      </c>
      <c r="O701" t="str">
        <f t="shared" si="204"/>
        <v/>
      </c>
      <c r="P701" t="str">
        <f t="shared" si="205"/>
        <v/>
      </c>
      <c r="Q701" t="str">
        <f t="shared" si="206"/>
        <v/>
      </c>
      <c r="R701" t="str">
        <f t="shared" si="207"/>
        <v/>
      </c>
      <c r="S701" t="str">
        <f t="shared" si="208"/>
        <v/>
      </c>
      <c r="T701" t="str">
        <f t="shared" si="209"/>
        <v/>
      </c>
      <c r="U701" t="str">
        <f t="shared" si="210"/>
        <v/>
      </c>
      <c r="V701" t="str">
        <f t="shared" si="211"/>
        <v/>
      </c>
      <c r="W701" t="str">
        <f t="shared" si="212"/>
        <v/>
      </c>
      <c r="X701" t="str">
        <f t="shared" si="213"/>
        <v/>
      </c>
      <c r="Y701" t="str">
        <f t="shared" si="214"/>
        <v/>
      </c>
      <c r="Z701" t="str">
        <f t="shared" si="215"/>
        <v/>
      </c>
      <c r="AA701" t="str">
        <f t="shared" si="216"/>
        <v/>
      </c>
      <c r="AB701" t="str">
        <f t="shared" si="217"/>
        <v/>
      </c>
      <c r="AC701" t="str">
        <f t="shared" si="218"/>
        <v/>
      </c>
      <c r="AD701" t="str">
        <f t="shared" si="219"/>
        <v/>
      </c>
      <c r="AG701" t="str">
        <f t="shared" si="220"/>
        <v/>
      </c>
    </row>
    <row r="702" spans="1:33" x14ac:dyDescent="0.35">
      <c r="A702">
        <v>700</v>
      </c>
      <c r="B702" t="s">
        <v>294</v>
      </c>
      <c r="C702">
        <v>20</v>
      </c>
      <c r="D702">
        <v>2014</v>
      </c>
      <c r="E702" t="s">
        <v>27</v>
      </c>
      <c r="F702" t="s">
        <v>44</v>
      </c>
      <c r="G702" t="s">
        <v>4012</v>
      </c>
      <c r="H702" s="1" t="s">
        <v>4013</v>
      </c>
      <c r="I702" t="s">
        <v>1544</v>
      </c>
      <c r="J702" t="s">
        <v>44</v>
      </c>
      <c r="K702" t="s">
        <v>2301</v>
      </c>
      <c r="L702" t="str">
        <f t="shared" si="201"/>
        <v/>
      </c>
      <c r="M702" t="str">
        <f t="shared" si="202"/>
        <v/>
      </c>
      <c r="N702" t="str">
        <f t="shared" si="203"/>
        <v/>
      </c>
      <c r="O702" t="str">
        <f t="shared" si="204"/>
        <v/>
      </c>
      <c r="P702" t="str">
        <f t="shared" si="205"/>
        <v/>
      </c>
      <c r="Q702" t="str">
        <f t="shared" si="206"/>
        <v/>
      </c>
      <c r="R702" t="str">
        <f t="shared" si="207"/>
        <v/>
      </c>
      <c r="S702" t="str">
        <f t="shared" si="208"/>
        <v/>
      </c>
      <c r="T702" t="str">
        <f t="shared" si="209"/>
        <v/>
      </c>
      <c r="U702" t="str">
        <f t="shared" si="210"/>
        <v/>
      </c>
      <c r="V702" t="str">
        <f t="shared" si="211"/>
        <v/>
      </c>
      <c r="W702" t="str">
        <f t="shared" si="212"/>
        <v/>
      </c>
      <c r="X702" t="str">
        <f t="shared" si="213"/>
        <v/>
      </c>
      <c r="Y702" t="str">
        <f t="shared" si="214"/>
        <v/>
      </c>
      <c r="Z702" t="str">
        <f t="shared" si="215"/>
        <v/>
      </c>
      <c r="AA702" t="str">
        <f t="shared" si="216"/>
        <v/>
      </c>
      <c r="AB702" t="str">
        <f t="shared" si="217"/>
        <v/>
      </c>
      <c r="AC702" t="str">
        <f t="shared" si="218"/>
        <v/>
      </c>
      <c r="AD702" t="str">
        <f t="shared" si="219"/>
        <v/>
      </c>
      <c r="AG702" t="str">
        <f t="shared" si="220"/>
        <v/>
      </c>
    </row>
    <row r="703" spans="1:33" x14ac:dyDescent="0.35">
      <c r="A703">
        <v>701</v>
      </c>
      <c r="B703" t="s">
        <v>1545</v>
      </c>
      <c r="C703">
        <v>28</v>
      </c>
      <c r="D703">
        <v>2003</v>
      </c>
      <c r="E703" t="s">
        <v>27</v>
      </c>
      <c r="F703" t="s">
        <v>28</v>
      </c>
      <c r="G703" t="s">
        <v>4014</v>
      </c>
      <c r="H703" s="1" t="s">
        <v>4015</v>
      </c>
      <c r="I703" t="s">
        <v>1546</v>
      </c>
      <c r="J703" t="s">
        <v>28</v>
      </c>
      <c r="K703" t="s">
        <v>4016</v>
      </c>
      <c r="L703" t="str">
        <f t="shared" si="201"/>
        <v/>
      </c>
      <c r="M703" t="str">
        <f t="shared" si="202"/>
        <v/>
      </c>
      <c r="N703" t="str">
        <f t="shared" si="203"/>
        <v/>
      </c>
      <c r="O703" t="str">
        <f t="shared" si="204"/>
        <v/>
      </c>
      <c r="P703" t="str">
        <f t="shared" si="205"/>
        <v/>
      </c>
      <c r="Q703" t="str">
        <f t="shared" si="206"/>
        <v/>
      </c>
      <c r="R703" t="str">
        <f t="shared" si="207"/>
        <v/>
      </c>
      <c r="S703" t="str">
        <f t="shared" si="208"/>
        <v/>
      </c>
      <c r="T703" t="str">
        <f t="shared" si="209"/>
        <v/>
      </c>
      <c r="U703" t="str">
        <f t="shared" si="210"/>
        <v/>
      </c>
      <c r="V703" t="str">
        <f t="shared" si="211"/>
        <v/>
      </c>
      <c r="W703" t="str">
        <f t="shared" si="212"/>
        <v/>
      </c>
      <c r="X703" t="str">
        <f t="shared" si="213"/>
        <v/>
      </c>
      <c r="Y703" t="str">
        <f t="shared" si="214"/>
        <v/>
      </c>
      <c r="Z703" t="str">
        <f t="shared" si="215"/>
        <v/>
      </c>
      <c r="AA703" t="str">
        <f t="shared" si="216"/>
        <v/>
      </c>
      <c r="AB703" t="str">
        <f t="shared" si="217"/>
        <v/>
      </c>
      <c r="AC703" t="str">
        <f t="shared" si="218"/>
        <v/>
      </c>
      <c r="AD703" t="str">
        <f t="shared" si="219"/>
        <v/>
      </c>
      <c r="AG703" t="str">
        <f t="shared" si="220"/>
        <v/>
      </c>
    </row>
    <row r="704" spans="1:33" x14ac:dyDescent="0.35">
      <c r="A704">
        <v>702</v>
      </c>
      <c r="B704" t="s">
        <v>1547</v>
      </c>
      <c r="C704">
        <v>138</v>
      </c>
      <c r="D704">
        <v>2012</v>
      </c>
      <c r="E704" t="s">
        <v>27</v>
      </c>
      <c r="F704" t="s">
        <v>868</v>
      </c>
      <c r="G704" t="s">
        <v>4017</v>
      </c>
      <c r="H704" s="1" t="s">
        <v>4018</v>
      </c>
      <c r="I704" t="s">
        <v>4019</v>
      </c>
      <c r="J704" t="s">
        <v>868</v>
      </c>
      <c r="K704" t="s">
        <v>4020</v>
      </c>
      <c r="L704" t="str">
        <f t="shared" si="201"/>
        <v/>
      </c>
      <c r="M704" t="str">
        <f t="shared" si="202"/>
        <v/>
      </c>
      <c r="N704" t="str">
        <f t="shared" si="203"/>
        <v/>
      </c>
      <c r="O704" t="str">
        <f t="shared" si="204"/>
        <v/>
      </c>
      <c r="P704" t="str">
        <f t="shared" si="205"/>
        <v/>
      </c>
      <c r="Q704" t="str">
        <f t="shared" si="206"/>
        <v/>
      </c>
      <c r="R704" t="str">
        <f t="shared" si="207"/>
        <v/>
      </c>
      <c r="S704" t="str">
        <f t="shared" si="208"/>
        <v/>
      </c>
      <c r="T704" t="str">
        <f t="shared" si="209"/>
        <v/>
      </c>
      <c r="U704" t="str">
        <f t="shared" si="210"/>
        <v/>
      </c>
      <c r="V704" t="str">
        <f t="shared" si="211"/>
        <v/>
      </c>
      <c r="W704" t="str">
        <f t="shared" si="212"/>
        <v/>
      </c>
      <c r="X704" t="str">
        <f t="shared" si="213"/>
        <v/>
      </c>
      <c r="Y704" t="str">
        <f t="shared" si="214"/>
        <v/>
      </c>
      <c r="Z704" t="str">
        <f t="shared" si="215"/>
        <v/>
      </c>
      <c r="AA704" t="str">
        <f t="shared" si="216"/>
        <v/>
      </c>
      <c r="AB704" t="str">
        <f t="shared" si="217"/>
        <v/>
      </c>
      <c r="AC704" t="str">
        <f t="shared" si="218"/>
        <v/>
      </c>
      <c r="AD704" t="str">
        <f t="shared" si="219"/>
        <v/>
      </c>
      <c r="AG704" t="str">
        <f t="shared" si="220"/>
        <v/>
      </c>
    </row>
    <row r="705" spans="1:33" x14ac:dyDescent="0.35">
      <c r="A705">
        <v>703</v>
      </c>
      <c r="B705" t="s">
        <v>1548</v>
      </c>
      <c r="C705">
        <v>66</v>
      </c>
      <c r="D705">
        <v>2008</v>
      </c>
      <c r="E705" t="s">
        <v>1549</v>
      </c>
      <c r="F705" t="s">
        <v>28</v>
      </c>
      <c r="G705" t="s">
        <v>4021</v>
      </c>
      <c r="H705" s="1" t="s">
        <v>4022</v>
      </c>
      <c r="I705" t="s">
        <v>1550</v>
      </c>
      <c r="J705" t="s">
        <v>28</v>
      </c>
      <c r="K705" t="s">
        <v>4023</v>
      </c>
      <c r="L705" t="str">
        <f t="shared" si="201"/>
        <v/>
      </c>
      <c r="M705" t="str">
        <f t="shared" si="202"/>
        <v/>
      </c>
      <c r="N705" t="str">
        <f t="shared" si="203"/>
        <v/>
      </c>
      <c r="O705" t="str">
        <f t="shared" si="204"/>
        <v/>
      </c>
      <c r="P705" t="str">
        <f t="shared" si="205"/>
        <v>Shear Strength</v>
      </c>
      <c r="Q705" t="str">
        <f t="shared" si="206"/>
        <v>Plasticity</v>
      </c>
      <c r="R705" t="str">
        <f t="shared" si="207"/>
        <v/>
      </c>
      <c r="S705" t="str">
        <f t="shared" si="208"/>
        <v/>
      </c>
      <c r="T705" t="str">
        <f t="shared" si="209"/>
        <v/>
      </c>
      <c r="U705" t="str">
        <f t="shared" si="210"/>
        <v/>
      </c>
      <c r="V705" t="str">
        <f t="shared" si="211"/>
        <v/>
      </c>
      <c r="W705" t="str">
        <f t="shared" si="212"/>
        <v/>
      </c>
      <c r="X705" t="str">
        <f t="shared" si="213"/>
        <v/>
      </c>
      <c r="Y705" t="str">
        <f t="shared" si="214"/>
        <v/>
      </c>
      <c r="Z705" t="str">
        <f t="shared" si="215"/>
        <v/>
      </c>
      <c r="AA705" t="str">
        <f t="shared" si="216"/>
        <v>Mechanical Properties</v>
      </c>
      <c r="AB705" t="str">
        <f t="shared" si="217"/>
        <v/>
      </c>
      <c r="AC705" t="str">
        <f t="shared" si="218"/>
        <v/>
      </c>
      <c r="AD705" t="str">
        <f t="shared" si="219"/>
        <v/>
      </c>
      <c r="AG705" t="str">
        <f t="shared" si="220"/>
        <v/>
      </c>
    </row>
    <row r="706" spans="1:33" x14ac:dyDescent="0.35">
      <c r="A706">
        <v>704</v>
      </c>
      <c r="B706" t="s">
        <v>1551</v>
      </c>
      <c r="C706">
        <v>23</v>
      </c>
      <c r="D706">
        <v>1981</v>
      </c>
      <c r="E706" t="s">
        <v>27</v>
      </c>
      <c r="F706" t="s">
        <v>1552</v>
      </c>
      <c r="G706" t="s">
        <v>4024</v>
      </c>
      <c r="H706" s="1" t="s">
        <v>4025</v>
      </c>
      <c r="I706" t="s">
        <v>1553</v>
      </c>
      <c r="J706" t="s">
        <v>1552</v>
      </c>
      <c r="K706" t="s">
        <v>1982</v>
      </c>
      <c r="L706" t="str">
        <f t="shared" ref="L706:L769" si="221">IF(OR(IFERROR(FIND("compression",$I706),0)&gt;0,IFERROR(FIND("compressive",$H706),0)&gt;0,IFERROR(FIND("compression",$H706),0)&gt;0,IFERROR(FIND("compressive",$I706),0)&gt;0),"Compression Strength","")</f>
        <v/>
      </c>
      <c r="M706" t="str">
        <f t="shared" ref="M706:M769" si="222">IF(OR(IFERROR(FIND("tensile",$I706),0)&gt;0,IFERROR(FIND("tensile",$H706),0)&gt;0),"Tensile Strength","")</f>
        <v/>
      </c>
      <c r="N706" t="str">
        <f t="shared" ref="N706:N769" si="223">IF(OR(IFERROR(FIND("energy absorbtion",$I706),0)&gt;0,IFERROR(FIND("energy absorbtion",$H706),0)&gt;0),"Energy Absorbtion","")</f>
        <v/>
      </c>
      <c r="O706" t="str">
        <f t="shared" ref="O706:O769" si="224">IF(OR(IFERROR(FIND("elastic",$I706),0)&gt;0,IFERROR(FIND("elasticity",$H706),0)&gt;0,IFERROR(FIND("elastic",$H706),0)&gt;0,IFERROR(FIND("elasticity",$I706),0)&gt;0),"Elastic Modulus","")</f>
        <v/>
      </c>
      <c r="P706" t="str">
        <f t="shared" ref="P706:P769" si="225">IF(OR(IFERROR(FIND("shear",$I706),0)&gt;0,IFERROR(FIND("shear",$H706),0)&gt;0),"Shear Strength","")</f>
        <v/>
      </c>
      <c r="Q706" t="str">
        <f t="shared" ref="Q706:Q769" si="226">IF(OR(IFERROR(FIND("plasticity",$I706),0)&gt;0,IFERROR(FIND("plastic",$H706),0)&gt;0,IFERROR(FIND("plasticity",$H706),0)&gt;0,IFERROR(FIND("plastic",$I706),0)&gt;0),"Plasticity","")</f>
        <v/>
      </c>
      <c r="R706" t="str">
        <f t="shared" ref="R706:R769" si="227">IF(OR(IFERROR(FIND("surface area",$I706),0)&gt;0,IFERROR(FIND("surface area",$H706),0)&gt;0),"Surface Area","")</f>
        <v/>
      </c>
      <c r="S706" t="str">
        <f t="shared" ref="S706:S769" si="228">IF(OR(IFERROR(FIND("thermally conductive",$I706),0)&gt;0,IFERROR(FIND("thermal conductivity",$H706),0)&gt;0,IFERROR(FIND("thermally conductive",$H706),0)&gt;0,IFERROR(FIND("themal conductivity",$I706),0)&gt;0),"Thermal Conductivity","")</f>
        <v/>
      </c>
      <c r="T706" t="str">
        <f t="shared" ref="T706:T769" si="229">IF(OR(IFERROR(FIND("thermal resistance",$I706),0)&gt;0,IFERROR(FIND("thermal resistivity",$H706),0)&gt;0,IFERROR(FIND("thermal resistance",$H706),0)&gt;0,IFERROR(FIND("thermal resistivity",$I706),0)&gt;0),"Thermal Resistivity","")</f>
        <v/>
      </c>
      <c r="U706" t="str">
        <f t="shared" ref="U706:U769" si="230">IF(OR(IFERROR(FIND("thermal expansion",$I706),0)&gt;0,IFERROR(FIND("thermal expansion",$H706),0)&gt;0),"Thermal Expansion","")</f>
        <v/>
      </c>
      <c r="V706" t="str">
        <f t="shared" ref="V706:V769" si="231">IF(OR(IFERROR(FIND("electrical resistance",$I706),0)&gt;0,IFERROR(FIND("electrical resistivity",$H706),0)&gt;0,IFERROR(FIND("electrical resistance",$H706),0)&gt;0,IFERROR(FIND("electrical resistivity",$I706),0)&gt;0),"Electrical Resistivity","")</f>
        <v/>
      </c>
      <c r="W706" t="str">
        <f t="shared" ref="W706:W769" si="232">IF(OR(IFERROR(FIND("electrically conductive",$I706),0)&gt;0,IFERROR(FIND("electrical conductivity",$H706),0)&gt;0,IFERROR(FIND("electrically conductive",$H706),0)&gt;0,IFERROR(FIND("electrical conductivity",$I706),0)&gt;0),"Electrical Conductivity","")</f>
        <v/>
      </c>
      <c r="X706" t="str">
        <f t="shared" ref="X706:X769" si="233">IF(OR(IFERROR(FIND("capacity",$I706),0)&gt;0,IFERROR(FIND("capacitance",$H706),0)&gt;0,IFERROR(FIND("capacity",$H706),0)&gt;0,IFERROR(FIND("capacitance",$I706),0)&gt;0),"Capacitance","")</f>
        <v/>
      </c>
      <c r="Y706" t="str">
        <f t="shared" ref="Y706:Y769" si="234">IF(OR(IFERROR(FIND("permeability",$I706),0)&gt;0,IFERROR(FIND("permeability",$H706),0)&gt;0),"Permeability","")</f>
        <v/>
      </c>
      <c r="Z706" t="str">
        <f t="shared" ref="Z706:Z769" si="235">IF(OR(IFERROR(FIND("pressure drop",$I706),0)&gt;0,IFERROR(FIND("pressure drop",$H706),0)&gt;0),"Pressure Drop","")</f>
        <v/>
      </c>
      <c r="AA706" t="str">
        <f t="shared" si="216"/>
        <v/>
      </c>
      <c r="AB706" t="str">
        <f t="shared" si="217"/>
        <v/>
      </c>
      <c r="AC706" t="str">
        <f t="shared" si="218"/>
        <v/>
      </c>
      <c r="AD706" t="str">
        <f t="shared" si="219"/>
        <v/>
      </c>
      <c r="AG706" t="str">
        <f t="shared" si="220"/>
        <v/>
      </c>
    </row>
    <row r="707" spans="1:33" x14ac:dyDescent="0.35">
      <c r="A707">
        <v>705</v>
      </c>
      <c r="B707" t="s">
        <v>1554</v>
      </c>
      <c r="C707">
        <v>15</v>
      </c>
      <c r="D707">
        <v>2012</v>
      </c>
      <c r="E707" t="s">
        <v>27</v>
      </c>
      <c r="F707" t="s">
        <v>2899</v>
      </c>
      <c r="G707" t="s">
        <v>4026</v>
      </c>
      <c r="H707" s="1" t="s">
        <v>4027</v>
      </c>
      <c r="I707" t="s">
        <v>1555</v>
      </c>
      <c r="J707" t="s">
        <v>2899</v>
      </c>
      <c r="K707" t="s">
        <v>4028</v>
      </c>
      <c r="L707" t="str">
        <f t="shared" si="221"/>
        <v/>
      </c>
      <c r="M707" t="str">
        <f t="shared" si="222"/>
        <v/>
      </c>
      <c r="N707" t="str">
        <f t="shared" si="223"/>
        <v/>
      </c>
      <c r="O707" t="str">
        <f t="shared" si="224"/>
        <v/>
      </c>
      <c r="P707" t="str">
        <f t="shared" si="225"/>
        <v/>
      </c>
      <c r="Q707" t="str">
        <f t="shared" si="226"/>
        <v/>
      </c>
      <c r="R707" t="str">
        <f t="shared" si="227"/>
        <v/>
      </c>
      <c r="S707" t="str">
        <f t="shared" si="228"/>
        <v/>
      </c>
      <c r="T707" t="str">
        <f t="shared" si="229"/>
        <v/>
      </c>
      <c r="U707" t="str">
        <f t="shared" si="230"/>
        <v/>
      </c>
      <c r="V707" t="str">
        <f t="shared" si="231"/>
        <v/>
      </c>
      <c r="W707" t="str">
        <f t="shared" si="232"/>
        <v/>
      </c>
      <c r="X707" t="str">
        <f t="shared" si="233"/>
        <v/>
      </c>
      <c r="Y707" t="str">
        <f t="shared" si="234"/>
        <v/>
      </c>
      <c r="Z707" t="str">
        <f t="shared" si="235"/>
        <v/>
      </c>
      <c r="AA707" t="str">
        <f t="shared" ref="AA707:AA770" si="236">IF(OR(L707&lt;&gt;"",M707&lt;&gt;"",N707&lt;&gt;"",O707&lt;&gt;"",P707&lt;&gt;"",Q707&lt;&gt;""),"Mechanical Properties","")</f>
        <v/>
      </c>
      <c r="AB707" t="str">
        <f t="shared" ref="AB707:AB770" si="237">IF(OR(S707&lt;&gt;"",T707&lt;&gt;"",U707&lt;&gt;""),"Thermal Properties","")</f>
        <v/>
      </c>
      <c r="AC707" t="str">
        <f t="shared" ref="AC707:AC770" si="238">IF(OR(V707&lt;&gt;"",W707&lt;&gt;"",X707&lt;&gt;""),"Electrical Properties","")</f>
        <v/>
      </c>
      <c r="AD707" t="str">
        <f t="shared" ref="AD707:AD770" si="239">IF(OR(Y707&lt;&gt;"",Z707&lt;&gt;""),"Fluid Properties","")</f>
        <v/>
      </c>
      <c r="AG707" t="str">
        <f t="shared" si="220"/>
        <v/>
      </c>
    </row>
    <row r="708" spans="1:33" x14ac:dyDescent="0.35">
      <c r="A708">
        <v>706</v>
      </c>
      <c r="B708" t="s">
        <v>4029</v>
      </c>
      <c r="C708">
        <v>11</v>
      </c>
      <c r="D708">
        <v>2016</v>
      </c>
      <c r="E708" t="s">
        <v>27</v>
      </c>
      <c r="F708" t="s">
        <v>1240</v>
      </c>
      <c r="G708" t="s">
        <v>4030</v>
      </c>
      <c r="H708" s="1" t="s">
        <v>4031</v>
      </c>
      <c r="I708" t="s">
        <v>4032</v>
      </c>
      <c r="J708" t="s">
        <v>1240</v>
      </c>
      <c r="K708" t="s">
        <v>4033</v>
      </c>
      <c r="L708" t="str">
        <f t="shared" si="221"/>
        <v/>
      </c>
      <c r="M708" t="str">
        <f t="shared" si="222"/>
        <v/>
      </c>
      <c r="N708" t="str">
        <f t="shared" si="223"/>
        <v/>
      </c>
      <c r="O708" t="str">
        <f t="shared" si="224"/>
        <v/>
      </c>
      <c r="P708" t="str">
        <f t="shared" si="225"/>
        <v/>
      </c>
      <c r="Q708" t="str">
        <f t="shared" si="226"/>
        <v/>
      </c>
      <c r="R708" t="str">
        <f t="shared" si="227"/>
        <v/>
      </c>
      <c r="S708" t="str">
        <f t="shared" si="228"/>
        <v/>
      </c>
      <c r="T708" t="str">
        <f t="shared" si="229"/>
        <v/>
      </c>
      <c r="U708" t="str">
        <f t="shared" si="230"/>
        <v/>
      </c>
      <c r="V708" t="str">
        <f t="shared" si="231"/>
        <v/>
      </c>
      <c r="W708" t="str">
        <f t="shared" si="232"/>
        <v/>
      </c>
      <c r="X708" t="str">
        <f t="shared" si="233"/>
        <v/>
      </c>
      <c r="Y708" t="str">
        <f t="shared" si="234"/>
        <v/>
      </c>
      <c r="Z708" t="str">
        <f t="shared" si="235"/>
        <v/>
      </c>
      <c r="AA708" t="str">
        <f t="shared" si="236"/>
        <v/>
      </c>
      <c r="AB708" t="str">
        <f t="shared" si="237"/>
        <v/>
      </c>
      <c r="AC708" t="str">
        <f t="shared" si="238"/>
        <v/>
      </c>
      <c r="AD708" t="str">
        <f t="shared" si="239"/>
        <v/>
      </c>
      <c r="AE708" t="s">
        <v>4344</v>
      </c>
      <c r="AG708" t="str">
        <f t="shared" si="220"/>
        <v>Silicon</v>
      </c>
    </row>
    <row r="709" spans="1:33" x14ac:dyDescent="0.35">
      <c r="A709">
        <v>707</v>
      </c>
      <c r="B709" t="s">
        <v>1556</v>
      </c>
      <c r="C709">
        <v>17</v>
      </c>
      <c r="D709">
        <v>2016</v>
      </c>
      <c r="E709" t="s">
        <v>27</v>
      </c>
      <c r="F709" t="s">
        <v>4034</v>
      </c>
      <c r="G709" t="s">
        <v>4035</v>
      </c>
      <c r="H709" s="1" t="s">
        <v>4036</v>
      </c>
      <c r="I709" t="s">
        <v>1557</v>
      </c>
      <c r="J709" t="s">
        <v>4034</v>
      </c>
      <c r="K709" t="s">
        <v>1983</v>
      </c>
      <c r="L709" t="str">
        <f t="shared" si="221"/>
        <v/>
      </c>
      <c r="M709" t="str">
        <f t="shared" si="222"/>
        <v/>
      </c>
      <c r="N709" t="str">
        <f t="shared" si="223"/>
        <v/>
      </c>
      <c r="O709" t="str">
        <f t="shared" si="224"/>
        <v/>
      </c>
      <c r="P709" t="str">
        <f t="shared" si="225"/>
        <v/>
      </c>
      <c r="Q709" t="str">
        <f t="shared" si="226"/>
        <v/>
      </c>
      <c r="R709" t="str">
        <f t="shared" si="227"/>
        <v>Surface Area</v>
      </c>
      <c r="S709" t="str">
        <f t="shared" si="228"/>
        <v>Thermal Conductivity</v>
      </c>
      <c r="T709" t="str">
        <f t="shared" si="229"/>
        <v/>
      </c>
      <c r="U709" t="str">
        <f t="shared" si="230"/>
        <v/>
      </c>
      <c r="V709" t="str">
        <f t="shared" si="231"/>
        <v/>
      </c>
      <c r="W709" t="str">
        <f t="shared" si="232"/>
        <v/>
      </c>
      <c r="X709" t="str">
        <f t="shared" si="233"/>
        <v/>
      </c>
      <c r="Y709" t="str">
        <f t="shared" si="234"/>
        <v>Permeability</v>
      </c>
      <c r="Z709" t="str">
        <f t="shared" si="235"/>
        <v/>
      </c>
      <c r="AA709" t="str">
        <f t="shared" si="236"/>
        <v/>
      </c>
      <c r="AB709" t="str">
        <f t="shared" si="237"/>
        <v>Thermal Properties</v>
      </c>
      <c r="AC709" t="str">
        <f t="shared" si="238"/>
        <v/>
      </c>
      <c r="AD709" t="str">
        <f t="shared" si="239"/>
        <v>Fluid Properties</v>
      </c>
      <c r="AG709" t="str">
        <f t="shared" si="220"/>
        <v/>
      </c>
    </row>
    <row r="710" spans="1:33" x14ac:dyDescent="0.35">
      <c r="A710">
        <v>708</v>
      </c>
      <c r="B710" t="s">
        <v>1558</v>
      </c>
      <c r="C710">
        <v>11</v>
      </c>
      <c r="D710">
        <v>2017</v>
      </c>
      <c r="E710" t="s">
        <v>27</v>
      </c>
      <c r="F710" t="s">
        <v>1559</v>
      </c>
      <c r="G710" t="s">
        <v>4037</v>
      </c>
      <c r="H710" s="1" t="s">
        <v>4038</v>
      </c>
      <c r="I710" t="s">
        <v>1560</v>
      </c>
      <c r="J710" t="s">
        <v>1020</v>
      </c>
      <c r="L710" t="str">
        <f t="shared" si="221"/>
        <v/>
      </c>
      <c r="M710" t="str">
        <f t="shared" si="222"/>
        <v/>
      </c>
      <c r="N710" t="str">
        <f t="shared" si="223"/>
        <v/>
      </c>
      <c r="O710" t="str">
        <f t="shared" si="224"/>
        <v/>
      </c>
      <c r="P710" t="str">
        <f t="shared" si="225"/>
        <v/>
      </c>
      <c r="Q710" t="str">
        <f t="shared" si="226"/>
        <v/>
      </c>
      <c r="R710" t="str">
        <f t="shared" si="227"/>
        <v/>
      </c>
      <c r="S710" t="str">
        <f t="shared" si="228"/>
        <v/>
      </c>
      <c r="T710" t="str">
        <f t="shared" si="229"/>
        <v/>
      </c>
      <c r="U710" t="str">
        <f t="shared" si="230"/>
        <v/>
      </c>
      <c r="V710" t="str">
        <f t="shared" si="231"/>
        <v/>
      </c>
      <c r="W710" t="str">
        <f t="shared" si="232"/>
        <v/>
      </c>
      <c r="X710" t="str">
        <f t="shared" si="233"/>
        <v/>
      </c>
      <c r="Y710" t="str">
        <f t="shared" si="234"/>
        <v/>
      </c>
      <c r="Z710" t="str">
        <f t="shared" si="235"/>
        <v/>
      </c>
      <c r="AA710" t="str">
        <f t="shared" si="236"/>
        <v/>
      </c>
      <c r="AB710" t="str">
        <f t="shared" si="237"/>
        <v/>
      </c>
      <c r="AC710" t="str">
        <f t="shared" si="238"/>
        <v/>
      </c>
      <c r="AD710" t="str">
        <f t="shared" si="239"/>
        <v/>
      </c>
      <c r="AG710" t="str">
        <f t="shared" si="220"/>
        <v/>
      </c>
    </row>
    <row r="711" spans="1:33" x14ac:dyDescent="0.35">
      <c r="A711">
        <v>709</v>
      </c>
      <c r="B711" t="s">
        <v>1561</v>
      </c>
      <c r="C711">
        <v>30</v>
      </c>
      <c r="D711">
        <v>2012</v>
      </c>
      <c r="E711" t="s">
        <v>27</v>
      </c>
      <c r="F711" t="s">
        <v>515</v>
      </c>
      <c r="G711" t="s">
        <v>4039</v>
      </c>
      <c r="H711" s="1" t="s">
        <v>4040</v>
      </c>
      <c r="I711" t="s">
        <v>1562</v>
      </c>
      <c r="J711" t="s">
        <v>515</v>
      </c>
      <c r="K711" t="s">
        <v>4041</v>
      </c>
      <c r="L711" t="str">
        <f t="shared" si="221"/>
        <v/>
      </c>
      <c r="M711" t="str">
        <f t="shared" si="222"/>
        <v/>
      </c>
      <c r="N711" t="str">
        <f t="shared" si="223"/>
        <v/>
      </c>
      <c r="O711" t="str">
        <f t="shared" si="224"/>
        <v/>
      </c>
      <c r="P711" t="str">
        <f t="shared" si="225"/>
        <v/>
      </c>
      <c r="Q711" t="str">
        <f t="shared" si="226"/>
        <v/>
      </c>
      <c r="R711" t="str">
        <f t="shared" si="227"/>
        <v/>
      </c>
      <c r="S711" t="str">
        <f t="shared" si="228"/>
        <v/>
      </c>
      <c r="T711" t="str">
        <f t="shared" si="229"/>
        <v/>
      </c>
      <c r="U711" t="str">
        <f t="shared" si="230"/>
        <v/>
      </c>
      <c r="V711" t="str">
        <f t="shared" si="231"/>
        <v/>
      </c>
      <c r="W711" t="str">
        <f t="shared" si="232"/>
        <v/>
      </c>
      <c r="X711" t="str">
        <f t="shared" si="233"/>
        <v/>
      </c>
      <c r="Y711" t="str">
        <f t="shared" si="234"/>
        <v/>
      </c>
      <c r="Z711" t="str">
        <f t="shared" si="235"/>
        <v/>
      </c>
      <c r="AA711" t="str">
        <f t="shared" si="236"/>
        <v/>
      </c>
      <c r="AB711" t="str">
        <f t="shared" si="237"/>
        <v/>
      </c>
      <c r="AC711" t="str">
        <f t="shared" si="238"/>
        <v/>
      </c>
      <c r="AD711" t="str">
        <f t="shared" si="239"/>
        <v/>
      </c>
      <c r="AE711" t="s">
        <v>4338</v>
      </c>
      <c r="AG711" t="str">
        <f t="shared" si="220"/>
        <v>Aluminum</v>
      </c>
    </row>
    <row r="712" spans="1:33" x14ac:dyDescent="0.35">
      <c r="A712">
        <v>710</v>
      </c>
      <c r="B712" t="s">
        <v>1563</v>
      </c>
      <c r="C712">
        <v>87</v>
      </c>
      <c r="D712">
        <v>2009</v>
      </c>
      <c r="E712" t="s">
        <v>27</v>
      </c>
      <c r="F712" t="s">
        <v>2306</v>
      </c>
      <c r="G712" t="s">
        <v>4042</v>
      </c>
      <c r="H712" s="1" t="s">
        <v>4043</v>
      </c>
      <c r="I712" t="s">
        <v>1564</v>
      </c>
      <c r="J712" t="s">
        <v>2306</v>
      </c>
      <c r="K712" t="s">
        <v>4044</v>
      </c>
      <c r="L712" t="str">
        <f t="shared" si="221"/>
        <v/>
      </c>
      <c r="M712" t="str">
        <f t="shared" si="222"/>
        <v/>
      </c>
      <c r="N712" t="str">
        <f t="shared" si="223"/>
        <v/>
      </c>
      <c r="O712" t="str">
        <f t="shared" si="224"/>
        <v/>
      </c>
      <c r="P712" t="str">
        <f t="shared" si="225"/>
        <v/>
      </c>
      <c r="Q712" t="str">
        <f t="shared" si="226"/>
        <v/>
      </c>
      <c r="R712" t="str">
        <f t="shared" si="227"/>
        <v/>
      </c>
      <c r="S712" t="str">
        <f t="shared" si="228"/>
        <v/>
      </c>
      <c r="T712" t="str">
        <f t="shared" si="229"/>
        <v/>
      </c>
      <c r="U712" t="str">
        <f t="shared" si="230"/>
        <v/>
      </c>
      <c r="V712" t="str">
        <f t="shared" si="231"/>
        <v/>
      </c>
      <c r="W712" t="str">
        <f t="shared" si="232"/>
        <v/>
      </c>
      <c r="X712" t="str">
        <f t="shared" si="233"/>
        <v/>
      </c>
      <c r="Y712" t="str">
        <f t="shared" si="234"/>
        <v/>
      </c>
      <c r="Z712" t="str">
        <f t="shared" si="235"/>
        <v/>
      </c>
      <c r="AA712" t="str">
        <f t="shared" si="236"/>
        <v/>
      </c>
      <c r="AB712" t="str">
        <f t="shared" si="237"/>
        <v/>
      </c>
      <c r="AC712" t="str">
        <f t="shared" si="238"/>
        <v/>
      </c>
      <c r="AD712" t="str">
        <f t="shared" si="239"/>
        <v/>
      </c>
      <c r="AG712" t="str">
        <f t="shared" si="220"/>
        <v/>
      </c>
    </row>
    <row r="713" spans="1:33" x14ac:dyDescent="0.35">
      <c r="A713">
        <v>711</v>
      </c>
      <c r="B713" t="s">
        <v>4045</v>
      </c>
      <c r="C713">
        <v>16</v>
      </c>
      <c r="D713">
        <v>2017</v>
      </c>
      <c r="E713" t="s">
        <v>27</v>
      </c>
      <c r="F713" t="s">
        <v>4046</v>
      </c>
      <c r="G713" t="s">
        <v>4047</v>
      </c>
      <c r="H713" s="1" t="s">
        <v>4048</v>
      </c>
      <c r="I713" t="s">
        <v>1565</v>
      </c>
      <c r="J713" t="s">
        <v>4046</v>
      </c>
      <c r="K713" t="s">
        <v>4049</v>
      </c>
      <c r="L713" t="str">
        <f t="shared" si="221"/>
        <v/>
      </c>
      <c r="M713" t="str">
        <f t="shared" si="222"/>
        <v/>
      </c>
      <c r="N713" t="str">
        <f t="shared" si="223"/>
        <v/>
      </c>
      <c r="O713" t="str">
        <f t="shared" si="224"/>
        <v/>
      </c>
      <c r="P713" t="str">
        <f t="shared" si="225"/>
        <v/>
      </c>
      <c r="Q713" t="str">
        <f t="shared" si="226"/>
        <v/>
      </c>
      <c r="R713" t="str">
        <f t="shared" si="227"/>
        <v/>
      </c>
      <c r="S713" t="str">
        <f t="shared" si="228"/>
        <v/>
      </c>
      <c r="T713" t="str">
        <f t="shared" si="229"/>
        <v/>
      </c>
      <c r="U713" t="str">
        <f t="shared" si="230"/>
        <v/>
      </c>
      <c r="V713" t="str">
        <f t="shared" si="231"/>
        <v/>
      </c>
      <c r="W713" t="str">
        <f t="shared" si="232"/>
        <v/>
      </c>
      <c r="X713" t="str">
        <f t="shared" si="233"/>
        <v/>
      </c>
      <c r="Y713" t="str">
        <f t="shared" si="234"/>
        <v/>
      </c>
      <c r="Z713" t="str">
        <f t="shared" si="235"/>
        <v/>
      </c>
      <c r="AA713" t="str">
        <f t="shared" si="236"/>
        <v/>
      </c>
      <c r="AB713" t="str">
        <f t="shared" si="237"/>
        <v/>
      </c>
      <c r="AC713" t="str">
        <f t="shared" si="238"/>
        <v/>
      </c>
      <c r="AD713" t="str">
        <f t="shared" si="239"/>
        <v/>
      </c>
      <c r="AE713" t="s">
        <v>4349</v>
      </c>
      <c r="AG713" t="str">
        <f t="shared" ref="AG713:AG776" si="240">IF(AE713=0,IF(AF713=0,"",AF713),IF(AF713=0,AE713,"X"))</f>
        <v>Graphite</v>
      </c>
    </row>
    <row r="714" spans="1:33" x14ac:dyDescent="0.35">
      <c r="A714">
        <v>712</v>
      </c>
      <c r="B714" t="s">
        <v>1566</v>
      </c>
      <c r="C714">
        <v>37</v>
      </c>
      <c r="D714">
        <v>2007</v>
      </c>
      <c r="E714" t="s">
        <v>231</v>
      </c>
      <c r="F714" t="s">
        <v>2113</v>
      </c>
      <c r="G714" t="s">
        <v>4050</v>
      </c>
      <c r="H714" s="1" t="s">
        <v>4051</v>
      </c>
      <c r="I714" t="s">
        <v>1567</v>
      </c>
      <c r="J714" t="s">
        <v>2113</v>
      </c>
      <c r="K714" t="s">
        <v>4052</v>
      </c>
      <c r="L714" t="str">
        <f t="shared" si="221"/>
        <v/>
      </c>
      <c r="M714" t="str">
        <f t="shared" si="222"/>
        <v/>
      </c>
      <c r="N714" t="str">
        <f t="shared" si="223"/>
        <v/>
      </c>
      <c r="O714" t="str">
        <f t="shared" si="224"/>
        <v/>
      </c>
      <c r="P714" t="str">
        <f t="shared" si="225"/>
        <v/>
      </c>
      <c r="Q714" t="str">
        <f t="shared" si="226"/>
        <v/>
      </c>
      <c r="R714" t="str">
        <f t="shared" si="227"/>
        <v/>
      </c>
      <c r="S714" t="str">
        <f t="shared" si="228"/>
        <v/>
      </c>
      <c r="T714" t="str">
        <f t="shared" si="229"/>
        <v/>
      </c>
      <c r="U714" t="str">
        <f t="shared" si="230"/>
        <v/>
      </c>
      <c r="V714" t="str">
        <f t="shared" si="231"/>
        <v/>
      </c>
      <c r="W714" t="str">
        <f t="shared" si="232"/>
        <v/>
      </c>
      <c r="X714" t="str">
        <f t="shared" si="233"/>
        <v/>
      </c>
      <c r="Y714" t="str">
        <f t="shared" si="234"/>
        <v/>
      </c>
      <c r="Z714" t="str">
        <f t="shared" si="235"/>
        <v/>
      </c>
      <c r="AA714" t="str">
        <f t="shared" si="236"/>
        <v/>
      </c>
      <c r="AB714" t="str">
        <f t="shared" si="237"/>
        <v/>
      </c>
      <c r="AC714" t="str">
        <f t="shared" si="238"/>
        <v/>
      </c>
      <c r="AD714" t="str">
        <f t="shared" si="239"/>
        <v/>
      </c>
      <c r="AF714" t="s">
        <v>4338</v>
      </c>
      <c r="AG714" t="str">
        <f t="shared" si="240"/>
        <v>Aluminum</v>
      </c>
    </row>
    <row r="715" spans="1:33" x14ac:dyDescent="0.35">
      <c r="A715">
        <v>713</v>
      </c>
      <c r="B715" t="s">
        <v>1568</v>
      </c>
      <c r="C715">
        <v>17</v>
      </c>
      <c r="D715">
        <v>2013</v>
      </c>
      <c r="E715" t="s">
        <v>1569</v>
      </c>
      <c r="F715" t="s">
        <v>4053</v>
      </c>
      <c r="G715" t="s">
        <v>4054</v>
      </c>
      <c r="H715" s="1" t="s">
        <v>4055</v>
      </c>
      <c r="I715" t="s">
        <v>1570</v>
      </c>
      <c r="J715" t="s">
        <v>4053</v>
      </c>
      <c r="K715" t="s">
        <v>441</v>
      </c>
      <c r="L715" t="str">
        <f t="shared" si="221"/>
        <v/>
      </c>
      <c r="M715" t="str">
        <f t="shared" si="222"/>
        <v/>
      </c>
      <c r="N715" t="str">
        <f t="shared" si="223"/>
        <v/>
      </c>
      <c r="O715" t="str">
        <f t="shared" si="224"/>
        <v/>
      </c>
      <c r="P715" t="str">
        <f t="shared" si="225"/>
        <v/>
      </c>
      <c r="Q715" t="str">
        <f t="shared" si="226"/>
        <v/>
      </c>
      <c r="R715" t="str">
        <f t="shared" si="227"/>
        <v/>
      </c>
      <c r="S715" t="str">
        <f t="shared" si="228"/>
        <v/>
      </c>
      <c r="T715" t="str">
        <f t="shared" si="229"/>
        <v/>
      </c>
      <c r="U715" t="str">
        <f t="shared" si="230"/>
        <v/>
      </c>
      <c r="V715" t="str">
        <f t="shared" si="231"/>
        <v/>
      </c>
      <c r="W715" t="str">
        <f t="shared" si="232"/>
        <v/>
      </c>
      <c r="X715" t="str">
        <f t="shared" si="233"/>
        <v/>
      </c>
      <c r="Y715" t="str">
        <f t="shared" si="234"/>
        <v/>
      </c>
      <c r="Z715" t="str">
        <f t="shared" si="235"/>
        <v/>
      </c>
      <c r="AA715" t="str">
        <f t="shared" si="236"/>
        <v/>
      </c>
      <c r="AB715" t="str">
        <f t="shared" si="237"/>
        <v/>
      </c>
      <c r="AC715" t="str">
        <f t="shared" si="238"/>
        <v/>
      </c>
      <c r="AD715" t="str">
        <f t="shared" si="239"/>
        <v/>
      </c>
      <c r="AE715" t="s">
        <v>4341</v>
      </c>
      <c r="AG715" t="str">
        <f t="shared" si="240"/>
        <v>Nickel</v>
      </c>
    </row>
    <row r="716" spans="1:33" x14ac:dyDescent="0.35">
      <c r="A716">
        <v>714</v>
      </c>
      <c r="B716" t="s">
        <v>1571</v>
      </c>
      <c r="C716">
        <v>16</v>
      </c>
      <c r="D716">
        <v>1966</v>
      </c>
      <c r="E716" t="s">
        <v>27</v>
      </c>
      <c r="F716" t="s">
        <v>315</v>
      </c>
      <c r="G716" t="s">
        <v>4056</v>
      </c>
      <c r="H716" s="1" t="s">
        <v>4057</v>
      </c>
      <c r="I716" t="s">
        <v>1572</v>
      </c>
      <c r="J716" t="s">
        <v>1829</v>
      </c>
      <c r="K716" t="s">
        <v>1984</v>
      </c>
      <c r="L716" t="str">
        <f t="shared" si="221"/>
        <v/>
      </c>
      <c r="M716" t="str">
        <f t="shared" si="222"/>
        <v/>
      </c>
      <c r="N716" t="str">
        <f t="shared" si="223"/>
        <v/>
      </c>
      <c r="O716" t="str">
        <f t="shared" si="224"/>
        <v/>
      </c>
      <c r="P716" t="str">
        <f t="shared" si="225"/>
        <v/>
      </c>
      <c r="Q716" t="str">
        <f t="shared" si="226"/>
        <v>Plasticity</v>
      </c>
      <c r="R716" t="str">
        <f t="shared" si="227"/>
        <v/>
      </c>
      <c r="S716" t="str">
        <f t="shared" si="228"/>
        <v/>
      </c>
      <c r="T716" t="str">
        <f t="shared" si="229"/>
        <v/>
      </c>
      <c r="U716" t="str">
        <f t="shared" si="230"/>
        <v/>
      </c>
      <c r="V716" t="str">
        <f t="shared" si="231"/>
        <v/>
      </c>
      <c r="W716" t="str">
        <f t="shared" si="232"/>
        <v/>
      </c>
      <c r="X716" t="str">
        <f t="shared" si="233"/>
        <v/>
      </c>
      <c r="Y716" t="str">
        <f t="shared" si="234"/>
        <v/>
      </c>
      <c r="Z716" t="str">
        <f t="shared" si="235"/>
        <v/>
      </c>
      <c r="AA716" t="str">
        <f t="shared" si="236"/>
        <v>Mechanical Properties</v>
      </c>
      <c r="AB716" t="str">
        <f t="shared" si="237"/>
        <v/>
      </c>
      <c r="AC716" t="str">
        <f t="shared" si="238"/>
        <v/>
      </c>
      <c r="AD716" t="str">
        <f t="shared" si="239"/>
        <v/>
      </c>
      <c r="AG716" t="str">
        <f t="shared" si="240"/>
        <v/>
      </c>
    </row>
    <row r="717" spans="1:33" x14ac:dyDescent="0.35">
      <c r="A717">
        <v>715</v>
      </c>
      <c r="B717" t="s">
        <v>1573</v>
      </c>
      <c r="C717">
        <v>18</v>
      </c>
      <c r="D717">
        <v>2004</v>
      </c>
      <c r="E717" t="s">
        <v>27</v>
      </c>
      <c r="F717" t="s">
        <v>682</v>
      </c>
      <c r="G717" t="s">
        <v>4058</v>
      </c>
      <c r="H717" s="1" t="s">
        <v>4059</v>
      </c>
      <c r="I717" t="s">
        <v>1574</v>
      </c>
      <c r="J717" t="s">
        <v>682</v>
      </c>
      <c r="K717" t="s">
        <v>1985</v>
      </c>
      <c r="L717" t="str">
        <f t="shared" si="221"/>
        <v/>
      </c>
      <c r="M717" t="str">
        <f t="shared" si="222"/>
        <v/>
      </c>
      <c r="N717" t="str">
        <f t="shared" si="223"/>
        <v/>
      </c>
      <c r="O717" t="str">
        <f t="shared" si="224"/>
        <v/>
      </c>
      <c r="P717" t="str">
        <f t="shared" si="225"/>
        <v/>
      </c>
      <c r="Q717" t="str">
        <f t="shared" si="226"/>
        <v/>
      </c>
      <c r="R717" t="str">
        <f t="shared" si="227"/>
        <v/>
      </c>
      <c r="S717" t="str">
        <f t="shared" si="228"/>
        <v/>
      </c>
      <c r="T717" t="str">
        <f t="shared" si="229"/>
        <v/>
      </c>
      <c r="U717" t="str">
        <f t="shared" si="230"/>
        <v/>
      </c>
      <c r="V717" t="str">
        <f t="shared" si="231"/>
        <v/>
      </c>
      <c r="W717" t="str">
        <f t="shared" si="232"/>
        <v/>
      </c>
      <c r="X717" t="str">
        <f t="shared" si="233"/>
        <v/>
      </c>
      <c r="Y717" t="str">
        <f t="shared" si="234"/>
        <v/>
      </c>
      <c r="Z717" t="str">
        <f t="shared" si="235"/>
        <v/>
      </c>
      <c r="AA717" t="str">
        <f t="shared" si="236"/>
        <v/>
      </c>
      <c r="AB717" t="str">
        <f t="shared" si="237"/>
        <v/>
      </c>
      <c r="AC717" t="str">
        <f t="shared" si="238"/>
        <v/>
      </c>
      <c r="AD717" t="str">
        <f t="shared" si="239"/>
        <v/>
      </c>
      <c r="AF717" t="s">
        <v>4339</v>
      </c>
      <c r="AG717" t="str">
        <f t="shared" si="240"/>
        <v>Copper</v>
      </c>
    </row>
    <row r="718" spans="1:33" x14ac:dyDescent="0.35">
      <c r="A718">
        <v>716</v>
      </c>
      <c r="B718" t="s">
        <v>1575</v>
      </c>
      <c r="C718">
        <v>14</v>
      </c>
      <c r="D718">
        <v>2016</v>
      </c>
      <c r="E718" t="s">
        <v>129</v>
      </c>
      <c r="F718" t="s">
        <v>797</v>
      </c>
      <c r="G718" t="s">
        <v>4060</v>
      </c>
      <c r="H718" s="1" t="s">
        <v>4061</v>
      </c>
      <c r="I718" t="s">
        <v>1576</v>
      </c>
      <c r="J718" t="s">
        <v>797</v>
      </c>
      <c r="K718" t="s">
        <v>4062</v>
      </c>
      <c r="L718" t="str">
        <f t="shared" si="221"/>
        <v/>
      </c>
      <c r="M718" t="str">
        <f t="shared" si="222"/>
        <v/>
      </c>
      <c r="N718" t="str">
        <f t="shared" si="223"/>
        <v/>
      </c>
      <c r="O718" t="str">
        <f t="shared" si="224"/>
        <v/>
      </c>
      <c r="P718" t="str">
        <f t="shared" si="225"/>
        <v/>
      </c>
      <c r="Q718" t="str">
        <f t="shared" si="226"/>
        <v/>
      </c>
      <c r="R718" t="str">
        <f t="shared" si="227"/>
        <v/>
      </c>
      <c r="S718" t="str">
        <f t="shared" si="228"/>
        <v/>
      </c>
      <c r="T718" t="str">
        <f t="shared" si="229"/>
        <v/>
      </c>
      <c r="U718" t="str">
        <f t="shared" si="230"/>
        <v/>
      </c>
      <c r="V718" t="str">
        <f t="shared" si="231"/>
        <v/>
      </c>
      <c r="W718" t="str">
        <f t="shared" si="232"/>
        <v/>
      </c>
      <c r="X718" t="str">
        <f t="shared" si="233"/>
        <v/>
      </c>
      <c r="Y718" t="str">
        <f t="shared" si="234"/>
        <v/>
      </c>
      <c r="Z718" t="str">
        <f t="shared" si="235"/>
        <v/>
      </c>
      <c r="AA718" t="str">
        <f t="shared" si="236"/>
        <v/>
      </c>
      <c r="AB718" t="str">
        <f t="shared" si="237"/>
        <v/>
      </c>
      <c r="AC718" t="str">
        <f t="shared" si="238"/>
        <v/>
      </c>
      <c r="AD718" t="str">
        <f t="shared" si="239"/>
        <v/>
      </c>
      <c r="AG718" t="str">
        <f t="shared" si="240"/>
        <v/>
      </c>
    </row>
    <row r="719" spans="1:33" x14ac:dyDescent="0.35">
      <c r="A719">
        <v>717</v>
      </c>
      <c r="B719" t="s">
        <v>1577</v>
      </c>
      <c r="C719">
        <v>19</v>
      </c>
      <c r="D719">
        <v>2015</v>
      </c>
      <c r="E719" t="s">
        <v>27</v>
      </c>
      <c r="F719" t="s">
        <v>323</v>
      </c>
      <c r="G719" t="s">
        <v>4063</v>
      </c>
      <c r="H719" s="1" t="s">
        <v>4064</v>
      </c>
      <c r="I719" t="s">
        <v>1578</v>
      </c>
      <c r="J719" t="s">
        <v>323</v>
      </c>
      <c r="K719" t="s">
        <v>4065</v>
      </c>
      <c r="L719" t="str">
        <f t="shared" si="221"/>
        <v/>
      </c>
      <c r="M719" t="str">
        <f t="shared" si="222"/>
        <v/>
      </c>
      <c r="N719" t="str">
        <f t="shared" si="223"/>
        <v/>
      </c>
      <c r="O719" t="str">
        <f t="shared" si="224"/>
        <v/>
      </c>
      <c r="P719" t="str">
        <f t="shared" si="225"/>
        <v/>
      </c>
      <c r="Q719" t="str">
        <f t="shared" si="226"/>
        <v/>
      </c>
      <c r="R719" t="str">
        <f t="shared" si="227"/>
        <v/>
      </c>
      <c r="S719" t="str">
        <f t="shared" si="228"/>
        <v/>
      </c>
      <c r="T719" t="str">
        <f t="shared" si="229"/>
        <v/>
      </c>
      <c r="U719" t="str">
        <f t="shared" si="230"/>
        <v/>
      </c>
      <c r="V719" t="str">
        <f t="shared" si="231"/>
        <v/>
      </c>
      <c r="W719" t="str">
        <f t="shared" si="232"/>
        <v/>
      </c>
      <c r="X719" t="str">
        <f t="shared" si="233"/>
        <v>Capacitance</v>
      </c>
      <c r="Y719" t="str">
        <f t="shared" si="234"/>
        <v/>
      </c>
      <c r="Z719" t="str">
        <f t="shared" si="235"/>
        <v/>
      </c>
      <c r="AA719" t="str">
        <f t="shared" si="236"/>
        <v/>
      </c>
      <c r="AB719" t="str">
        <f t="shared" si="237"/>
        <v/>
      </c>
      <c r="AC719" t="str">
        <f t="shared" si="238"/>
        <v>Electrical Properties</v>
      </c>
      <c r="AD719" t="str">
        <f t="shared" si="239"/>
        <v/>
      </c>
      <c r="AE719" t="s">
        <v>4338</v>
      </c>
      <c r="AG719" t="str">
        <f t="shared" si="240"/>
        <v>Aluminum</v>
      </c>
    </row>
    <row r="720" spans="1:33" x14ac:dyDescent="0.35">
      <c r="A720">
        <v>718</v>
      </c>
      <c r="B720" t="s">
        <v>1579</v>
      </c>
      <c r="C720">
        <v>22</v>
      </c>
      <c r="D720">
        <v>2015</v>
      </c>
      <c r="E720" t="s">
        <v>27</v>
      </c>
      <c r="F720" t="s">
        <v>167</v>
      </c>
      <c r="G720" t="s">
        <v>4066</v>
      </c>
      <c r="H720" s="1" t="s">
        <v>4067</v>
      </c>
      <c r="I720" t="s">
        <v>1580</v>
      </c>
      <c r="J720" t="s">
        <v>167</v>
      </c>
      <c r="K720" t="s">
        <v>4068</v>
      </c>
      <c r="L720" t="str">
        <f t="shared" si="221"/>
        <v/>
      </c>
      <c r="M720" t="str">
        <f t="shared" si="222"/>
        <v/>
      </c>
      <c r="N720" t="str">
        <f t="shared" si="223"/>
        <v/>
      </c>
      <c r="O720" t="str">
        <f t="shared" si="224"/>
        <v/>
      </c>
      <c r="P720" t="str">
        <f t="shared" si="225"/>
        <v/>
      </c>
      <c r="Q720" t="str">
        <f t="shared" si="226"/>
        <v/>
      </c>
      <c r="R720" t="str">
        <f t="shared" si="227"/>
        <v/>
      </c>
      <c r="S720" t="str">
        <f t="shared" si="228"/>
        <v/>
      </c>
      <c r="T720" t="str">
        <f t="shared" si="229"/>
        <v/>
      </c>
      <c r="U720" t="str">
        <f t="shared" si="230"/>
        <v/>
      </c>
      <c r="V720" t="str">
        <f t="shared" si="231"/>
        <v/>
      </c>
      <c r="W720" t="str">
        <f t="shared" si="232"/>
        <v/>
      </c>
      <c r="X720" t="str">
        <f t="shared" si="233"/>
        <v/>
      </c>
      <c r="Y720" t="str">
        <f t="shared" si="234"/>
        <v/>
      </c>
      <c r="Z720" t="str">
        <f t="shared" si="235"/>
        <v/>
      </c>
      <c r="AA720" t="str">
        <f t="shared" si="236"/>
        <v/>
      </c>
      <c r="AB720" t="str">
        <f t="shared" si="237"/>
        <v/>
      </c>
      <c r="AC720" t="str">
        <f t="shared" si="238"/>
        <v/>
      </c>
      <c r="AD720" t="str">
        <f t="shared" si="239"/>
        <v/>
      </c>
      <c r="AE720" t="s">
        <v>4338</v>
      </c>
      <c r="AG720" t="str">
        <f t="shared" si="240"/>
        <v>Aluminum</v>
      </c>
    </row>
    <row r="721" spans="1:33" x14ac:dyDescent="0.35">
      <c r="A721">
        <v>719</v>
      </c>
      <c r="B721" t="s">
        <v>1581</v>
      </c>
      <c r="C721">
        <v>11</v>
      </c>
      <c r="D721">
        <v>2012</v>
      </c>
      <c r="E721" t="s">
        <v>27</v>
      </c>
      <c r="F721" t="s">
        <v>28</v>
      </c>
      <c r="G721" t="s">
        <v>4069</v>
      </c>
      <c r="H721" s="1" t="s">
        <v>4070</v>
      </c>
      <c r="I721" t="s">
        <v>1582</v>
      </c>
      <c r="J721" t="s">
        <v>28</v>
      </c>
      <c r="K721" t="s">
        <v>4071</v>
      </c>
      <c r="L721" t="str">
        <f t="shared" si="221"/>
        <v/>
      </c>
      <c r="M721" t="str">
        <f t="shared" si="222"/>
        <v/>
      </c>
      <c r="N721" t="str">
        <f t="shared" si="223"/>
        <v/>
      </c>
      <c r="O721" t="str">
        <f t="shared" si="224"/>
        <v/>
      </c>
      <c r="P721" t="str">
        <f t="shared" si="225"/>
        <v/>
      </c>
      <c r="Q721" t="str">
        <f t="shared" si="226"/>
        <v/>
      </c>
      <c r="R721" t="str">
        <f t="shared" si="227"/>
        <v/>
      </c>
      <c r="S721" t="str">
        <f t="shared" si="228"/>
        <v/>
      </c>
      <c r="T721" t="str">
        <f t="shared" si="229"/>
        <v/>
      </c>
      <c r="U721" t="str">
        <f t="shared" si="230"/>
        <v/>
      </c>
      <c r="V721" t="str">
        <f t="shared" si="231"/>
        <v/>
      </c>
      <c r="W721" t="str">
        <f t="shared" si="232"/>
        <v/>
      </c>
      <c r="X721" t="str">
        <f t="shared" si="233"/>
        <v/>
      </c>
      <c r="Y721" t="str">
        <f t="shared" si="234"/>
        <v/>
      </c>
      <c r="Z721" t="str">
        <f t="shared" si="235"/>
        <v/>
      </c>
      <c r="AA721" t="str">
        <f t="shared" si="236"/>
        <v/>
      </c>
      <c r="AB721" t="str">
        <f t="shared" si="237"/>
        <v/>
      </c>
      <c r="AC721" t="str">
        <f t="shared" si="238"/>
        <v/>
      </c>
      <c r="AD721" t="str">
        <f t="shared" si="239"/>
        <v/>
      </c>
      <c r="AG721" t="str">
        <f t="shared" si="240"/>
        <v/>
      </c>
    </row>
    <row r="722" spans="1:33" x14ac:dyDescent="0.35">
      <c r="A722">
        <v>720</v>
      </c>
      <c r="B722" t="s">
        <v>1583</v>
      </c>
      <c r="C722">
        <v>173</v>
      </c>
      <c r="D722">
        <v>2011</v>
      </c>
      <c r="E722" t="s">
        <v>27</v>
      </c>
      <c r="F722" t="s">
        <v>2392</v>
      </c>
      <c r="G722" t="s">
        <v>4072</v>
      </c>
      <c r="H722" s="1" t="s">
        <v>4073</v>
      </c>
      <c r="I722" t="s">
        <v>1584</v>
      </c>
      <c r="J722" t="s">
        <v>2392</v>
      </c>
      <c r="K722" t="s">
        <v>4074</v>
      </c>
      <c r="L722" t="str">
        <f t="shared" si="221"/>
        <v/>
      </c>
      <c r="M722" t="str">
        <f t="shared" si="222"/>
        <v/>
      </c>
      <c r="N722" t="str">
        <f t="shared" si="223"/>
        <v/>
      </c>
      <c r="O722" t="str">
        <f t="shared" si="224"/>
        <v/>
      </c>
      <c r="P722" t="str">
        <f t="shared" si="225"/>
        <v/>
      </c>
      <c r="Q722" t="str">
        <f t="shared" si="226"/>
        <v/>
      </c>
      <c r="R722" t="str">
        <f t="shared" si="227"/>
        <v/>
      </c>
      <c r="S722" t="str">
        <f t="shared" si="228"/>
        <v/>
      </c>
      <c r="T722" t="str">
        <f t="shared" si="229"/>
        <v/>
      </c>
      <c r="U722" t="str">
        <f t="shared" si="230"/>
        <v/>
      </c>
      <c r="V722" t="str">
        <f t="shared" si="231"/>
        <v/>
      </c>
      <c r="W722" t="str">
        <f t="shared" si="232"/>
        <v/>
      </c>
      <c r="X722" t="str">
        <f t="shared" si="233"/>
        <v/>
      </c>
      <c r="Y722" t="str">
        <f t="shared" si="234"/>
        <v/>
      </c>
      <c r="Z722" t="str">
        <f t="shared" si="235"/>
        <v/>
      </c>
      <c r="AA722" t="str">
        <f t="shared" si="236"/>
        <v/>
      </c>
      <c r="AB722" t="str">
        <f t="shared" si="237"/>
        <v/>
      </c>
      <c r="AC722" t="str">
        <f t="shared" si="238"/>
        <v/>
      </c>
      <c r="AD722" t="str">
        <f t="shared" si="239"/>
        <v/>
      </c>
      <c r="AE722" t="s">
        <v>4338</v>
      </c>
      <c r="AG722" t="str">
        <f t="shared" si="240"/>
        <v>Aluminum</v>
      </c>
    </row>
    <row r="723" spans="1:33" x14ac:dyDescent="0.35">
      <c r="A723">
        <v>721</v>
      </c>
      <c r="B723" t="s">
        <v>1585</v>
      </c>
      <c r="C723">
        <v>13</v>
      </c>
      <c r="D723">
        <v>2015</v>
      </c>
      <c r="E723" t="s">
        <v>129</v>
      </c>
      <c r="F723" t="s">
        <v>2006</v>
      </c>
      <c r="G723" t="s">
        <v>4075</v>
      </c>
      <c r="H723" s="1">
        <v>2</v>
      </c>
      <c r="I723" t="s">
        <v>1586</v>
      </c>
      <c r="J723" t="s">
        <v>2006</v>
      </c>
      <c r="K723" t="s">
        <v>4076</v>
      </c>
      <c r="L723" t="str">
        <f t="shared" si="221"/>
        <v/>
      </c>
      <c r="M723" t="str">
        <f t="shared" si="222"/>
        <v/>
      </c>
      <c r="N723" t="str">
        <f t="shared" si="223"/>
        <v/>
      </c>
      <c r="O723" t="str">
        <f t="shared" si="224"/>
        <v/>
      </c>
      <c r="P723" t="str">
        <f t="shared" si="225"/>
        <v/>
      </c>
      <c r="Q723" t="str">
        <f t="shared" si="226"/>
        <v/>
      </c>
      <c r="R723" t="str">
        <f t="shared" si="227"/>
        <v/>
      </c>
      <c r="S723" t="str">
        <f t="shared" si="228"/>
        <v/>
      </c>
      <c r="T723" t="str">
        <f t="shared" si="229"/>
        <v/>
      </c>
      <c r="U723" t="str">
        <f t="shared" si="230"/>
        <v/>
      </c>
      <c r="V723" t="str">
        <f t="shared" si="231"/>
        <v/>
      </c>
      <c r="W723" t="str">
        <f t="shared" si="232"/>
        <v/>
      </c>
      <c r="X723" t="str">
        <f t="shared" si="233"/>
        <v/>
      </c>
      <c r="Y723" t="str">
        <f t="shared" si="234"/>
        <v/>
      </c>
      <c r="Z723" t="str">
        <f t="shared" si="235"/>
        <v>Pressure Drop</v>
      </c>
      <c r="AA723" t="str">
        <f t="shared" si="236"/>
        <v/>
      </c>
      <c r="AB723" t="str">
        <f t="shared" si="237"/>
        <v/>
      </c>
      <c r="AC723" t="str">
        <f t="shared" si="238"/>
        <v/>
      </c>
      <c r="AD723" t="str">
        <f t="shared" si="239"/>
        <v>Fluid Properties</v>
      </c>
      <c r="AG723" t="str">
        <f t="shared" si="240"/>
        <v/>
      </c>
    </row>
    <row r="724" spans="1:33" x14ac:dyDescent="0.35">
      <c r="A724">
        <v>722</v>
      </c>
      <c r="B724" t="s">
        <v>1587</v>
      </c>
      <c r="C724">
        <v>33</v>
      </c>
      <c r="D724">
        <v>2003</v>
      </c>
      <c r="E724" t="s">
        <v>27</v>
      </c>
      <c r="F724" t="s">
        <v>4077</v>
      </c>
      <c r="G724" t="s">
        <v>4078</v>
      </c>
      <c r="H724" s="1" t="s">
        <v>4079</v>
      </c>
      <c r="I724" t="s">
        <v>1588</v>
      </c>
      <c r="J724" t="s">
        <v>4077</v>
      </c>
      <c r="K724" t="s">
        <v>4080</v>
      </c>
      <c r="L724" t="str">
        <f t="shared" si="221"/>
        <v/>
      </c>
      <c r="M724" t="str">
        <f t="shared" si="222"/>
        <v/>
      </c>
      <c r="N724" t="str">
        <f t="shared" si="223"/>
        <v/>
      </c>
      <c r="O724" t="str">
        <f t="shared" si="224"/>
        <v/>
      </c>
      <c r="P724" t="str">
        <f t="shared" si="225"/>
        <v/>
      </c>
      <c r="Q724" t="str">
        <f t="shared" si="226"/>
        <v/>
      </c>
      <c r="R724" t="str">
        <f t="shared" si="227"/>
        <v/>
      </c>
      <c r="S724" t="str">
        <f t="shared" si="228"/>
        <v/>
      </c>
      <c r="T724" t="str">
        <f t="shared" si="229"/>
        <v/>
      </c>
      <c r="U724" t="str">
        <f t="shared" si="230"/>
        <v/>
      </c>
      <c r="V724" t="str">
        <f t="shared" si="231"/>
        <v/>
      </c>
      <c r="W724" t="str">
        <f t="shared" si="232"/>
        <v/>
      </c>
      <c r="X724" t="str">
        <f t="shared" si="233"/>
        <v/>
      </c>
      <c r="Y724" t="str">
        <f t="shared" si="234"/>
        <v/>
      </c>
      <c r="Z724" t="str">
        <f t="shared" si="235"/>
        <v/>
      </c>
      <c r="AA724" t="str">
        <f t="shared" si="236"/>
        <v/>
      </c>
      <c r="AB724" t="str">
        <f t="shared" si="237"/>
        <v/>
      </c>
      <c r="AC724" t="str">
        <f t="shared" si="238"/>
        <v/>
      </c>
      <c r="AD724" t="str">
        <f t="shared" si="239"/>
        <v/>
      </c>
      <c r="AE724" t="s">
        <v>4341</v>
      </c>
      <c r="AG724" t="str">
        <f t="shared" si="240"/>
        <v>Nickel</v>
      </c>
    </row>
    <row r="725" spans="1:33" x14ac:dyDescent="0.35">
      <c r="A725">
        <v>723</v>
      </c>
      <c r="B725" t="s">
        <v>1589</v>
      </c>
      <c r="C725">
        <v>18</v>
      </c>
      <c r="D725">
        <v>2000</v>
      </c>
      <c r="E725" t="s">
        <v>839</v>
      </c>
      <c r="F725" t="s">
        <v>2976</v>
      </c>
      <c r="G725" t="s">
        <v>4081</v>
      </c>
      <c r="H725" s="1" t="s">
        <v>4082</v>
      </c>
      <c r="I725" t="s">
        <v>1590</v>
      </c>
      <c r="J725" t="s">
        <v>2976</v>
      </c>
      <c r="K725" t="s">
        <v>4083</v>
      </c>
      <c r="L725" t="str">
        <f t="shared" si="221"/>
        <v>Compression Strength</v>
      </c>
      <c r="M725" t="str">
        <f t="shared" si="222"/>
        <v/>
      </c>
      <c r="N725" t="str">
        <f t="shared" si="223"/>
        <v/>
      </c>
      <c r="O725" t="str">
        <f t="shared" si="224"/>
        <v/>
      </c>
      <c r="P725" t="str">
        <f t="shared" si="225"/>
        <v/>
      </c>
      <c r="Q725" t="str">
        <f t="shared" si="226"/>
        <v/>
      </c>
      <c r="R725" t="str">
        <f t="shared" si="227"/>
        <v/>
      </c>
      <c r="S725" t="str">
        <f t="shared" si="228"/>
        <v/>
      </c>
      <c r="T725" t="str">
        <f t="shared" si="229"/>
        <v/>
      </c>
      <c r="U725" t="str">
        <f t="shared" si="230"/>
        <v/>
      </c>
      <c r="V725" t="str">
        <f t="shared" si="231"/>
        <v/>
      </c>
      <c r="W725" t="str">
        <f t="shared" si="232"/>
        <v/>
      </c>
      <c r="X725" t="str">
        <f t="shared" si="233"/>
        <v/>
      </c>
      <c r="Y725" t="str">
        <f t="shared" si="234"/>
        <v/>
      </c>
      <c r="Z725" t="str">
        <f t="shared" si="235"/>
        <v/>
      </c>
      <c r="AA725" t="str">
        <f t="shared" si="236"/>
        <v>Mechanical Properties</v>
      </c>
      <c r="AB725" t="str">
        <f t="shared" si="237"/>
        <v/>
      </c>
      <c r="AC725" t="str">
        <f t="shared" si="238"/>
        <v/>
      </c>
      <c r="AD725" t="str">
        <f t="shared" si="239"/>
        <v/>
      </c>
      <c r="AF725" t="s">
        <v>4341</v>
      </c>
      <c r="AG725" t="str">
        <f t="shared" si="240"/>
        <v>Nickel</v>
      </c>
    </row>
    <row r="726" spans="1:33" x14ac:dyDescent="0.35">
      <c r="A726">
        <v>724</v>
      </c>
      <c r="B726" t="s">
        <v>727</v>
      </c>
      <c r="C726">
        <v>64</v>
      </c>
      <c r="D726">
        <v>2005</v>
      </c>
      <c r="E726" t="s">
        <v>27</v>
      </c>
      <c r="F726" t="s">
        <v>161</v>
      </c>
      <c r="G726" t="s">
        <v>4084</v>
      </c>
      <c r="H726" s="1" t="s">
        <v>4085</v>
      </c>
      <c r="I726" t="s">
        <v>1591</v>
      </c>
      <c r="J726" t="s">
        <v>161</v>
      </c>
      <c r="K726" t="s">
        <v>1910</v>
      </c>
      <c r="L726" t="str">
        <f t="shared" si="221"/>
        <v/>
      </c>
      <c r="M726" t="str">
        <f t="shared" si="222"/>
        <v/>
      </c>
      <c r="N726" t="str">
        <f t="shared" si="223"/>
        <v/>
      </c>
      <c r="O726" t="str">
        <f t="shared" si="224"/>
        <v/>
      </c>
      <c r="P726" t="str">
        <f t="shared" si="225"/>
        <v>Shear Strength</v>
      </c>
      <c r="Q726" t="str">
        <f t="shared" si="226"/>
        <v>Plasticity</v>
      </c>
      <c r="R726" t="str">
        <f t="shared" si="227"/>
        <v/>
      </c>
      <c r="S726" t="str">
        <f t="shared" si="228"/>
        <v/>
      </c>
      <c r="T726" t="str">
        <f t="shared" si="229"/>
        <v/>
      </c>
      <c r="U726" t="str">
        <f t="shared" si="230"/>
        <v/>
      </c>
      <c r="V726" t="str">
        <f t="shared" si="231"/>
        <v/>
      </c>
      <c r="W726" t="str">
        <f t="shared" si="232"/>
        <v/>
      </c>
      <c r="X726" t="str">
        <f t="shared" si="233"/>
        <v/>
      </c>
      <c r="Y726" t="str">
        <f t="shared" si="234"/>
        <v/>
      </c>
      <c r="Z726" t="str">
        <f t="shared" si="235"/>
        <v/>
      </c>
      <c r="AA726" t="str">
        <f t="shared" si="236"/>
        <v>Mechanical Properties</v>
      </c>
      <c r="AB726" t="str">
        <f t="shared" si="237"/>
        <v/>
      </c>
      <c r="AC726" t="str">
        <f t="shared" si="238"/>
        <v/>
      </c>
      <c r="AD726" t="str">
        <f t="shared" si="239"/>
        <v/>
      </c>
      <c r="AE726" t="s">
        <v>4338</v>
      </c>
      <c r="AG726" t="str">
        <f t="shared" si="240"/>
        <v>Aluminum</v>
      </c>
    </row>
    <row r="727" spans="1:33" x14ac:dyDescent="0.35">
      <c r="A727">
        <v>725</v>
      </c>
      <c r="B727" t="s">
        <v>1592</v>
      </c>
      <c r="C727">
        <v>47</v>
      </c>
      <c r="D727">
        <v>2002</v>
      </c>
      <c r="E727" t="s">
        <v>27</v>
      </c>
      <c r="F727" t="s">
        <v>388</v>
      </c>
      <c r="G727" t="s">
        <v>4086</v>
      </c>
      <c r="H727" s="1" t="s">
        <v>3826</v>
      </c>
      <c r="I727" t="s">
        <v>1426</v>
      </c>
      <c r="J727" t="s">
        <v>1830</v>
      </c>
      <c r="K727" t="s">
        <v>1986</v>
      </c>
      <c r="L727" t="str">
        <f t="shared" si="221"/>
        <v/>
      </c>
      <c r="M727" t="str">
        <f t="shared" si="222"/>
        <v/>
      </c>
      <c r="N727" t="str">
        <f t="shared" si="223"/>
        <v/>
      </c>
      <c r="O727" t="str">
        <f t="shared" si="224"/>
        <v/>
      </c>
      <c r="P727" t="str">
        <f t="shared" si="225"/>
        <v/>
      </c>
      <c r="Q727" t="str">
        <f t="shared" si="226"/>
        <v/>
      </c>
      <c r="R727" t="str">
        <f t="shared" si="227"/>
        <v/>
      </c>
      <c r="S727" t="str">
        <f t="shared" si="228"/>
        <v/>
      </c>
      <c r="T727" t="str">
        <f t="shared" si="229"/>
        <v/>
      </c>
      <c r="U727" t="str">
        <f t="shared" si="230"/>
        <v/>
      </c>
      <c r="V727" t="str">
        <f t="shared" si="231"/>
        <v/>
      </c>
      <c r="W727" t="str">
        <f t="shared" si="232"/>
        <v/>
      </c>
      <c r="X727" t="str">
        <f t="shared" si="233"/>
        <v/>
      </c>
      <c r="Y727" t="str">
        <f t="shared" si="234"/>
        <v/>
      </c>
      <c r="Z727" t="str">
        <f t="shared" si="235"/>
        <v/>
      </c>
      <c r="AA727" t="str">
        <f t="shared" si="236"/>
        <v/>
      </c>
      <c r="AB727" t="str">
        <f t="shared" si="237"/>
        <v/>
      </c>
      <c r="AC727" t="str">
        <f t="shared" si="238"/>
        <v/>
      </c>
      <c r="AD727" t="str">
        <f t="shared" si="239"/>
        <v/>
      </c>
      <c r="AG727" t="str">
        <f t="shared" si="240"/>
        <v/>
      </c>
    </row>
    <row r="728" spans="1:33" x14ac:dyDescent="0.35">
      <c r="A728">
        <v>726</v>
      </c>
      <c r="B728" t="s">
        <v>1593</v>
      </c>
      <c r="C728">
        <v>41</v>
      </c>
      <c r="D728">
        <v>2011</v>
      </c>
      <c r="E728" t="s">
        <v>27</v>
      </c>
      <c r="F728" t="s">
        <v>2063</v>
      </c>
      <c r="G728" t="s">
        <v>4087</v>
      </c>
      <c r="H728" s="1" t="s">
        <v>4088</v>
      </c>
      <c r="I728" t="s">
        <v>1594</v>
      </c>
      <c r="J728" t="s">
        <v>2063</v>
      </c>
      <c r="K728" t="s">
        <v>4089</v>
      </c>
      <c r="L728" t="str">
        <f t="shared" si="221"/>
        <v/>
      </c>
      <c r="M728" t="str">
        <f t="shared" si="222"/>
        <v/>
      </c>
      <c r="N728" t="str">
        <f t="shared" si="223"/>
        <v/>
      </c>
      <c r="O728" t="str">
        <f t="shared" si="224"/>
        <v/>
      </c>
      <c r="P728" t="str">
        <f t="shared" si="225"/>
        <v/>
      </c>
      <c r="Q728" t="str">
        <f t="shared" si="226"/>
        <v/>
      </c>
      <c r="R728" t="str">
        <f t="shared" si="227"/>
        <v/>
      </c>
      <c r="S728" t="str">
        <f t="shared" si="228"/>
        <v/>
      </c>
      <c r="T728" t="str">
        <f t="shared" si="229"/>
        <v/>
      </c>
      <c r="U728" t="str">
        <f t="shared" si="230"/>
        <v/>
      </c>
      <c r="V728" t="str">
        <f t="shared" si="231"/>
        <v/>
      </c>
      <c r="W728" t="str">
        <f t="shared" si="232"/>
        <v/>
      </c>
      <c r="X728" t="str">
        <f t="shared" si="233"/>
        <v/>
      </c>
      <c r="Y728" t="str">
        <f t="shared" si="234"/>
        <v/>
      </c>
      <c r="Z728" t="str">
        <f t="shared" si="235"/>
        <v/>
      </c>
      <c r="AA728" t="str">
        <f t="shared" si="236"/>
        <v/>
      </c>
      <c r="AB728" t="str">
        <f t="shared" si="237"/>
        <v/>
      </c>
      <c r="AC728" t="str">
        <f t="shared" si="238"/>
        <v/>
      </c>
      <c r="AD728" t="str">
        <f t="shared" si="239"/>
        <v/>
      </c>
      <c r="AE728" t="s">
        <v>4349</v>
      </c>
      <c r="AG728" t="str">
        <f t="shared" si="240"/>
        <v>Graphite</v>
      </c>
    </row>
    <row r="729" spans="1:33" x14ac:dyDescent="0.35">
      <c r="A729">
        <v>727</v>
      </c>
      <c r="B729" t="s">
        <v>1595</v>
      </c>
      <c r="C729">
        <v>137</v>
      </c>
      <c r="D729">
        <v>1956</v>
      </c>
      <c r="E729" t="s">
        <v>27</v>
      </c>
      <c r="F729" t="s">
        <v>1596</v>
      </c>
      <c r="G729" t="s">
        <v>4090</v>
      </c>
      <c r="H729" s="1" t="s">
        <v>4091</v>
      </c>
      <c r="I729" t="s">
        <v>1597</v>
      </c>
      <c r="J729" t="s">
        <v>1831</v>
      </c>
      <c r="L729" t="str">
        <f t="shared" si="221"/>
        <v/>
      </c>
      <c r="M729" t="str">
        <f t="shared" si="222"/>
        <v/>
      </c>
      <c r="N729" t="str">
        <f t="shared" si="223"/>
        <v/>
      </c>
      <c r="O729" t="str">
        <f t="shared" si="224"/>
        <v/>
      </c>
      <c r="P729" t="str">
        <f t="shared" si="225"/>
        <v/>
      </c>
      <c r="Q729" t="str">
        <f t="shared" si="226"/>
        <v/>
      </c>
      <c r="R729" t="str">
        <f t="shared" si="227"/>
        <v/>
      </c>
      <c r="S729" t="str">
        <f t="shared" si="228"/>
        <v/>
      </c>
      <c r="T729" t="str">
        <f t="shared" si="229"/>
        <v/>
      </c>
      <c r="U729" t="str">
        <f t="shared" si="230"/>
        <v/>
      </c>
      <c r="V729" t="str">
        <f t="shared" si="231"/>
        <v/>
      </c>
      <c r="W729" t="str">
        <f t="shared" si="232"/>
        <v/>
      </c>
      <c r="X729" t="str">
        <f t="shared" si="233"/>
        <v/>
      </c>
      <c r="Y729" t="str">
        <f t="shared" si="234"/>
        <v/>
      </c>
      <c r="Z729" t="str">
        <f t="shared" si="235"/>
        <v/>
      </c>
      <c r="AA729" t="str">
        <f t="shared" si="236"/>
        <v/>
      </c>
      <c r="AB729" t="str">
        <f t="shared" si="237"/>
        <v/>
      </c>
      <c r="AC729" t="str">
        <f t="shared" si="238"/>
        <v/>
      </c>
      <c r="AD729" t="str">
        <f t="shared" si="239"/>
        <v/>
      </c>
      <c r="AG729" t="str">
        <f t="shared" si="240"/>
        <v/>
      </c>
    </row>
    <row r="730" spans="1:33" x14ac:dyDescent="0.35">
      <c r="A730">
        <v>728</v>
      </c>
      <c r="B730" t="s">
        <v>1598</v>
      </c>
      <c r="C730">
        <v>13</v>
      </c>
      <c r="D730">
        <v>2007</v>
      </c>
      <c r="E730" t="s">
        <v>27</v>
      </c>
      <c r="F730" t="s">
        <v>829</v>
      </c>
      <c r="G730" t="s">
        <v>4092</v>
      </c>
      <c r="H730" s="1" t="s">
        <v>4093</v>
      </c>
      <c r="I730" t="s">
        <v>1599</v>
      </c>
      <c r="J730" t="s">
        <v>1832</v>
      </c>
      <c r="K730" t="s">
        <v>4094</v>
      </c>
      <c r="L730" t="str">
        <f t="shared" si="221"/>
        <v/>
      </c>
      <c r="M730" t="str">
        <f t="shared" si="222"/>
        <v/>
      </c>
      <c r="N730" t="str">
        <f t="shared" si="223"/>
        <v/>
      </c>
      <c r="O730" t="str">
        <f t="shared" si="224"/>
        <v/>
      </c>
      <c r="P730" t="str">
        <f t="shared" si="225"/>
        <v/>
      </c>
      <c r="Q730" t="str">
        <f t="shared" si="226"/>
        <v/>
      </c>
      <c r="R730" t="str">
        <f t="shared" si="227"/>
        <v/>
      </c>
      <c r="S730" t="str">
        <f t="shared" si="228"/>
        <v/>
      </c>
      <c r="T730" t="str">
        <f t="shared" si="229"/>
        <v/>
      </c>
      <c r="U730" t="str">
        <f t="shared" si="230"/>
        <v/>
      </c>
      <c r="V730" t="str">
        <f t="shared" si="231"/>
        <v/>
      </c>
      <c r="W730" t="str">
        <f t="shared" si="232"/>
        <v/>
      </c>
      <c r="X730" t="str">
        <f t="shared" si="233"/>
        <v/>
      </c>
      <c r="Y730" t="str">
        <f t="shared" si="234"/>
        <v/>
      </c>
      <c r="Z730" t="str">
        <f t="shared" si="235"/>
        <v/>
      </c>
      <c r="AA730" t="str">
        <f t="shared" si="236"/>
        <v/>
      </c>
      <c r="AB730" t="str">
        <f t="shared" si="237"/>
        <v/>
      </c>
      <c r="AC730" t="str">
        <f t="shared" si="238"/>
        <v/>
      </c>
      <c r="AD730" t="str">
        <f t="shared" si="239"/>
        <v/>
      </c>
      <c r="AE730" t="s">
        <v>4341</v>
      </c>
      <c r="AG730" t="str">
        <f t="shared" si="240"/>
        <v>Nickel</v>
      </c>
    </row>
    <row r="731" spans="1:33" x14ac:dyDescent="0.35">
      <c r="A731">
        <v>729</v>
      </c>
      <c r="B731" t="s">
        <v>1600</v>
      </c>
      <c r="C731">
        <v>16</v>
      </c>
      <c r="D731">
        <v>1995</v>
      </c>
      <c r="E731" t="s">
        <v>27</v>
      </c>
      <c r="F731" t="s">
        <v>305</v>
      </c>
      <c r="G731" t="s">
        <v>4095</v>
      </c>
      <c r="H731" s="1" t="s">
        <v>4096</v>
      </c>
      <c r="I731" t="s">
        <v>1601</v>
      </c>
      <c r="J731" t="s">
        <v>1833</v>
      </c>
      <c r="K731" t="s">
        <v>1947</v>
      </c>
      <c r="L731" t="str">
        <f t="shared" si="221"/>
        <v/>
      </c>
      <c r="M731" t="str">
        <f t="shared" si="222"/>
        <v/>
      </c>
      <c r="N731" t="str">
        <f t="shared" si="223"/>
        <v/>
      </c>
      <c r="O731" t="str">
        <f t="shared" si="224"/>
        <v/>
      </c>
      <c r="P731" t="str">
        <f t="shared" si="225"/>
        <v/>
      </c>
      <c r="Q731" t="str">
        <f t="shared" si="226"/>
        <v>Plasticity</v>
      </c>
      <c r="R731" t="str">
        <f t="shared" si="227"/>
        <v/>
      </c>
      <c r="S731" t="str">
        <f t="shared" si="228"/>
        <v/>
      </c>
      <c r="T731" t="str">
        <f t="shared" si="229"/>
        <v/>
      </c>
      <c r="U731" t="str">
        <f t="shared" si="230"/>
        <v/>
      </c>
      <c r="V731" t="str">
        <f t="shared" si="231"/>
        <v/>
      </c>
      <c r="W731" t="str">
        <f t="shared" si="232"/>
        <v/>
      </c>
      <c r="X731" t="str">
        <f t="shared" si="233"/>
        <v/>
      </c>
      <c r="Y731" t="str">
        <f t="shared" si="234"/>
        <v/>
      </c>
      <c r="Z731" t="str">
        <f t="shared" si="235"/>
        <v/>
      </c>
      <c r="AA731" t="str">
        <f t="shared" si="236"/>
        <v>Mechanical Properties</v>
      </c>
      <c r="AB731" t="str">
        <f t="shared" si="237"/>
        <v/>
      </c>
      <c r="AC731" t="str">
        <f t="shared" si="238"/>
        <v/>
      </c>
      <c r="AD731" t="str">
        <f t="shared" si="239"/>
        <v/>
      </c>
      <c r="AG731" t="str">
        <f t="shared" si="240"/>
        <v/>
      </c>
    </row>
    <row r="732" spans="1:33" x14ac:dyDescent="0.35">
      <c r="A732">
        <v>730</v>
      </c>
      <c r="B732" t="s">
        <v>1471</v>
      </c>
      <c r="C732">
        <v>12</v>
      </c>
      <c r="D732">
        <v>2017</v>
      </c>
      <c r="E732" t="s">
        <v>1602</v>
      </c>
      <c r="F732" t="s">
        <v>1020</v>
      </c>
      <c r="G732" t="s">
        <v>4097</v>
      </c>
      <c r="H732" s="1" t="s">
        <v>4098</v>
      </c>
      <c r="I732" t="s">
        <v>1603</v>
      </c>
      <c r="J732" t="s">
        <v>1020</v>
      </c>
      <c r="K732" t="s">
        <v>3893</v>
      </c>
      <c r="L732" t="str">
        <f t="shared" si="221"/>
        <v/>
      </c>
      <c r="M732" t="str">
        <f t="shared" si="222"/>
        <v/>
      </c>
      <c r="N732" t="str">
        <f t="shared" si="223"/>
        <v/>
      </c>
      <c r="O732" t="str">
        <f t="shared" si="224"/>
        <v/>
      </c>
      <c r="P732" t="str">
        <f t="shared" si="225"/>
        <v/>
      </c>
      <c r="Q732" t="str">
        <f t="shared" si="226"/>
        <v/>
      </c>
      <c r="R732" t="str">
        <f t="shared" si="227"/>
        <v/>
      </c>
      <c r="S732" t="str">
        <f t="shared" si="228"/>
        <v/>
      </c>
      <c r="T732" t="str">
        <f t="shared" si="229"/>
        <v/>
      </c>
      <c r="U732" t="str">
        <f t="shared" si="230"/>
        <v/>
      </c>
      <c r="V732" t="str">
        <f t="shared" si="231"/>
        <v/>
      </c>
      <c r="W732" t="str">
        <f t="shared" si="232"/>
        <v/>
      </c>
      <c r="X732" t="str">
        <f t="shared" si="233"/>
        <v/>
      </c>
      <c r="Y732" t="str">
        <f t="shared" si="234"/>
        <v/>
      </c>
      <c r="Z732" t="str">
        <f t="shared" si="235"/>
        <v/>
      </c>
      <c r="AA732" t="str">
        <f t="shared" si="236"/>
        <v/>
      </c>
      <c r="AB732" t="str">
        <f t="shared" si="237"/>
        <v/>
      </c>
      <c r="AC732" t="str">
        <f t="shared" si="238"/>
        <v/>
      </c>
      <c r="AD732" t="str">
        <f t="shared" si="239"/>
        <v/>
      </c>
      <c r="AE732" t="s">
        <v>4338</v>
      </c>
      <c r="AG732" t="str">
        <f t="shared" si="240"/>
        <v>Aluminum</v>
      </c>
    </row>
    <row r="733" spans="1:33" x14ac:dyDescent="0.35">
      <c r="A733">
        <v>731</v>
      </c>
      <c r="B733" t="s">
        <v>1604</v>
      </c>
      <c r="C733">
        <v>15</v>
      </c>
      <c r="D733">
        <v>2013</v>
      </c>
      <c r="E733" t="s">
        <v>15</v>
      </c>
      <c r="F733" t="s">
        <v>4099</v>
      </c>
      <c r="G733" t="s">
        <v>4100</v>
      </c>
      <c r="H733" s="1" t="s">
        <v>4101</v>
      </c>
      <c r="I733" t="s">
        <v>1605</v>
      </c>
      <c r="J733" t="s">
        <v>4099</v>
      </c>
      <c r="K733" t="s">
        <v>4102</v>
      </c>
      <c r="L733" t="str">
        <f t="shared" si="221"/>
        <v/>
      </c>
      <c r="M733" t="str">
        <f t="shared" si="222"/>
        <v/>
      </c>
      <c r="N733" t="str">
        <f t="shared" si="223"/>
        <v/>
      </c>
      <c r="O733" t="str">
        <f t="shared" si="224"/>
        <v/>
      </c>
      <c r="P733" t="str">
        <f t="shared" si="225"/>
        <v/>
      </c>
      <c r="Q733" t="str">
        <f t="shared" si="226"/>
        <v/>
      </c>
      <c r="R733" t="str">
        <f t="shared" si="227"/>
        <v/>
      </c>
      <c r="S733" t="str">
        <f t="shared" si="228"/>
        <v/>
      </c>
      <c r="T733" t="str">
        <f t="shared" si="229"/>
        <v/>
      </c>
      <c r="U733" t="str">
        <f t="shared" si="230"/>
        <v/>
      </c>
      <c r="V733" t="str">
        <f t="shared" si="231"/>
        <v/>
      </c>
      <c r="W733" t="str">
        <f t="shared" si="232"/>
        <v/>
      </c>
      <c r="X733" t="str">
        <f t="shared" si="233"/>
        <v/>
      </c>
      <c r="Y733" t="str">
        <f t="shared" si="234"/>
        <v/>
      </c>
      <c r="Z733" t="str">
        <f t="shared" si="235"/>
        <v/>
      </c>
      <c r="AA733" t="str">
        <f t="shared" si="236"/>
        <v/>
      </c>
      <c r="AB733" t="str">
        <f t="shared" si="237"/>
        <v/>
      </c>
      <c r="AC733" t="str">
        <f t="shared" si="238"/>
        <v/>
      </c>
      <c r="AD733" t="str">
        <f t="shared" si="239"/>
        <v/>
      </c>
      <c r="AF733" t="s">
        <v>4339</v>
      </c>
      <c r="AG733" t="str">
        <f t="shared" si="240"/>
        <v>Copper</v>
      </c>
    </row>
    <row r="734" spans="1:33" x14ac:dyDescent="0.35">
      <c r="A734">
        <v>732</v>
      </c>
      <c r="B734" t="s">
        <v>4103</v>
      </c>
      <c r="C734">
        <v>11</v>
      </c>
      <c r="D734">
        <v>2004</v>
      </c>
      <c r="E734" t="s">
        <v>263</v>
      </c>
      <c r="F734" t="s">
        <v>1606</v>
      </c>
      <c r="G734" t="s">
        <v>4104</v>
      </c>
      <c r="H734" s="1" t="s">
        <v>4105</v>
      </c>
      <c r="I734" t="s">
        <v>1607</v>
      </c>
      <c r="J734" t="s">
        <v>1606</v>
      </c>
      <c r="K734" t="s">
        <v>4106</v>
      </c>
      <c r="L734" t="str">
        <f t="shared" si="221"/>
        <v/>
      </c>
      <c r="M734" t="str">
        <f t="shared" si="222"/>
        <v/>
      </c>
      <c r="N734" t="str">
        <f t="shared" si="223"/>
        <v/>
      </c>
      <c r="O734" t="str">
        <f t="shared" si="224"/>
        <v/>
      </c>
      <c r="P734" t="str">
        <f t="shared" si="225"/>
        <v/>
      </c>
      <c r="Q734" t="str">
        <f t="shared" si="226"/>
        <v/>
      </c>
      <c r="R734" t="str">
        <f t="shared" si="227"/>
        <v/>
      </c>
      <c r="S734" t="str">
        <f t="shared" si="228"/>
        <v/>
      </c>
      <c r="T734" t="str">
        <f t="shared" si="229"/>
        <v/>
      </c>
      <c r="U734" t="str">
        <f t="shared" si="230"/>
        <v/>
      </c>
      <c r="V734" t="str">
        <f t="shared" si="231"/>
        <v/>
      </c>
      <c r="W734" t="str">
        <f t="shared" si="232"/>
        <v/>
      </c>
      <c r="X734" t="str">
        <f t="shared" si="233"/>
        <v/>
      </c>
      <c r="Y734" t="str">
        <f t="shared" si="234"/>
        <v/>
      </c>
      <c r="Z734" t="str">
        <f t="shared" si="235"/>
        <v/>
      </c>
      <c r="AA734" t="str">
        <f t="shared" si="236"/>
        <v/>
      </c>
      <c r="AB734" t="str">
        <f t="shared" si="237"/>
        <v/>
      </c>
      <c r="AC734" t="str">
        <f t="shared" si="238"/>
        <v/>
      </c>
      <c r="AD734" t="str">
        <f t="shared" si="239"/>
        <v/>
      </c>
      <c r="AE734" t="s">
        <v>4339</v>
      </c>
      <c r="AG734" t="str">
        <f t="shared" si="240"/>
        <v>Copper</v>
      </c>
    </row>
    <row r="735" spans="1:33" x14ac:dyDescent="0.35">
      <c r="A735">
        <v>733</v>
      </c>
      <c r="B735" t="s">
        <v>1608</v>
      </c>
      <c r="C735">
        <v>13</v>
      </c>
      <c r="D735">
        <v>2012</v>
      </c>
      <c r="E735" t="s">
        <v>27</v>
      </c>
      <c r="F735" t="s">
        <v>4046</v>
      </c>
      <c r="G735" t="s">
        <v>4107</v>
      </c>
      <c r="H735" s="1" t="s">
        <v>4108</v>
      </c>
      <c r="I735" t="s">
        <v>1609</v>
      </c>
      <c r="J735" t="s">
        <v>4046</v>
      </c>
      <c r="K735" t="s">
        <v>4109</v>
      </c>
      <c r="L735" t="str">
        <f t="shared" si="221"/>
        <v/>
      </c>
      <c r="M735" t="str">
        <f t="shared" si="222"/>
        <v/>
      </c>
      <c r="N735" t="str">
        <f t="shared" si="223"/>
        <v/>
      </c>
      <c r="O735" t="str">
        <f t="shared" si="224"/>
        <v/>
      </c>
      <c r="P735" t="str">
        <f t="shared" si="225"/>
        <v/>
      </c>
      <c r="Q735" t="str">
        <f t="shared" si="226"/>
        <v/>
      </c>
      <c r="R735" t="str">
        <f t="shared" si="227"/>
        <v/>
      </c>
      <c r="S735" t="str">
        <f t="shared" si="228"/>
        <v/>
      </c>
      <c r="T735" t="str">
        <f t="shared" si="229"/>
        <v/>
      </c>
      <c r="U735" t="str">
        <f t="shared" si="230"/>
        <v/>
      </c>
      <c r="V735" t="str">
        <f t="shared" si="231"/>
        <v/>
      </c>
      <c r="W735" t="str">
        <f t="shared" si="232"/>
        <v/>
      </c>
      <c r="X735" t="str">
        <f t="shared" si="233"/>
        <v/>
      </c>
      <c r="Y735" t="str">
        <f t="shared" si="234"/>
        <v/>
      </c>
      <c r="Z735" t="str">
        <f t="shared" si="235"/>
        <v/>
      </c>
      <c r="AA735" t="str">
        <f t="shared" si="236"/>
        <v/>
      </c>
      <c r="AB735" t="str">
        <f t="shared" si="237"/>
        <v/>
      </c>
      <c r="AC735" t="str">
        <f t="shared" si="238"/>
        <v/>
      </c>
      <c r="AD735" t="str">
        <f t="shared" si="239"/>
        <v/>
      </c>
      <c r="AF735" t="s">
        <v>4344</v>
      </c>
      <c r="AG735" t="str">
        <f t="shared" si="240"/>
        <v>Silicon</v>
      </c>
    </row>
    <row r="736" spans="1:33" x14ac:dyDescent="0.35">
      <c r="A736">
        <v>734</v>
      </c>
      <c r="B736" t="s">
        <v>1610</v>
      </c>
      <c r="C736">
        <v>34</v>
      </c>
      <c r="D736">
        <v>2005</v>
      </c>
      <c r="E736" t="s">
        <v>27</v>
      </c>
      <c r="F736" t="s">
        <v>124</v>
      </c>
      <c r="G736" t="s">
        <v>4110</v>
      </c>
      <c r="H736" s="1" t="s">
        <v>4111</v>
      </c>
      <c r="I736" t="s">
        <v>1611</v>
      </c>
      <c r="J736" t="s">
        <v>124</v>
      </c>
      <c r="K736" t="s">
        <v>4112</v>
      </c>
      <c r="L736" t="str">
        <f t="shared" si="221"/>
        <v/>
      </c>
      <c r="M736" t="str">
        <f t="shared" si="222"/>
        <v/>
      </c>
      <c r="N736" t="str">
        <f t="shared" si="223"/>
        <v/>
      </c>
      <c r="O736" t="str">
        <f t="shared" si="224"/>
        <v/>
      </c>
      <c r="P736" t="str">
        <f t="shared" si="225"/>
        <v/>
      </c>
      <c r="Q736" t="str">
        <f t="shared" si="226"/>
        <v/>
      </c>
      <c r="R736" t="str">
        <f t="shared" si="227"/>
        <v/>
      </c>
      <c r="S736" t="str">
        <f t="shared" si="228"/>
        <v/>
      </c>
      <c r="T736" t="str">
        <f t="shared" si="229"/>
        <v/>
      </c>
      <c r="U736" t="str">
        <f t="shared" si="230"/>
        <v/>
      </c>
      <c r="V736" t="str">
        <f t="shared" si="231"/>
        <v/>
      </c>
      <c r="W736" t="str">
        <f t="shared" si="232"/>
        <v/>
      </c>
      <c r="X736" t="str">
        <f t="shared" si="233"/>
        <v/>
      </c>
      <c r="Y736" t="str">
        <f t="shared" si="234"/>
        <v/>
      </c>
      <c r="Z736" t="str">
        <f t="shared" si="235"/>
        <v/>
      </c>
      <c r="AA736" t="str">
        <f t="shared" si="236"/>
        <v/>
      </c>
      <c r="AB736" t="str">
        <f t="shared" si="237"/>
        <v/>
      </c>
      <c r="AC736" t="str">
        <f t="shared" si="238"/>
        <v/>
      </c>
      <c r="AD736" t="str">
        <f t="shared" si="239"/>
        <v/>
      </c>
      <c r="AG736" t="str">
        <f t="shared" si="240"/>
        <v/>
      </c>
    </row>
    <row r="737" spans="1:33" x14ac:dyDescent="0.35">
      <c r="A737">
        <v>735</v>
      </c>
      <c r="B737" t="s">
        <v>1612</v>
      </c>
      <c r="C737">
        <v>27</v>
      </c>
      <c r="D737">
        <v>2004</v>
      </c>
      <c r="E737" t="s">
        <v>27</v>
      </c>
      <c r="F737" t="s">
        <v>4113</v>
      </c>
      <c r="G737" t="s">
        <v>4114</v>
      </c>
      <c r="H737" s="1" t="s">
        <v>4115</v>
      </c>
      <c r="I737" t="s">
        <v>1613</v>
      </c>
      <c r="J737" t="s">
        <v>4113</v>
      </c>
      <c r="K737" t="s">
        <v>4116</v>
      </c>
      <c r="L737" t="str">
        <f t="shared" si="221"/>
        <v/>
      </c>
      <c r="M737" t="str">
        <f t="shared" si="222"/>
        <v/>
      </c>
      <c r="N737" t="str">
        <f t="shared" si="223"/>
        <v/>
      </c>
      <c r="O737" t="str">
        <f t="shared" si="224"/>
        <v/>
      </c>
      <c r="P737" t="str">
        <f t="shared" si="225"/>
        <v/>
      </c>
      <c r="Q737" t="str">
        <f t="shared" si="226"/>
        <v/>
      </c>
      <c r="R737" t="str">
        <f t="shared" si="227"/>
        <v/>
      </c>
      <c r="S737" t="str">
        <f t="shared" si="228"/>
        <v>Thermal Conductivity</v>
      </c>
      <c r="T737" t="str">
        <f t="shared" si="229"/>
        <v/>
      </c>
      <c r="U737" t="str">
        <f t="shared" si="230"/>
        <v/>
      </c>
      <c r="V737" t="str">
        <f t="shared" si="231"/>
        <v/>
      </c>
      <c r="W737" t="str">
        <f t="shared" si="232"/>
        <v/>
      </c>
      <c r="X737" t="str">
        <f t="shared" si="233"/>
        <v/>
      </c>
      <c r="Y737" t="str">
        <f t="shared" si="234"/>
        <v/>
      </c>
      <c r="Z737" t="str">
        <f t="shared" si="235"/>
        <v/>
      </c>
      <c r="AA737" t="str">
        <f t="shared" si="236"/>
        <v/>
      </c>
      <c r="AB737" t="str">
        <f t="shared" si="237"/>
        <v>Thermal Properties</v>
      </c>
      <c r="AC737" t="str">
        <f t="shared" si="238"/>
        <v/>
      </c>
      <c r="AD737" t="str">
        <f t="shared" si="239"/>
        <v/>
      </c>
      <c r="AF737" t="s">
        <v>4349</v>
      </c>
      <c r="AG737" t="str">
        <f t="shared" si="240"/>
        <v>Graphite</v>
      </c>
    </row>
    <row r="738" spans="1:33" x14ac:dyDescent="0.35">
      <c r="A738">
        <v>736</v>
      </c>
      <c r="B738" t="s">
        <v>1614</v>
      </c>
      <c r="C738">
        <v>14</v>
      </c>
      <c r="D738">
        <v>2007</v>
      </c>
      <c r="E738" t="s">
        <v>27</v>
      </c>
      <c r="F738" t="s">
        <v>1235</v>
      </c>
      <c r="G738" t="s">
        <v>4117</v>
      </c>
      <c r="H738" s="1" t="s">
        <v>4118</v>
      </c>
      <c r="I738" t="s">
        <v>1615</v>
      </c>
      <c r="J738" t="s">
        <v>1235</v>
      </c>
      <c r="K738" t="s">
        <v>4119</v>
      </c>
      <c r="L738" t="str">
        <f t="shared" si="221"/>
        <v>Compression Strength</v>
      </c>
      <c r="M738" t="str">
        <f t="shared" si="222"/>
        <v/>
      </c>
      <c r="N738" t="str">
        <f t="shared" si="223"/>
        <v/>
      </c>
      <c r="O738" t="str">
        <f t="shared" si="224"/>
        <v/>
      </c>
      <c r="P738" t="str">
        <f t="shared" si="225"/>
        <v/>
      </c>
      <c r="Q738" t="str">
        <f t="shared" si="226"/>
        <v/>
      </c>
      <c r="R738" t="str">
        <f t="shared" si="227"/>
        <v/>
      </c>
      <c r="S738" t="str">
        <f t="shared" si="228"/>
        <v/>
      </c>
      <c r="T738" t="str">
        <f t="shared" si="229"/>
        <v/>
      </c>
      <c r="U738" t="str">
        <f t="shared" si="230"/>
        <v/>
      </c>
      <c r="V738" t="str">
        <f t="shared" si="231"/>
        <v/>
      </c>
      <c r="W738" t="str">
        <f t="shared" si="232"/>
        <v/>
      </c>
      <c r="X738" t="str">
        <f t="shared" si="233"/>
        <v/>
      </c>
      <c r="Y738" t="str">
        <f t="shared" si="234"/>
        <v/>
      </c>
      <c r="Z738" t="str">
        <f t="shared" si="235"/>
        <v/>
      </c>
      <c r="AA738" t="str">
        <f t="shared" si="236"/>
        <v>Mechanical Properties</v>
      </c>
      <c r="AB738" t="str">
        <f t="shared" si="237"/>
        <v/>
      </c>
      <c r="AC738" t="str">
        <f t="shared" si="238"/>
        <v/>
      </c>
      <c r="AD738" t="str">
        <f t="shared" si="239"/>
        <v/>
      </c>
      <c r="AE738" t="s">
        <v>4338</v>
      </c>
      <c r="AG738" t="str">
        <f t="shared" si="240"/>
        <v>Aluminum</v>
      </c>
    </row>
    <row r="739" spans="1:33" x14ac:dyDescent="0.35">
      <c r="A739">
        <v>737</v>
      </c>
      <c r="B739" t="s">
        <v>1616</v>
      </c>
      <c r="C739">
        <v>25</v>
      </c>
      <c r="D739">
        <v>2002</v>
      </c>
      <c r="E739" t="s">
        <v>27</v>
      </c>
      <c r="F739" t="s">
        <v>388</v>
      </c>
      <c r="G739" t="s">
        <v>4120</v>
      </c>
      <c r="H739" s="1" t="s">
        <v>4121</v>
      </c>
      <c r="I739" t="s">
        <v>1617</v>
      </c>
      <c r="J739" t="s">
        <v>1834</v>
      </c>
      <c r="K739" t="s">
        <v>1987</v>
      </c>
      <c r="L739" t="str">
        <f t="shared" si="221"/>
        <v/>
      </c>
      <c r="M739" t="str">
        <f t="shared" si="222"/>
        <v/>
      </c>
      <c r="N739" t="str">
        <f t="shared" si="223"/>
        <v/>
      </c>
      <c r="O739" t="str">
        <f t="shared" si="224"/>
        <v/>
      </c>
      <c r="P739" t="str">
        <f t="shared" si="225"/>
        <v/>
      </c>
      <c r="Q739" t="str">
        <f t="shared" si="226"/>
        <v/>
      </c>
      <c r="R739" t="str">
        <f t="shared" si="227"/>
        <v/>
      </c>
      <c r="S739" t="str">
        <f t="shared" si="228"/>
        <v/>
      </c>
      <c r="T739" t="str">
        <f t="shared" si="229"/>
        <v/>
      </c>
      <c r="U739" t="str">
        <f t="shared" si="230"/>
        <v/>
      </c>
      <c r="V739" t="str">
        <f t="shared" si="231"/>
        <v/>
      </c>
      <c r="W739" t="str">
        <f t="shared" si="232"/>
        <v/>
      </c>
      <c r="X739" t="str">
        <f t="shared" si="233"/>
        <v/>
      </c>
      <c r="Y739" t="str">
        <f t="shared" si="234"/>
        <v/>
      </c>
      <c r="Z739" t="str">
        <f t="shared" si="235"/>
        <v/>
      </c>
      <c r="AA739" t="str">
        <f t="shared" si="236"/>
        <v/>
      </c>
      <c r="AB739" t="str">
        <f t="shared" si="237"/>
        <v/>
      </c>
      <c r="AC739" t="str">
        <f t="shared" si="238"/>
        <v/>
      </c>
      <c r="AD739" t="str">
        <f t="shared" si="239"/>
        <v/>
      </c>
      <c r="AE739" t="s">
        <v>4344</v>
      </c>
      <c r="AG739" t="str">
        <f t="shared" si="240"/>
        <v>Silicon</v>
      </c>
    </row>
    <row r="740" spans="1:33" x14ac:dyDescent="0.35">
      <c r="A740">
        <v>738</v>
      </c>
      <c r="B740" t="s">
        <v>1618</v>
      </c>
      <c r="C740">
        <v>28</v>
      </c>
      <c r="D740">
        <v>1992</v>
      </c>
      <c r="E740" t="s">
        <v>27</v>
      </c>
      <c r="F740" t="s">
        <v>305</v>
      </c>
      <c r="G740" t="s">
        <v>4122</v>
      </c>
      <c r="H740" s="1" t="s">
        <v>4123</v>
      </c>
      <c r="I740" t="s">
        <v>1619</v>
      </c>
      <c r="J740" t="s">
        <v>1835</v>
      </c>
      <c r="L740" t="str">
        <f t="shared" si="221"/>
        <v/>
      </c>
      <c r="M740" t="str">
        <f t="shared" si="222"/>
        <v/>
      </c>
      <c r="N740" t="str">
        <f t="shared" si="223"/>
        <v/>
      </c>
      <c r="O740" t="str">
        <f t="shared" si="224"/>
        <v/>
      </c>
      <c r="P740" t="str">
        <f t="shared" si="225"/>
        <v/>
      </c>
      <c r="Q740" t="str">
        <f t="shared" si="226"/>
        <v/>
      </c>
      <c r="R740" t="str">
        <f t="shared" si="227"/>
        <v/>
      </c>
      <c r="S740" t="str">
        <f t="shared" si="228"/>
        <v/>
      </c>
      <c r="T740" t="str">
        <f t="shared" si="229"/>
        <v/>
      </c>
      <c r="U740" t="str">
        <f t="shared" si="230"/>
        <v/>
      </c>
      <c r="V740" t="str">
        <f t="shared" si="231"/>
        <v/>
      </c>
      <c r="W740" t="str">
        <f t="shared" si="232"/>
        <v/>
      </c>
      <c r="X740" t="str">
        <f t="shared" si="233"/>
        <v/>
      </c>
      <c r="Y740" t="str">
        <f t="shared" si="234"/>
        <v/>
      </c>
      <c r="Z740" t="str">
        <f t="shared" si="235"/>
        <v/>
      </c>
      <c r="AA740" t="str">
        <f t="shared" si="236"/>
        <v/>
      </c>
      <c r="AB740" t="str">
        <f t="shared" si="237"/>
        <v/>
      </c>
      <c r="AC740" t="str">
        <f t="shared" si="238"/>
        <v/>
      </c>
      <c r="AD740" t="str">
        <f t="shared" si="239"/>
        <v/>
      </c>
      <c r="AE740" t="s">
        <v>493</v>
      </c>
      <c r="AG740" t="str">
        <f t="shared" si="240"/>
        <v>Carbon</v>
      </c>
    </row>
    <row r="741" spans="1:33" x14ac:dyDescent="0.35">
      <c r="A741">
        <v>739</v>
      </c>
      <c r="B741" t="s">
        <v>1620</v>
      </c>
      <c r="C741">
        <v>64</v>
      </c>
      <c r="D741">
        <v>1997</v>
      </c>
      <c r="E741" t="s">
        <v>27</v>
      </c>
      <c r="F741" t="s">
        <v>305</v>
      </c>
      <c r="G741" t="s">
        <v>4124</v>
      </c>
      <c r="H741" s="1" t="s">
        <v>4125</v>
      </c>
      <c r="I741" t="s">
        <v>1621</v>
      </c>
      <c r="J741" t="s">
        <v>1836</v>
      </c>
      <c r="K741" t="s">
        <v>4126</v>
      </c>
      <c r="L741" t="str">
        <f t="shared" si="221"/>
        <v/>
      </c>
      <c r="M741" t="str">
        <f t="shared" si="222"/>
        <v/>
      </c>
      <c r="N741" t="str">
        <f t="shared" si="223"/>
        <v/>
      </c>
      <c r="O741" t="str">
        <f t="shared" si="224"/>
        <v/>
      </c>
      <c r="P741" t="str">
        <f t="shared" si="225"/>
        <v/>
      </c>
      <c r="Q741" t="str">
        <f t="shared" si="226"/>
        <v/>
      </c>
      <c r="R741" t="str">
        <f t="shared" si="227"/>
        <v/>
      </c>
      <c r="S741" t="str">
        <f t="shared" si="228"/>
        <v/>
      </c>
      <c r="T741" t="str">
        <f t="shared" si="229"/>
        <v/>
      </c>
      <c r="U741" t="str">
        <f t="shared" si="230"/>
        <v/>
      </c>
      <c r="V741" t="str">
        <f t="shared" si="231"/>
        <v/>
      </c>
      <c r="W741" t="str">
        <f t="shared" si="232"/>
        <v/>
      </c>
      <c r="X741" t="str">
        <f t="shared" si="233"/>
        <v/>
      </c>
      <c r="Y741" t="str">
        <f t="shared" si="234"/>
        <v/>
      </c>
      <c r="Z741" t="str">
        <f t="shared" si="235"/>
        <v/>
      </c>
      <c r="AA741" t="str">
        <f t="shared" si="236"/>
        <v/>
      </c>
      <c r="AB741" t="str">
        <f t="shared" si="237"/>
        <v/>
      </c>
      <c r="AC741" t="str">
        <f t="shared" si="238"/>
        <v/>
      </c>
      <c r="AD741" t="str">
        <f t="shared" si="239"/>
        <v/>
      </c>
      <c r="AE741" t="s">
        <v>493</v>
      </c>
      <c r="AG741" t="str">
        <f t="shared" si="240"/>
        <v>Carbon</v>
      </c>
    </row>
    <row r="742" spans="1:33" x14ac:dyDescent="0.35">
      <c r="A742">
        <v>740</v>
      </c>
      <c r="B742" t="s">
        <v>1622</v>
      </c>
      <c r="C742">
        <v>28</v>
      </c>
      <c r="D742">
        <v>2002</v>
      </c>
      <c r="E742" t="s">
        <v>27</v>
      </c>
      <c r="F742" t="s">
        <v>388</v>
      </c>
      <c r="G742" t="s">
        <v>4127</v>
      </c>
      <c r="H742" s="1" t="s">
        <v>4128</v>
      </c>
      <c r="I742" t="s">
        <v>1623</v>
      </c>
      <c r="J742" t="s">
        <v>1837</v>
      </c>
      <c r="K742" t="s">
        <v>4129</v>
      </c>
      <c r="L742" t="str">
        <f t="shared" si="221"/>
        <v/>
      </c>
      <c r="M742" t="str">
        <f t="shared" si="222"/>
        <v/>
      </c>
      <c r="N742" t="str">
        <f t="shared" si="223"/>
        <v/>
      </c>
      <c r="O742" t="str">
        <f t="shared" si="224"/>
        <v/>
      </c>
      <c r="P742" t="str">
        <f t="shared" si="225"/>
        <v/>
      </c>
      <c r="Q742" t="str">
        <f t="shared" si="226"/>
        <v/>
      </c>
      <c r="R742" t="str">
        <f t="shared" si="227"/>
        <v/>
      </c>
      <c r="S742" t="str">
        <f t="shared" si="228"/>
        <v/>
      </c>
      <c r="T742" t="str">
        <f t="shared" si="229"/>
        <v/>
      </c>
      <c r="U742" t="str">
        <f t="shared" si="230"/>
        <v/>
      </c>
      <c r="V742" t="str">
        <f t="shared" si="231"/>
        <v/>
      </c>
      <c r="W742" t="str">
        <f t="shared" si="232"/>
        <v/>
      </c>
      <c r="X742" t="str">
        <f t="shared" si="233"/>
        <v/>
      </c>
      <c r="Y742" t="str">
        <f t="shared" si="234"/>
        <v/>
      </c>
      <c r="Z742" t="str">
        <f t="shared" si="235"/>
        <v/>
      </c>
      <c r="AA742" t="str">
        <f t="shared" si="236"/>
        <v/>
      </c>
      <c r="AB742" t="str">
        <f t="shared" si="237"/>
        <v/>
      </c>
      <c r="AC742" t="str">
        <f t="shared" si="238"/>
        <v/>
      </c>
      <c r="AD742" t="str">
        <f t="shared" si="239"/>
        <v/>
      </c>
      <c r="AG742" t="str">
        <f t="shared" si="240"/>
        <v/>
      </c>
    </row>
    <row r="743" spans="1:33" x14ac:dyDescent="0.35">
      <c r="A743">
        <v>741</v>
      </c>
      <c r="B743" t="s">
        <v>1624</v>
      </c>
      <c r="C743">
        <v>29</v>
      </c>
      <c r="D743">
        <v>2012</v>
      </c>
      <c r="E743" t="s">
        <v>27</v>
      </c>
      <c r="F743" t="s">
        <v>493</v>
      </c>
      <c r="G743" t="s">
        <v>4130</v>
      </c>
      <c r="H743" s="1" t="s">
        <v>4131</v>
      </c>
      <c r="I743" t="s">
        <v>1625</v>
      </c>
      <c r="J743" t="s">
        <v>493</v>
      </c>
      <c r="K743" t="s">
        <v>4132</v>
      </c>
      <c r="L743" t="str">
        <f t="shared" si="221"/>
        <v/>
      </c>
      <c r="M743" t="str">
        <f t="shared" si="222"/>
        <v/>
      </c>
      <c r="N743" t="str">
        <f t="shared" si="223"/>
        <v/>
      </c>
      <c r="O743" t="str">
        <f t="shared" si="224"/>
        <v/>
      </c>
      <c r="P743" t="str">
        <f t="shared" si="225"/>
        <v/>
      </c>
      <c r="Q743" t="str">
        <f t="shared" si="226"/>
        <v/>
      </c>
      <c r="R743" t="str">
        <f t="shared" si="227"/>
        <v/>
      </c>
      <c r="S743" t="str">
        <f t="shared" si="228"/>
        <v/>
      </c>
      <c r="T743" t="str">
        <f t="shared" si="229"/>
        <v/>
      </c>
      <c r="U743" t="str">
        <f t="shared" si="230"/>
        <v/>
      </c>
      <c r="V743" t="str">
        <f t="shared" si="231"/>
        <v/>
      </c>
      <c r="W743" t="str">
        <f t="shared" si="232"/>
        <v/>
      </c>
      <c r="X743" t="str">
        <f t="shared" si="233"/>
        <v/>
      </c>
      <c r="Y743" t="str">
        <f t="shared" si="234"/>
        <v/>
      </c>
      <c r="Z743" t="str">
        <f t="shared" si="235"/>
        <v/>
      </c>
      <c r="AA743" t="str">
        <f t="shared" si="236"/>
        <v/>
      </c>
      <c r="AB743" t="str">
        <f t="shared" si="237"/>
        <v/>
      </c>
      <c r="AC743" t="str">
        <f t="shared" si="238"/>
        <v/>
      </c>
      <c r="AD743" t="str">
        <f t="shared" si="239"/>
        <v/>
      </c>
      <c r="AE743" t="s">
        <v>493</v>
      </c>
      <c r="AG743" t="str">
        <f t="shared" si="240"/>
        <v>Carbon</v>
      </c>
    </row>
    <row r="744" spans="1:33" x14ac:dyDescent="0.35">
      <c r="A744">
        <v>742</v>
      </c>
      <c r="B744" t="s">
        <v>1626</v>
      </c>
      <c r="C744">
        <v>21</v>
      </c>
      <c r="D744">
        <v>2016</v>
      </c>
      <c r="E744" t="s">
        <v>27</v>
      </c>
      <c r="F744" t="s">
        <v>1627</v>
      </c>
      <c r="G744" t="s">
        <v>4133</v>
      </c>
      <c r="H744" s="1" t="s">
        <v>4134</v>
      </c>
      <c r="I744" t="s">
        <v>1628</v>
      </c>
      <c r="J744" t="s">
        <v>4135</v>
      </c>
      <c r="K744" t="s">
        <v>1936</v>
      </c>
      <c r="L744" t="str">
        <f t="shared" si="221"/>
        <v/>
      </c>
      <c r="M744" t="str">
        <f t="shared" si="222"/>
        <v/>
      </c>
      <c r="N744" t="str">
        <f t="shared" si="223"/>
        <v/>
      </c>
      <c r="O744" t="str">
        <f t="shared" si="224"/>
        <v/>
      </c>
      <c r="P744" t="str">
        <f t="shared" si="225"/>
        <v/>
      </c>
      <c r="Q744" t="str">
        <f t="shared" si="226"/>
        <v/>
      </c>
      <c r="R744" t="str">
        <f t="shared" si="227"/>
        <v/>
      </c>
      <c r="S744" t="str">
        <f t="shared" si="228"/>
        <v/>
      </c>
      <c r="T744" t="str">
        <f t="shared" si="229"/>
        <v/>
      </c>
      <c r="U744" t="str">
        <f t="shared" si="230"/>
        <v/>
      </c>
      <c r="V744" t="str">
        <f t="shared" si="231"/>
        <v/>
      </c>
      <c r="W744" t="str">
        <f t="shared" si="232"/>
        <v/>
      </c>
      <c r="X744" t="str">
        <f t="shared" si="233"/>
        <v/>
      </c>
      <c r="Y744" t="str">
        <f t="shared" si="234"/>
        <v/>
      </c>
      <c r="Z744" t="str">
        <f t="shared" si="235"/>
        <v/>
      </c>
      <c r="AA744" t="str">
        <f t="shared" si="236"/>
        <v/>
      </c>
      <c r="AB744" t="str">
        <f t="shared" si="237"/>
        <v/>
      </c>
      <c r="AC744" t="str">
        <f t="shared" si="238"/>
        <v/>
      </c>
      <c r="AD744" t="str">
        <f t="shared" si="239"/>
        <v/>
      </c>
      <c r="AG744" t="str">
        <f t="shared" si="240"/>
        <v/>
      </c>
    </row>
    <row r="745" spans="1:33" x14ac:dyDescent="0.35">
      <c r="A745">
        <v>743</v>
      </c>
      <c r="B745" t="s">
        <v>1524</v>
      </c>
      <c r="C745">
        <v>39</v>
      </c>
      <c r="D745">
        <v>1989</v>
      </c>
      <c r="E745" t="s">
        <v>27</v>
      </c>
      <c r="F745" t="s">
        <v>191</v>
      </c>
      <c r="G745" t="s">
        <v>4136</v>
      </c>
      <c r="H745" s="1" t="s">
        <v>4137</v>
      </c>
      <c r="I745" t="s">
        <v>1629</v>
      </c>
      <c r="J745" t="s">
        <v>1838</v>
      </c>
      <c r="L745" t="str">
        <f t="shared" si="221"/>
        <v/>
      </c>
      <c r="M745" t="str">
        <f t="shared" si="222"/>
        <v/>
      </c>
      <c r="N745" t="str">
        <f t="shared" si="223"/>
        <v/>
      </c>
      <c r="O745" t="str">
        <f t="shared" si="224"/>
        <v/>
      </c>
      <c r="P745" t="str">
        <f t="shared" si="225"/>
        <v/>
      </c>
      <c r="Q745" t="str">
        <f t="shared" si="226"/>
        <v/>
      </c>
      <c r="R745" t="str">
        <f t="shared" si="227"/>
        <v/>
      </c>
      <c r="S745" t="str">
        <f t="shared" si="228"/>
        <v/>
      </c>
      <c r="T745" t="str">
        <f t="shared" si="229"/>
        <v/>
      </c>
      <c r="U745" t="str">
        <f t="shared" si="230"/>
        <v/>
      </c>
      <c r="V745" t="str">
        <f t="shared" si="231"/>
        <v/>
      </c>
      <c r="W745" t="str">
        <f t="shared" si="232"/>
        <v/>
      </c>
      <c r="X745" t="str">
        <f t="shared" si="233"/>
        <v/>
      </c>
      <c r="Y745" t="str">
        <f t="shared" si="234"/>
        <v/>
      </c>
      <c r="Z745" t="str">
        <f t="shared" si="235"/>
        <v/>
      </c>
      <c r="AA745" t="str">
        <f t="shared" si="236"/>
        <v/>
      </c>
      <c r="AB745" t="str">
        <f t="shared" si="237"/>
        <v/>
      </c>
      <c r="AC745" t="str">
        <f t="shared" si="238"/>
        <v/>
      </c>
      <c r="AD745" t="str">
        <f t="shared" si="239"/>
        <v/>
      </c>
      <c r="AG745" t="str">
        <f t="shared" si="240"/>
        <v/>
      </c>
    </row>
    <row r="746" spans="1:33" x14ac:dyDescent="0.35">
      <c r="A746">
        <v>744</v>
      </c>
      <c r="B746" t="s">
        <v>1630</v>
      </c>
      <c r="C746">
        <v>31</v>
      </c>
      <c r="D746">
        <v>2015</v>
      </c>
      <c r="E746" t="s">
        <v>27</v>
      </c>
      <c r="F746" t="s">
        <v>872</v>
      </c>
      <c r="G746" t="s">
        <v>4138</v>
      </c>
      <c r="H746" s="1" t="s">
        <v>4139</v>
      </c>
      <c r="I746" t="s">
        <v>4140</v>
      </c>
      <c r="J746" t="s">
        <v>872</v>
      </c>
      <c r="K746" t="s">
        <v>4141</v>
      </c>
      <c r="L746" t="str">
        <f t="shared" si="221"/>
        <v/>
      </c>
      <c r="M746" t="str">
        <f t="shared" si="222"/>
        <v/>
      </c>
      <c r="N746" t="str">
        <f t="shared" si="223"/>
        <v/>
      </c>
      <c r="O746" t="str">
        <f t="shared" si="224"/>
        <v/>
      </c>
      <c r="P746" t="str">
        <f t="shared" si="225"/>
        <v/>
      </c>
      <c r="Q746" t="str">
        <f t="shared" si="226"/>
        <v/>
      </c>
      <c r="R746" t="str">
        <f t="shared" si="227"/>
        <v/>
      </c>
      <c r="S746" t="str">
        <f t="shared" si="228"/>
        <v/>
      </c>
      <c r="T746" t="str">
        <f t="shared" si="229"/>
        <v/>
      </c>
      <c r="U746" t="str">
        <f t="shared" si="230"/>
        <v/>
      </c>
      <c r="V746" t="str">
        <f t="shared" si="231"/>
        <v/>
      </c>
      <c r="W746" t="str">
        <f t="shared" si="232"/>
        <v/>
      </c>
      <c r="X746" t="str">
        <f t="shared" si="233"/>
        <v/>
      </c>
      <c r="Y746" t="str">
        <f t="shared" si="234"/>
        <v/>
      </c>
      <c r="Z746" t="str">
        <f t="shared" si="235"/>
        <v>Pressure Drop</v>
      </c>
      <c r="AA746" t="str">
        <f t="shared" si="236"/>
        <v/>
      </c>
      <c r="AB746" t="str">
        <f t="shared" si="237"/>
        <v/>
      </c>
      <c r="AC746" t="str">
        <f t="shared" si="238"/>
        <v/>
      </c>
      <c r="AD746" t="str">
        <f t="shared" si="239"/>
        <v>Fluid Properties</v>
      </c>
      <c r="AG746" t="str">
        <f t="shared" si="240"/>
        <v/>
      </c>
    </row>
    <row r="747" spans="1:33" x14ac:dyDescent="0.35">
      <c r="A747">
        <v>745</v>
      </c>
      <c r="B747" t="s">
        <v>1631</v>
      </c>
      <c r="C747">
        <v>18</v>
      </c>
      <c r="D747">
        <v>2014</v>
      </c>
      <c r="E747" t="s">
        <v>27</v>
      </c>
      <c r="F747" t="s">
        <v>167</v>
      </c>
      <c r="G747" t="s">
        <v>4142</v>
      </c>
      <c r="H747" s="1" t="s">
        <v>4143</v>
      </c>
      <c r="I747" t="s">
        <v>4144</v>
      </c>
      <c r="J747" t="s">
        <v>167</v>
      </c>
      <c r="K747" t="s">
        <v>4145</v>
      </c>
      <c r="L747" t="str">
        <f t="shared" si="221"/>
        <v>Compression Strength</v>
      </c>
      <c r="M747" t="str">
        <f t="shared" si="222"/>
        <v/>
      </c>
      <c r="N747" t="str">
        <f t="shared" si="223"/>
        <v/>
      </c>
      <c r="O747" t="str">
        <f t="shared" si="224"/>
        <v/>
      </c>
      <c r="P747" t="str">
        <f t="shared" si="225"/>
        <v/>
      </c>
      <c r="Q747" t="str">
        <f t="shared" si="226"/>
        <v/>
      </c>
      <c r="R747" t="str">
        <f t="shared" si="227"/>
        <v/>
      </c>
      <c r="S747" t="str">
        <f t="shared" si="228"/>
        <v/>
      </c>
      <c r="T747" t="str">
        <f t="shared" si="229"/>
        <v/>
      </c>
      <c r="U747" t="str">
        <f t="shared" si="230"/>
        <v/>
      </c>
      <c r="V747" t="str">
        <f t="shared" si="231"/>
        <v/>
      </c>
      <c r="W747" t="str">
        <f t="shared" si="232"/>
        <v/>
      </c>
      <c r="X747" t="str">
        <f t="shared" si="233"/>
        <v/>
      </c>
      <c r="Y747" t="str">
        <f t="shared" si="234"/>
        <v/>
      </c>
      <c r="Z747" t="str">
        <f t="shared" si="235"/>
        <v/>
      </c>
      <c r="AA747" t="str">
        <f t="shared" si="236"/>
        <v>Mechanical Properties</v>
      </c>
      <c r="AB747" t="str">
        <f t="shared" si="237"/>
        <v/>
      </c>
      <c r="AC747" t="str">
        <f t="shared" si="238"/>
        <v/>
      </c>
      <c r="AD747" t="str">
        <f t="shared" si="239"/>
        <v/>
      </c>
      <c r="AE747" t="s">
        <v>4338</v>
      </c>
      <c r="AG747" t="str">
        <f t="shared" si="240"/>
        <v>Aluminum</v>
      </c>
    </row>
    <row r="748" spans="1:33" x14ac:dyDescent="0.35">
      <c r="A748">
        <v>746</v>
      </c>
      <c r="B748" t="s">
        <v>1632</v>
      </c>
      <c r="C748">
        <v>26</v>
      </c>
      <c r="D748">
        <v>2014</v>
      </c>
      <c r="E748" t="s">
        <v>27</v>
      </c>
      <c r="F748" t="s">
        <v>48</v>
      </c>
      <c r="G748" t="s">
        <v>4146</v>
      </c>
      <c r="H748" s="1" t="s">
        <v>4147</v>
      </c>
      <c r="I748" t="s">
        <v>1633</v>
      </c>
      <c r="J748" t="s">
        <v>2796</v>
      </c>
      <c r="K748" t="s">
        <v>4148</v>
      </c>
      <c r="L748" t="str">
        <f t="shared" si="221"/>
        <v/>
      </c>
      <c r="M748" t="str">
        <f t="shared" si="222"/>
        <v/>
      </c>
      <c r="N748" t="str">
        <f t="shared" si="223"/>
        <v/>
      </c>
      <c r="O748" t="str">
        <f t="shared" si="224"/>
        <v/>
      </c>
      <c r="P748" t="str">
        <f t="shared" si="225"/>
        <v/>
      </c>
      <c r="Q748" t="str">
        <f t="shared" si="226"/>
        <v/>
      </c>
      <c r="R748" t="str">
        <f t="shared" si="227"/>
        <v>Surface Area</v>
      </c>
      <c r="S748" t="str">
        <f t="shared" si="228"/>
        <v/>
      </c>
      <c r="T748" t="str">
        <f t="shared" si="229"/>
        <v/>
      </c>
      <c r="U748" t="str">
        <f t="shared" si="230"/>
        <v/>
      </c>
      <c r="V748" t="str">
        <f t="shared" si="231"/>
        <v/>
      </c>
      <c r="W748" t="str">
        <f t="shared" si="232"/>
        <v/>
      </c>
      <c r="X748" t="str">
        <f t="shared" si="233"/>
        <v/>
      </c>
      <c r="Y748" t="str">
        <f t="shared" si="234"/>
        <v/>
      </c>
      <c r="Z748" t="str">
        <f t="shared" si="235"/>
        <v/>
      </c>
      <c r="AA748" t="str">
        <f t="shared" si="236"/>
        <v/>
      </c>
      <c r="AB748" t="str">
        <f t="shared" si="237"/>
        <v/>
      </c>
      <c r="AC748" t="str">
        <f t="shared" si="238"/>
        <v/>
      </c>
      <c r="AD748" t="str">
        <f t="shared" si="239"/>
        <v/>
      </c>
      <c r="AG748" t="str">
        <f t="shared" si="240"/>
        <v/>
      </c>
    </row>
    <row r="749" spans="1:33" x14ac:dyDescent="0.35">
      <c r="A749">
        <v>747</v>
      </c>
      <c r="B749" t="s">
        <v>1634</v>
      </c>
      <c r="C749">
        <v>25</v>
      </c>
      <c r="D749">
        <v>1998</v>
      </c>
      <c r="E749" t="s">
        <v>129</v>
      </c>
      <c r="F749" t="s">
        <v>2902</v>
      </c>
      <c r="G749" t="s">
        <v>4149</v>
      </c>
      <c r="H749" s="1" t="s">
        <v>4150</v>
      </c>
      <c r="I749" t="s">
        <v>1635</v>
      </c>
      <c r="J749" t="s">
        <v>2902</v>
      </c>
      <c r="K749" t="s">
        <v>4151</v>
      </c>
      <c r="L749" t="str">
        <f t="shared" si="221"/>
        <v/>
      </c>
      <c r="M749" t="str">
        <f t="shared" si="222"/>
        <v/>
      </c>
      <c r="N749" t="str">
        <f t="shared" si="223"/>
        <v/>
      </c>
      <c r="O749" t="str">
        <f t="shared" si="224"/>
        <v/>
      </c>
      <c r="P749" t="str">
        <f t="shared" si="225"/>
        <v/>
      </c>
      <c r="Q749" t="str">
        <f t="shared" si="226"/>
        <v/>
      </c>
      <c r="R749" t="str">
        <f t="shared" si="227"/>
        <v/>
      </c>
      <c r="S749" t="str">
        <f t="shared" si="228"/>
        <v/>
      </c>
      <c r="T749" t="str">
        <f t="shared" si="229"/>
        <v/>
      </c>
      <c r="U749" t="str">
        <f t="shared" si="230"/>
        <v/>
      </c>
      <c r="V749" t="str">
        <f t="shared" si="231"/>
        <v/>
      </c>
      <c r="W749" t="str">
        <f t="shared" si="232"/>
        <v/>
      </c>
      <c r="X749" t="str">
        <f t="shared" si="233"/>
        <v/>
      </c>
      <c r="Y749" t="str">
        <f t="shared" si="234"/>
        <v/>
      </c>
      <c r="Z749" t="str">
        <f t="shared" si="235"/>
        <v/>
      </c>
      <c r="AA749" t="str">
        <f t="shared" si="236"/>
        <v/>
      </c>
      <c r="AB749" t="str">
        <f t="shared" si="237"/>
        <v/>
      </c>
      <c r="AC749" t="str">
        <f t="shared" si="238"/>
        <v/>
      </c>
      <c r="AD749" t="str">
        <f t="shared" si="239"/>
        <v/>
      </c>
      <c r="AG749" t="str">
        <f t="shared" si="240"/>
        <v/>
      </c>
    </row>
    <row r="750" spans="1:33" x14ac:dyDescent="0.35">
      <c r="A750">
        <v>748</v>
      </c>
      <c r="B750" t="s">
        <v>1636</v>
      </c>
      <c r="C750">
        <v>62</v>
      </c>
      <c r="D750">
        <v>2014</v>
      </c>
      <c r="E750" t="s">
        <v>62</v>
      </c>
      <c r="F750" t="s">
        <v>1637</v>
      </c>
      <c r="G750" t="s">
        <v>4152</v>
      </c>
      <c r="H750" s="1" t="s">
        <v>4153</v>
      </c>
      <c r="I750" t="s">
        <v>4154</v>
      </c>
      <c r="J750" t="s">
        <v>2008</v>
      </c>
      <c r="K750" t="s">
        <v>1988</v>
      </c>
      <c r="L750" t="str">
        <f t="shared" si="221"/>
        <v/>
      </c>
      <c r="M750" t="str">
        <f t="shared" si="222"/>
        <v/>
      </c>
      <c r="N750" t="str">
        <f t="shared" si="223"/>
        <v/>
      </c>
      <c r="O750" t="str">
        <f t="shared" si="224"/>
        <v/>
      </c>
      <c r="P750" t="str">
        <f t="shared" si="225"/>
        <v/>
      </c>
      <c r="Q750" t="str">
        <f t="shared" si="226"/>
        <v/>
      </c>
      <c r="R750" t="str">
        <f t="shared" si="227"/>
        <v/>
      </c>
      <c r="S750" t="str">
        <f t="shared" si="228"/>
        <v/>
      </c>
      <c r="T750" t="str">
        <f t="shared" si="229"/>
        <v/>
      </c>
      <c r="U750" t="str">
        <f t="shared" si="230"/>
        <v/>
      </c>
      <c r="V750" t="str">
        <f t="shared" si="231"/>
        <v/>
      </c>
      <c r="W750" t="str">
        <f t="shared" si="232"/>
        <v/>
      </c>
      <c r="X750" t="str">
        <f t="shared" si="233"/>
        <v/>
      </c>
      <c r="Y750" t="str">
        <f t="shared" si="234"/>
        <v/>
      </c>
      <c r="Z750" t="str">
        <f t="shared" si="235"/>
        <v/>
      </c>
      <c r="AA750" t="str">
        <f t="shared" si="236"/>
        <v/>
      </c>
      <c r="AB750" t="str">
        <f t="shared" si="237"/>
        <v/>
      </c>
      <c r="AC750" t="str">
        <f t="shared" si="238"/>
        <v/>
      </c>
      <c r="AD750" t="str">
        <f t="shared" si="239"/>
        <v/>
      </c>
      <c r="AF750" t="s">
        <v>4338</v>
      </c>
      <c r="AG750" t="str">
        <f t="shared" si="240"/>
        <v>Aluminum</v>
      </c>
    </row>
    <row r="751" spans="1:33" x14ac:dyDescent="0.35">
      <c r="A751">
        <v>749</v>
      </c>
      <c r="B751" t="s">
        <v>1638</v>
      </c>
      <c r="C751">
        <v>23</v>
      </c>
      <c r="D751">
        <v>2010</v>
      </c>
      <c r="E751" t="s">
        <v>27</v>
      </c>
      <c r="F751" t="s">
        <v>2113</v>
      </c>
      <c r="G751" t="s">
        <v>4155</v>
      </c>
      <c r="H751" s="1" t="s">
        <v>4156</v>
      </c>
      <c r="I751" t="s">
        <v>1639</v>
      </c>
      <c r="J751" t="s">
        <v>2113</v>
      </c>
      <c r="K751" t="s">
        <v>4157</v>
      </c>
      <c r="L751" t="str">
        <f t="shared" si="221"/>
        <v/>
      </c>
      <c r="M751" t="str">
        <f t="shared" si="222"/>
        <v/>
      </c>
      <c r="N751" t="str">
        <f t="shared" si="223"/>
        <v/>
      </c>
      <c r="O751" t="str">
        <f t="shared" si="224"/>
        <v/>
      </c>
      <c r="P751" t="str">
        <f t="shared" si="225"/>
        <v/>
      </c>
      <c r="Q751" t="str">
        <f t="shared" si="226"/>
        <v/>
      </c>
      <c r="R751" t="str">
        <f t="shared" si="227"/>
        <v/>
      </c>
      <c r="S751" t="str">
        <f t="shared" si="228"/>
        <v/>
      </c>
      <c r="T751" t="str">
        <f t="shared" si="229"/>
        <v/>
      </c>
      <c r="U751" t="str">
        <f t="shared" si="230"/>
        <v/>
      </c>
      <c r="V751" t="str">
        <f t="shared" si="231"/>
        <v/>
      </c>
      <c r="W751" t="str">
        <f t="shared" si="232"/>
        <v/>
      </c>
      <c r="X751" t="str">
        <f t="shared" si="233"/>
        <v/>
      </c>
      <c r="Y751" t="str">
        <f t="shared" si="234"/>
        <v/>
      </c>
      <c r="Z751" t="str">
        <f t="shared" si="235"/>
        <v/>
      </c>
      <c r="AA751" t="str">
        <f t="shared" si="236"/>
        <v/>
      </c>
      <c r="AB751" t="str">
        <f t="shared" si="237"/>
        <v/>
      </c>
      <c r="AC751" t="str">
        <f t="shared" si="238"/>
        <v/>
      </c>
      <c r="AD751" t="str">
        <f t="shared" si="239"/>
        <v/>
      </c>
      <c r="AG751" t="str">
        <f t="shared" si="240"/>
        <v/>
      </c>
    </row>
    <row r="752" spans="1:33" x14ac:dyDescent="0.35">
      <c r="A752">
        <v>750</v>
      </c>
      <c r="B752" t="s">
        <v>1640</v>
      </c>
      <c r="C752">
        <v>11</v>
      </c>
      <c r="D752">
        <v>2010</v>
      </c>
      <c r="E752" t="s">
        <v>731</v>
      </c>
      <c r="F752">
        <v>201</v>
      </c>
      <c r="G752" t="s">
        <v>1641</v>
      </c>
      <c r="H752" s="1" t="s">
        <v>4158</v>
      </c>
      <c r="I752" t="s">
        <v>1642</v>
      </c>
      <c r="K752" t="s">
        <v>4159</v>
      </c>
      <c r="L752" t="str">
        <f t="shared" si="221"/>
        <v/>
      </c>
      <c r="M752" t="str">
        <f t="shared" si="222"/>
        <v/>
      </c>
      <c r="N752" t="str">
        <f t="shared" si="223"/>
        <v/>
      </c>
      <c r="O752" t="str">
        <f t="shared" si="224"/>
        <v/>
      </c>
      <c r="P752" t="str">
        <f t="shared" si="225"/>
        <v/>
      </c>
      <c r="Q752" t="str">
        <f t="shared" si="226"/>
        <v/>
      </c>
      <c r="R752" t="str">
        <f t="shared" si="227"/>
        <v/>
      </c>
      <c r="S752" t="str">
        <f t="shared" si="228"/>
        <v/>
      </c>
      <c r="T752" t="str">
        <f t="shared" si="229"/>
        <v/>
      </c>
      <c r="U752" t="str">
        <f t="shared" si="230"/>
        <v/>
      </c>
      <c r="V752" t="str">
        <f t="shared" si="231"/>
        <v/>
      </c>
      <c r="W752" t="str">
        <f t="shared" si="232"/>
        <v/>
      </c>
      <c r="X752" t="str">
        <f t="shared" si="233"/>
        <v/>
      </c>
      <c r="Y752" t="str">
        <f t="shared" si="234"/>
        <v/>
      </c>
      <c r="Z752" t="str">
        <f t="shared" si="235"/>
        <v/>
      </c>
      <c r="AA752" t="str">
        <f t="shared" si="236"/>
        <v/>
      </c>
      <c r="AB752" t="str">
        <f t="shared" si="237"/>
        <v/>
      </c>
      <c r="AC752" t="str">
        <f t="shared" si="238"/>
        <v/>
      </c>
      <c r="AD752" t="str">
        <f t="shared" si="239"/>
        <v/>
      </c>
      <c r="AG752" t="str">
        <f t="shared" si="240"/>
        <v/>
      </c>
    </row>
    <row r="753" spans="1:33" x14ac:dyDescent="0.35">
      <c r="A753">
        <v>751</v>
      </c>
      <c r="B753" t="s">
        <v>1071</v>
      </c>
      <c r="C753">
        <v>42</v>
      </c>
      <c r="D753">
        <v>2009</v>
      </c>
      <c r="E753" t="s">
        <v>231</v>
      </c>
      <c r="F753" t="s">
        <v>1643</v>
      </c>
      <c r="G753" t="s">
        <v>4160</v>
      </c>
      <c r="H753" s="1" t="s">
        <v>4161</v>
      </c>
      <c r="I753" t="s">
        <v>4162</v>
      </c>
      <c r="J753" t="s">
        <v>1643</v>
      </c>
      <c r="K753" t="s">
        <v>1943</v>
      </c>
      <c r="L753" t="str">
        <f t="shared" si="221"/>
        <v/>
      </c>
      <c r="M753" t="str">
        <f t="shared" si="222"/>
        <v/>
      </c>
      <c r="N753" t="str">
        <f t="shared" si="223"/>
        <v/>
      </c>
      <c r="O753" t="str">
        <f t="shared" si="224"/>
        <v/>
      </c>
      <c r="P753" t="str">
        <f t="shared" si="225"/>
        <v/>
      </c>
      <c r="Q753" t="str">
        <f t="shared" si="226"/>
        <v/>
      </c>
      <c r="R753" t="str">
        <f t="shared" si="227"/>
        <v/>
      </c>
      <c r="S753" t="str">
        <f t="shared" si="228"/>
        <v/>
      </c>
      <c r="T753" t="str">
        <f t="shared" si="229"/>
        <v/>
      </c>
      <c r="U753" t="str">
        <f t="shared" si="230"/>
        <v/>
      </c>
      <c r="V753" t="str">
        <f t="shared" si="231"/>
        <v/>
      </c>
      <c r="W753" t="str">
        <f t="shared" si="232"/>
        <v/>
      </c>
      <c r="X753" t="str">
        <f t="shared" si="233"/>
        <v/>
      </c>
      <c r="Y753" t="str">
        <f t="shared" si="234"/>
        <v/>
      </c>
      <c r="Z753" t="str">
        <f t="shared" si="235"/>
        <v/>
      </c>
      <c r="AA753" t="str">
        <f t="shared" si="236"/>
        <v/>
      </c>
      <c r="AB753" t="str">
        <f t="shared" si="237"/>
        <v/>
      </c>
      <c r="AC753" t="str">
        <f t="shared" si="238"/>
        <v/>
      </c>
      <c r="AD753" t="str">
        <f t="shared" si="239"/>
        <v/>
      </c>
      <c r="AF753" t="s">
        <v>4348</v>
      </c>
      <c r="AG753" t="str">
        <f t="shared" si="240"/>
        <v>Niobium</v>
      </c>
    </row>
    <row r="754" spans="1:33" x14ac:dyDescent="0.35">
      <c r="A754">
        <v>752</v>
      </c>
      <c r="B754" t="s">
        <v>1644</v>
      </c>
      <c r="C754">
        <v>214</v>
      </c>
      <c r="D754">
        <v>2002</v>
      </c>
      <c r="E754" t="s">
        <v>129</v>
      </c>
      <c r="F754" t="s">
        <v>2118</v>
      </c>
      <c r="G754" t="s">
        <v>4163</v>
      </c>
      <c r="H754" s="1" t="s">
        <v>4164</v>
      </c>
      <c r="I754" t="s">
        <v>1645</v>
      </c>
      <c r="J754" t="s">
        <v>2118</v>
      </c>
      <c r="K754" t="s">
        <v>4165</v>
      </c>
      <c r="L754" t="str">
        <f t="shared" si="221"/>
        <v/>
      </c>
      <c r="M754" t="str">
        <f t="shared" si="222"/>
        <v/>
      </c>
      <c r="N754" t="str">
        <f t="shared" si="223"/>
        <v/>
      </c>
      <c r="O754" t="str">
        <f t="shared" si="224"/>
        <v/>
      </c>
      <c r="P754" t="str">
        <f t="shared" si="225"/>
        <v/>
      </c>
      <c r="Q754" t="str">
        <f t="shared" si="226"/>
        <v/>
      </c>
      <c r="R754" t="str">
        <f t="shared" si="227"/>
        <v/>
      </c>
      <c r="S754" t="str">
        <f t="shared" si="228"/>
        <v/>
      </c>
      <c r="T754" t="str">
        <f t="shared" si="229"/>
        <v/>
      </c>
      <c r="U754" t="str">
        <f t="shared" si="230"/>
        <v/>
      </c>
      <c r="V754" t="str">
        <f t="shared" si="231"/>
        <v/>
      </c>
      <c r="W754" t="str">
        <f t="shared" si="232"/>
        <v/>
      </c>
      <c r="X754" t="str">
        <f t="shared" si="233"/>
        <v/>
      </c>
      <c r="Y754" t="str">
        <f t="shared" si="234"/>
        <v>Permeability</v>
      </c>
      <c r="Z754" t="str">
        <f t="shared" si="235"/>
        <v/>
      </c>
      <c r="AA754" t="str">
        <f t="shared" si="236"/>
        <v/>
      </c>
      <c r="AB754" t="str">
        <f t="shared" si="237"/>
        <v/>
      </c>
      <c r="AC754" t="str">
        <f t="shared" si="238"/>
        <v/>
      </c>
      <c r="AD754" t="str">
        <f t="shared" si="239"/>
        <v>Fluid Properties</v>
      </c>
      <c r="AE754" t="s">
        <v>4346</v>
      </c>
      <c r="AG754" t="str">
        <f t="shared" si="240"/>
        <v>Titanium</v>
      </c>
    </row>
    <row r="755" spans="1:33" x14ac:dyDescent="0.35">
      <c r="A755">
        <v>753</v>
      </c>
      <c r="B755" t="s">
        <v>1646</v>
      </c>
      <c r="C755">
        <v>24</v>
      </c>
      <c r="D755">
        <v>1990</v>
      </c>
      <c r="E755" t="s">
        <v>27</v>
      </c>
      <c r="F755" t="s">
        <v>191</v>
      </c>
      <c r="G755" t="s">
        <v>4166</v>
      </c>
      <c r="H755" s="1" t="s">
        <v>4167</v>
      </c>
      <c r="I755" t="s">
        <v>1380</v>
      </c>
      <c r="J755" t="s">
        <v>1839</v>
      </c>
      <c r="K755" t="s">
        <v>4168</v>
      </c>
      <c r="L755" t="str">
        <f t="shared" si="221"/>
        <v/>
      </c>
      <c r="M755" t="str">
        <f t="shared" si="222"/>
        <v/>
      </c>
      <c r="N755" t="str">
        <f t="shared" si="223"/>
        <v/>
      </c>
      <c r="O755" t="str">
        <f t="shared" si="224"/>
        <v/>
      </c>
      <c r="P755" t="str">
        <f t="shared" si="225"/>
        <v/>
      </c>
      <c r="Q755" t="str">
        <f t="shared" si="226"/>
        <v/>
      </c>
      <c r="R755" t="str">
        <f t="shared" si="227"/>
        <v/>
      </c>
      <c r="S755" t="str">
        <f t="shared" si="228"/>
        <v/>
      </c>
      <c r="T755" t="str">
        <f t="shared" si="229"/>
        <v/>
      </c>
      <c r="U755" t="str">
        <f t="shared" si="230"/>
        <v/>
      </c>
      <c r="V755" t="str">
        <f t="shared" si="231"/>
        <v/>
      </c>
      <c r="W755" t="str">
        <f t="shared" si="232"/>
        <v/>
      </c>
      <c r="X755" t="str">
        <f t="shared" si="233"/>
        <v/>
      </c>
      <c r="Y755" t="str">
        <f t="shared" si="234"/>
        <v/>
      </c>
      <c r="Z755" t="str">
        <f t="shared" si="235"/>
        <v/>
      </c>
      <c r="AA755" t="str">
        <f t="shared" si="236"/>
        <v/>
      </c>
      <c r="AB755" t="str">
        <f t="shared" si="237"/>
        <v/>
      </c>
      <c r="AC755" t="str">
        <f t="shared" si="238"/>
        <v/>
      </c>
      <c r="AD755" t="str">
        <f t="shared" si="239"/>
        <v/>
      </c>
      <c r="AG755" t="str">
        <f t="shared" si="240"/>
        <v/>
      </c>
    </row>
    <row r="756" spans="1:33" x14ac:dyDescent="0.35">
      <c r="A756">
        <v>754</v>
      </c>
      <c r="B756" t="s">
        <v>1647</v>
      </c>
      <c r="C756">
        <v>13</v>
      </c>
      <c r="D756">
        <v>2008</v>
      </c>
      <c r="E756" t="s">
        <v>27</v>
      </c>
      <c r="F756" t="s">
        <v>4169</v>
      </c>
      <c r="G756" t="s">
        <v>4170</v>
      </c>
      <c r="H756" s="1" t="s">
        <v>4171</v>
      </c>
      <c r="I756" t="s">
        <v>1648</v>
      </c>
      <c r="J756" t="s">
        <v>4169</v>
      </c>
      <c r="K756" t="s">
        <v>1951</v>
      </c>
      <c r="L756" t="str">
        <f t="shared" si="221"/>
        <v/>
      </c>
      <c r="M756" t="str">
        <f t="shared" si="222"/>
        <v/>
      </c>
      <c r="N756" t="str">
        <f t="shared" si="223"/>
        <v/>
      </c>
      <c r="O756" t="str">
        <f t="shared" si="224"/>
        <v/>
      </c>
      <c r="P756" t="str">
        <f t="shared" si="225"/>
        <v/>
      </c>
      <c r="Q756" t="str">
        <f t="shared" si="226"/>
        <v/>
      </c>
      <c r="R756" t="str">
        <f t="shared" si="227"/>
        <v/>
      </c>
      <c r="S756" t="str">
        <f t="shared" si="228"/>
        <v/>
      </c>
      <c r="T756" t="str">
        <f t="shared" si="229"/>
        <v/>
      </c>
      <c r="U756" t="str">
        <f t="shared" si="230"/>
        <v/>
      </c>
      <c r="V756" t="str">
        <f t="shared" si="231"/>
        <v/>
      </c>
      <c r="W756" t="str">
        <f t="shared" si="232"/>
        <v/>
      </c>
      <c r="X756" t="str">
        <f t="shared" si="233"/>
        <v/>
      </c>
      <c r="Y756" t="str">
        <f t="shared" si="234"/>
        <v/>
      </c>
      <c r="Z756" t="str">
        <f t="shared" si="235"/>
        <v/>
      </c>
      <c r="AA756" t="str">
        <f t="shared" si="236"/>
        <v/>
      </c>
      <c r="AB756" t="str">
        <f t="shared" si="237"/>
        <v/>
      </c>
      <c r="AC756" t="str">
        <f t="shared" si="238"/>
        <v/>
      </c>
      <c r="AD756" t="str">
        <f t="shared" si="239"/>
        <v/>
      </c>
      <c r="AE756" t="s">
        <v>4339</v>
      </c>
      <c r="AG756" t="str">
        <f t="shared" si="240"/>
        <v>Copper</v>
      </c>
    </row>
    <row r="757" spans="1:33" x14ac:dyDescent="0.35">
      <c r="A757">
        <v>755</v>
      </c>
      <c r="B757" t="s">
        <v>1649</v>
      </c>
      <c r="C757">
        <v>19</v>
      </c>
      <c r="D757">
        <v>2011</v>
      </c>
      <c r="E757" t="s">
        <v>1650</v>
      </c>
      <c r="F757" t="s">
        <v>1651</v>
      </c>
      <c r="G757" t="s">
        <v>4172</v>
      </c>
      <c r="H757" s="1" t="s">
        <v>4173</v>
      </c>
      <c r="I757" t="s">
        <v>1652</v>
      </c>
      <c r="J757" t="s">
        <v>1651</v>
      </c>
      <c r="K757" t="s">
        <v>1989</v>
      </c>
      <c r="L757" t="str">
        <f t="shared" si="221"/>
        <v/>
      </c>
      <c r="M757" t="str">
        <f t="shared" si="222"/>
        <v/>
      </c>
      <c r="N757" t="str">
        <f t="shared" si="223"/>
        <v/>
      </c>
      <c r="O757" t="str">
        <f t="shared" si="224"/>
        <v/>
      </c>
      <c r="P757" t="str">
        <f t="shared" si="225"/>
        <v/>
      </c>
      <c r="Q757" t="str">
        <f t="shared" si="226"/>
        <v/>
      </c>
      <c r="R757" t="str">
        <f t="shared" si="227"/>
        <v/>
      </c>
      <c r="S757" t="str">
        <f t="shared" si="228"/>
        <v/>
      </c>
      <c r="T757" t="str">
        <f t="shared" si="229"/>
        <v/>
      </c>
      <c r="U757" t="str">
        <f t="shared" si="230"/>
        <v/>
      </c>
      <c r="V757" t="str">
        <f t="shared" si="231"/>
        <v/>
      </c>
      <c r="W757" t="str">
        <f t="shared" si="232"/>
        <v/>
      </c>
      <c r="X757" t="str">
        <f t="shared" si="233"/>
        <v/>
      </c>
      <c r="Y757" t="str">
        <f t="shared" si="234"/>
        <v/>
      </c>
      <c r="Z757" t="str">
        <f t="shared" si="235"/>
        <v/>
      </c>
      <c r="AA757" t="str">
        <f t="shared" si="236"/>
        <v/>
      </c>
      <c r="AB757" t="str">
        <f t="shared" si="237"/>
        <v/>
      </c>
      <c r="AC757" t="str">
        <f t="shared" si="238"/>
        <v/>
      </c>
      <c r="AD757" t="str">
        <f t="shared" si="239"/>
        <v/>
      </c>
      <c r="AG757" t="str">
        <f t="shared" si="240"/>
        <v/>
      </c>
    </row>
    <row r="758" spans="1:33" x14ac:dyDescent="0.35">
      <c r="A758">
        <v>756</v>
      </c>
      <c r="B758" t="s">
        <v>1653</v>
      </c>
      <c r="C758">
        <v>64</v>
      </c>
      <c r="D758">
        <v>2015</v>
      </c>
      <c r="E758" t="s">
        <v>23</v>
      </c>
      <c r="F758" t="s">
        <v>4174</v>
      </c>
      <c r="G758" t="s">
        <v>4175</v>
      </c>
      <c r="H758" s="1" t="s">
        <v>4176</v>
      </c>
      <c r="I758" t="s">
        <v>1654</v>
      </c>
      <c r="J758" t="s">
        <v>4174</v>
      </c>
      <c r="K758" t="s">
        <v>4177</v>
      </c>
      <c r="L758" t="str">
        <f t="shared" si="221"/>
        <v/>
      </c>
      <c r="M758" t="str">
        <f t="shared" si="222"/>
        <v/>
      </c>
      <c r="N758" t="str">
        <f t="shared" si="223"/>
        <v/>
      </c>
      <c r="O758" t="str">
        <f t="shared" si="224"/>
        <v/>
      </c>
      <c r="P758" t="str">
        <f t="shared" si="225"/>
        <v/>
      </c>
      <c r="Q758" t="str">
        <f t="shared" si="226"/>
        <v/>
      </c>
      <c r="R758" t="str">
        <f t="shared" si="227"/>
        <v/>
      </c>
      <c r="S758" t="str">
        <f t="shared" si="228"/>
        <v/>
      </c>
      <c r="T758" t="str">
        <f t="shared" si="229"/>
        <v/>
      </c>
      <c r="U758" t="str">
        <f t="shared" si="230"/>
        <v/>
      </c>
      <c r="V758" t="str">
        <f t="shared" si="231"/>
        <v/>
      </c>
      <c r="W758" t="str">
        <f t="shared" si="232"/>
        <v/>
      </c>
      <c r="X758" t="str">
        <f t="shared" si="233"/>
        <v/>
      </c>
      <c r="Y758" t="str">
        <f t="shared" si="234"/>
        <v/>
      </c>
      <c r="Z758" t="str">
        <f t="shared" si="235"/>
        <v/>
      </c>
      <c r="AA758" t="str">
        <f t="shared" si="236"/>
        <v/>
      </c>
      <c r="AB758" t="str">
        <f t="shared" si="237"/>
        <v/>
      </c>
      <c r="AC758" t="str">
        <f t="shared" si="238"/>
        <v/>
      </c>
      <c r="AD758" t="str">
        <f t="shared" si="239"/>
        <v/>
      </c>
      <c r="AF758" t="s">
        <v>493</v>
      </c>
      <c r="AG758" t="str">
        <f t="shared" si="240"/>
        <v>Carbon</v>
      </c>
    </row>
    <row r="759" spans="1:33" x14ac:dyDescent="0.35">
      <c r="A759">
        <v>757</v>
      </c>
      <c r="B759" t="s">
        <v>1655</v>
      </c>
      <c r="C759">
        <v>11</v>
      </c>
      <c r="D759">
        <v>2014</v>
      </c>
      <c r="E759" t="s">
        <v>116</v>
      </c>
      <c r="F759" t="s">
        <v>117</v>
      </c>
      <c r="G759" t="s">
        <v>4178</v>
      </c>
      <c r="H759" s="1" t="s">
        <v>4179</v>
      </c>
      <c r="I759" t="s">
        <v>1656</v>
      </c>
      <c r="J759" t="s">
        <v>117</v>
      </c>
      <c r="K759" t="s">
        <v>4180</v>
      </c>
      <c r="L759" t="str">
        <f t="shared" si="221"/>
        <v/>
      </c>
      <c r="M759" t="str">
        <f t="shared" si="222"/>
        <v/>
      </c>
      <c r="N759" t="str">
        <f t="shared" si="223"/>
        <v/>
      </c>
      <c r="O759" t="str">
        <f t="shared" si="224"/>
        <v/>
      </c>
      <c r="P759" t="str">
        <f t="shared" si="225"/>
        <v/>
      </c>
      <c r="Q759" t="str">
        <f t="shared" si="226"/>
        <v/>
      </c>
      <c r="R759" t="str">
        <f t="shared" si="227"/>
        <v/>
      </c>
      <c r="S759" t="str">
        <f t="shared" si="228"/>
        <v/>
      </c>
      <c r="T759" t="str">
        <f t="shared" si="229"/>
        <v/>
      </c>
      <c r="U759" t="str">
        <f t="shared" si="230"/>
        <v/>
      </c>
      <c r="V759" t="str">
        <f t="shared" si="231"/>
        <v/>
      </c>
      <c r="W759" t="str">
        <f t="shared" si="232"/>
        <v/>
      </c>
      <c r="X759" t="str">
        <f t="shared" si="233"/>
        <v/>
      </c>
      <c r="Y759" t="str">
        <f t="shared" si="234"/>
        <v/>
      </c>
      <c r="Z759" t="str">
        <f t="shared" si="235"/>
        <v/>
      </c>
      <c r="AA759" t="str">
        <f t="shared" si="236"/>
        <v/>
      </c>
      <c r="AB759" t="str">
        <f t="shared" si="237"/>
        <v/>
      </c>
      <c r="AC759" t="str">
        <f t="shared" si="238"/>
        <v/>
      </c>
      <c r="AD759" t="str">
        <f t="shared" si="239"/>
        <v/>
      </c>
      <c r="AE759" t="s">
        <v>4338</v>
      </c>
      <c r="AG759" t="str">
        <f t="shared" si="240"/>
        <v>Aluminum</v>
      </c>
    </row>
    <row r="760" spans="1:33" x14ac:dyDescent="0.35">
      <c r="A760">
        <v>758</v>
      </c>
      <c r="B760" t="s">
        <v>1657</v>
      </c>
      <c r="C760">
        <v>10</v>
      </c>
      <c r="D760">
        <v>2017</v>
      </c>
      <c r="E760" t="s">
        <v>62</v>
      </c>
      <c r="F760" t="s">
        <v>2306</v>
      </c>
      <c r="G760" t="s">
        <v>4181</v>
      </c>
      <c r="H760" s="1" t="s">
        <v>4182</v>
      </c>
      <c r="I760" t="s">
        <v>1658</v>
      </c>
      <c r="J760" t="s">
        <v>2306</v>
      </c>
      <c r="K760" t="s">
        <v>4183</v>
      </c>
      <c r="L760" t="str">
        <f t="shared" si="221"/>
        <v/>
      </c>
      <c r="M760" t="str">
        <f t="shared" si="222"/>
        <v/>
      </c>
      <c r="N760" t="str">
        <f t="shared" si="223"/>
        <v/>
      </c>
      <c r="O760" t="str">
        <f t="shared" si="224"/>
        <v/>
      </c>
      <c r="P760" t="str">
        <f t="shared" si="225"/>
        <v/>
      </c>
      <c r="Q760" t="str">
        <f t="shared" si="226"/>
        <v/>
      </c>
      <c r="R760" t="str">
        <f t="shared" si="227"/>
        <v/>
      </c>
      <c r="S760" t="str">
        <f t="shared" si="228"/>
        <v/>
      </c>
      <c r="T760" t="str">
        <f t="shared" si="229"/>
        <v/>
      </c>
      <c r="U760" t="str">
        <f t="shared" si="230"/>
        <v/>
      </c>
      <c r="V760" t="str">
        <f t="shared" si="231"/>
        <v/>
      </c>
      <c r="W760" t="str">
        <f t="shared" si="232"/>
        <v/>
      </c>
      <c r="X760" t="str">
        <f t="shared" si="233"/>
        <v/>
      </c>
      <c r="Y760" t="str">
        <f t="shared" si="234"/>
        <v/>
      </c>
      <c r="Z760" t="str">
        <f t="shared" si="235"/>
        <v/>
      </c>
      <c r="AA760" t="str">
        <f t="shared" si="236"/>
        <v/>
      </c>
      <c r="AB760" t="str">
        <f t="shared" si="237"/>
        <v/>
      </c>
      <c r="AC760" t="str">
        <f t="shared" si="238"/>
        <v/>
      </c>
      <c r="AD760" t="str">
        <f t="shared" si="239"/>
        <v/>
      </c>
      <c r="AG760" t="str">
        <f t="shared" si="240"/>
        <v/>
      </c>
    </row>
    <row r="761" spans="1:33" x14ac:dyDescent="0.35">
      <c r="A761">
        <v>759</v>
      </c>
      <c r="B761" t="s">
        <v>1659</v>
      </c>
      <c r="C761">
        <v>26</v>
      </c>
      <c r="D761">
        <v>2000</v>
      </c>
      <c r="E761" t="s">
        <v>409</v>
      </c>
      <c r="F761" t="s">
        <v>1660</v>
      </c>
      <c r="G761" t="s">
        <v>4184</v>
      </c>
      <c r="H761" s="1" t="s">
        <v>4185</v>
      </c>
      <c r="I761" t="s">
        <v>1661</v>
      </c>
      <c r="J761" t="s">
        <v>1660</v>
      </c>
      <c r="K761" t="s">
        <v>4186</v>
      </c>
      <c r="L761" t="str">
        <f t="shared" si="221"/>
        <v/>
      </c>
      <c r="M761" t="str">
        <f t="shared" si="222"/>
        <v/>
      </c>
      <c r="N761" t="str">
        <f t="shared" si="223"/>
        <v/>
      </c>
      <c r="O761" t="str">
        <f t="shared" si="224"/>
        <v/>
      </c>
      <c r="P761" t="str">
        <f t="shared" si="225"/>
        <v/>
      </c>
      <c r="Q761" t="str">
        <f t="shared" si="226"/>
        <v/>
      </c>
      <c r="R761" t="str">
        <f t="shared" si="227"/>
        <v/>
      </c>
      <c r="S761" t="str">
        <f t="shared" si="228"/>
        <v/>
      </c>
      <c r="T761" t="str">
        <f t="shared" si="229"/>
        <v/>
      </c>
      <c r="U761" t="str">
        <f t="shared" si="230"/>
        <v/>
      </c>
      <c r="V761" t="str">
        <f t="shared" si="231"/>
        <v/>
      </c>
      <c r="W761" t="str">
        <f t="shared" si="232"/>
        <v/>
      </c>
      <c r="X761" t="str">
        <f t="shared" si="233"/>
        <v/>
      </c>
      <c r="Y761" t="str">
        <f t="shared" si="234"/>
        <v/>
      </c>
      <c r="Z761" t="str">
        <f t="shared" si="235"/>
        <v/>
      </c>
      <c r="AA761" t="str">
        <f t="shared" si="236"/>
        <v/>
      </c>
      <c r="AB761" t="str">
        <f t="shared" si="237"/>
        <v/>
      </c>
      <c r="AC761" t="str">
        <f t="shared" si="238"/>
        <v/>
      </c>
      <c r="AD761" t="str">
        <f t="shared" si="239"/>
        <v/>
      </c>
      <c r="AF761" t="s">
        <v>4338</v>
      </c>
      <c r="AG761" t="str">
        <f t="shared" si="240"/>
        <v>Aluminum</v>
      </c>
    </row>
    <row r="762" spans="1:33" x14ac:dyDescent="0.35">
      <c r="A762">
        <v>760</v>
      </c>
      <c r="B762" t="s">
        <v>1662</v>
      </c>
      <c r="C762">
        <v>70</v>
      </c>
      <c r="D762">
        <v>2009</v>
      </c>
      <c r="E762" t="s">
        <v>129</v>
      </c>
      <c r="F762" t="s">
        <v>2555</v>
      </c>
      <c r="G762" t="s">
        <v>4187</v>
      </c>
      <c r="H762" s="1" t="s">
        <v>4188</v>
      </c>
      <c r="I762" t="s">
        <v>1663</v>
      </c>
      <c r="J762" t="s">
        <v>2555</v>
      </c>
      <c r="K762" t="s">
        <v>4189</v>
      </c>
      <c r="L762" t="str">
        <f t="shared" si="221"/>
        <v>Compression Strength</v>
      </c>
      <c r="M762" t="str">
        <f t="shared" si="222"/>
        <v/>
      </c>
      <c r="N762" t="str">
        <f t="shared" si="223"/>
        <v/>
      </c>
      <c r="O762" t="str">
        <f t="shared" si="224"/>
        <v/>
      </c>
      <c r="P762" t="str">
        <f t="shared" si="225"/>
        <v/>
      </c>
      <c r="Q762" t="str">
        <f t="shared" si="226"/>
        <v/>
      </c>
      <c r="R762" t="str">
        <f t="shared" si="227"/>
        <v/>
      </c>
      <c r="S762" t="str">
        <f t="shared" si="228"/>
        <v/>
      </c>
      <c r="T762" t="str">
        <f t="shared" si="229"/>
        <v/>
      </c>
      <c r="U762" t="str">
        <f t="shared" si="230"/>
        <v/>
      </c>
      <c r="V762" t="str">
        <f t="shared" si="231"/>
        <v/>
      </c>
      <c r="W762" t="str">
        <f t="shared" si="232"/>
        <v/>
      </c>
      <c r="X762" t="str">
        <f t="shared" si="233"/>
        <v/>
      </c>
      <c r="Y762" t="str">
        <f t="shared" si="234"/>
        <v/>
      </c>
      <c r="Z762" t="str">
        <f t="shared" si="235"/>
        <v/>
      </c>
      <c r="AA762" t="str">
        <f t="shared" si="236"/>
        <v>Mechanical Properties</v>
      </c>
      <c r="AB762" t="str">
        <f t="shared" si="237"/>
        <v/>
      </c>
      <c r="AC762" t="str">
        <f t="shared" si="238"/>
        <v/>
      </c>
      <c r="AD762" t="str">
        <f t="shared" si="239"/>
        <v/>
      </c>
      <c r="AG762" t="str">
        <f t="shared" si="240"/>
        <v/>
      </c>
    </row>
    <row r="763" spans="1:33" x14ac:dyDescent="0.35">
      <c r="A763">
        <v>761</v>
      </c>
      <c r="B763" t="s">
        <v>1664</v>
      </c>
      <c r="C763">
        <v>16</v>
      </c>
      <c r="D763">
        <v>2011</v>
      </c>
      <c r="E763" t="s">
        <v>27</v>
      </c>
      <c r="F763" t="s">
        <v>1469</v>
      </c>
      <c r="G763" t="s">
        <v>4190</v>
      </c>
      <c r="H763" s="1" t="s">
        <v>4191</v>
      </c>
      <c r="I763" t="s">
        <v>1665</v>
      </c>
      <c r="J763" t="s">
        <v>1469</v>
      </c>
      <c r="K763" t="s">
        <v>1990</v>
      </c>
      <c r="L763" t="str">
        <f t="shared" si="221"/>
        <v>Compression Strength</v>
      </c>
      <c r="M763" t="str">
        <f t="shared" si="222"/>
        <v/>
      </c>
      <c r="N763" t="str">
        <f t="shared" si="223"/>
        <v/>
      </c>
      <c r="O763" t="str">
        <f t="shared" si="224"/>
        <v/>
      </c>
      <c r="P763" t="str">
        <f t="shared" si="225"/>
        <v/>
      </c>
      <c r="Q763" t="str">
        <f t="shared" si="226"/>
        <v/>
      </c>
      <c r="R763" t="str">
        <f t="shared" si="227"/>
        <v/>
      </c>
      <c r="S763" t="str">
        <f t="shared" si="228"/>
        <v/>
      </c>
      <c r="T763" t="str">
        <f t="shared" si="229"/>
        <v/>
      </c>
      <c r="U763" t="str">
        <f t="shared" si="230"/>
        <v/>
      </c>
      <c r="V763" t="str">
        <f t="shared" si="231"/>
        <v/>
      </c>
      <c r="W763" t="str">
        <f t="shared" si="232"/>
        <v/>
      </c>
      <c r="X763" t="str">
        <f t="shared" si="233"/>
        <v/>
      </c>
      <c r="Y763" t="str">
        <f t="shared" si="234"/>
        <v/>
      </c>
      <c r="Z763" t="str">
        <f t="shared" si="235"/>
        <v/>
      </c>
      <c r="AA763" t="str">
        <f t="shared" si="236"/>
        <v>Mechanical Properties</v>
      </c>
      <c r="AB763" t="str">
        <f t="shared" si="237"/>
        <v/>
      </c>
      <c r="AC763" t="str">
        <f t="shared" si="238"/>
        <v/>
      </c>
      <c r="AD763" t="str">
        <f t="shared" si="239"/>
        <v/>
      </c>
      <c r="AG763" t="str">
        <f t="shared" si="240"/>
        <v/>
      </c>
    </row>
    <row r="764" spans="1:33" x14ac:dyDescent="0.35">
      <c r="A764">
        <v>762</v>
      </c>
      <c r="B764" t="s">
        <v>1666</v>
      </c>
      <c r="C764">
        <v>27</v>
      </c>
      <c r="D764">
        <v>2013</v>
      </c>
      <c r="E764" t="s">
        <v>27</v>
      </c>
      <c r="F764" t="s">
        <v>1667</v>
      </c>
      <c r="G764" t="s">
        <v>4192</v>
      </c>
      <c r="H764" s="1" t="s">
        <v>4193</v>
      </c>
      <c r="I764" t="s">
        <v>1668</v>
      </c>
      <c r="J764" t="s">
        <v>1667</v>
      </c>
      <c r="K764" t="s">
        <v>1991</v>
      </c>
      <c r="L764" t="str">
        <f t="shared" si="221"/>
        <v/>
      </c>
      <c r="M764" t="str">
        <f t="shared" si="222"/>
        <v/>
      </c>
      <c r="N764" t="str">
        <f t="shared" si="223"/>
        <v/>
      </c>
      <c r="O764" t="str">
        <f t="shared" si="224"/>
        <v/>
      </c>
      <c r="P764" t="str">
        <f t="shared" si="225"/>
        <v/>
      </c>
      <c r="Q764" t="str">
        <f t="shared" si="226"/>
        <v/>
      </c>
      <c r="R764" t="str">
        <f t="shared" si="227"/>
        <v/>
      </c>
      <c r="S764" t="str">
        <f t="shared" si="228"/>
        <v/>
      </c>
      <c r="T764" t="str">
        <f t="shared" si="229"/>
        <v/>
      </c>
      <c r="U764" t="str">
        <f t="shared" si="230"/>
        <v/>
      </c>
      <c r="V764" t="str">
        <f t="shared" si="231"/>
        <v/>
      </c>
      <c r="W764" t="str">
        <f t="shared" si="232"/>
        <v/>
      </c>
      <c r="X764" t="str">
        <f t="shared" si="233"/>
        <v/>
      </c>
      <c r="Y764" t="str">
        <f t="shared" si="234"/>
        <v/>
      </c>
      <c r="Z764" t="str">
        <f t="shared" si="235"/>
        <v/>
      </c>
      <c r="AA764" t="str">
        <f t="shared" si="236"/>
        <v/>
      </c>
      <c r="AB764" t="str">
        <f t="shared" si="237"/>
        <v/>
      </c>
      <c r="AC764" t="str">
        <f t="shared" si="238"/>
        <v/>
      </c>
      <c r="AD764" t="str">
        <f t="shared" si="239"/>
        <v/>
      </c>
      <c r="AF764" t="s">
        <v>4335</v>
      </c>
      <c r="AG764" t="str">
        <f t="shared" si="240"/>
        <v>iron</v>
      </c>
    </row>
    <row r="765" spans="1:33" x14ac:dyDescent="0.35">
      <c r="A765">
        <v>763</v>
      </c>
      <c r="B765" t="s">
        <v>1669</v>
      </c>
      <c r="C765">
        <v>67</v>
      </c>
      <c r="D765">
        <v>2015</v>
      </c>
      <c r="E765" t="s">
        <v>27</v>
      </c>
      <c r="F765" t="s">
        <v>2008</v>
      </c>
      <c r="G765" t="s">
        <v>4194</v>
      </c>
      <c r="H765" s="1" t="s">
        <v>4195</v>
      </c>
      <c r="I765" t="s">
        <v>1670</v>
      </c>
      <c r="J765" t="s">
        <v>2008</v>
      </c>
      <c r="K765" t="s">
        <v>4196</v>
      </c>
      <c r="L765" t="str">
        <f t="shared" si="221"/>
        <v/>
      </c>
      <c r="M765" t="str">
        <f t="shared" si="222"/>
        <v/>
      </c>
      <c r="N765" t="str">
        <f t="shared" si="223"/>
        <v/>
      </c>
      <c r="O765" t="str">
        <f t="shared" si="224"/>
        <v/>
      </c>
      <c r="P765" t="str">
        <f t="shared" si="225"/>
        <v/>
      </c>
      <c r="Q765" t="str">
        <f t="shared" si="226"/>
        <v/>
      </c>
      <c r="R765" t="str">
        <f t="shared" si="227"/>
        <v/>
      </c>
      <c r="S765" t="str">
        <f t="shared" si="228"/>
        <v/>
      </c>
      <c r="T765" t="str">
        <f t="shared" si="229"/>
        <v/>
      </c>
      <c r="U765" t="str">
        <f t="shared" si="230"/>
        <v/>
      </c>
      <c r="V765" t="str">
        <f t="shared" si="231"/>
        <v/>
      </c>
      <c r="W765" t="str">
        <f t="shared" si="232"/>
        <v/>
      </c>
      <c r="X765" t="str">
        <f t="shared" si="233"/>
        <v/>
      </c>
      <c r="Y765" t="str">
        <f t="shared" si="234"/>
        <v/>
      </c>
      <c r="Z765" t="str">
        <f t="shared" si="235"/>
        <v/>
      </c>
      <c r="AA765" t="str">
        <f t="shared" si="236"/>
        <v/>
      </c>
      <c r="AB765" t="str">
        <f t="shared" si="237"/>
        <v/>
      </c>
      <c r="AC765" t="str">
        <f t="shared" si="238"/>
        <v/>
      </c>
      <c r="AD765" t="str">
        <f t="shared" si="239"/>
        <v/>
      </c>
      <c r="AF765" t="s">
        <v>4339</v>
      </c>
      <c r="AG765" t="str">
        <f t="shared" si="240"/>
        <v>Copper</v>
      </c>
    </row>
    <row r="766" spans="1:33" x14ac:dyDescent="0.35">
      <c r="A766">
        <v>764</v>
      </c>
      <c r="B766" t="s">
        <v>1671</v>
      </c>
      <c r="C766">
        <v>59</v>
      </c>
      <c r="D766">
        <v>2012</v>
      </c>
      <c r="E766" t="s">
        <v>23</v>
      </c>
      <c r="F766" t="s">
        <v>167</v>
      </c>
      <c r="G766" t="s">
        <v>4197</v>
      </c>
      <c r="H766" s="1" t="s">
        <v>4198</v>
      </c>
      <c r="I766" t="s">
        <v>1672</v>
      </c>
      <c r="J766" t="s">
        <v>167</v>
      </c>
      <c r="K766" t="s">
        <v>4199</v>
      </c>
      <c r="L766" t="str">
        <f t="shared" si="221"/>
        <v>Compression Strength</v>
      </c>
      <c r="M766" t="str">
        <f t="shared" si="222"/>
        <v/>
      </c>
      <c r="N766" t="str">
        <f t="shared" si="223"/>
        <v/>
      </c>
      <c r="O766" t="str">
        <f t="shared" si="224"/>
        <v/>
      </c>
      <c r="P766" t="str">
        <f t="shared" si="225"/>
        <v/>
      </c>
      <c r="Q766" t="str">
        <f t="shared" si="226"/>
        <v/>
      </c>
      <c r="R766" t="str">
        <f t="shared" si="227"/>
        <v/>
      </c>
      <c r="S766" t="str">
        <f t="shared" si="228"/>
        <v/>
      </c>
      <c r="T766" t="str">
        <f t="shared" si="229"/>
        <v/>
      </c>
      <c r="U766" t="str">
        <f t="shared" si="230"/>
        <v/>
      </c>
      <c r="V766" t="str">
        <f t="shared" si="231"/>
        <v/>
      </c>
      <c r="W766" t="str">
        <f t="shared" si="232"/>
        <v/>
      </c>
      <c r="X766" t="str">
        <f t="shared" si="233"/>
        <v/>
      </c>
      <c r="Y766" t="str">
        <f t="shared" si="234"/>
        <v/>
      </c>
      <c r="Z766" t="str">
        <f t="shared" si="235"/>
        <v/>
      </c>
      <c r="AA766" t="str">
        <f t="shared" si="236"/>
        <v>Mechanical Properties</v>
      </c>
      <c r="AB766" t="str">
        <f t="shared" si="237"/>
        <v/>
      </c>
      <c r="AC766" t="str">
        <f t="shared" si="238"/>
        <v/>
      </c>
      <c r="AD766" t="str">
        <f t="shared" si="239"/>
        <v/>
      </c>
      <c r="AF766" t="s">
        <v>4338</v>
      </c>
      <c r="AG766" t="str">
        <f t="shared" si="240"/>
        <v>Aluminum</v>
      </c>
    </row>
    <row r="767" spans="1:33" x14ac:dyDescent="0.35">
      <c r="A767">
        <v>765</v>
      </c>
      <c r="B767" t="s">
        <v>1673</v>
      </c>
      <c r="C767">
        <v>96</v>
      </c>
      <c r="D767">
        <v>2007</v>
      </c>
      <c r="E767" t="s">
        <v>27</v>
      </c>
      <c r="F767" t="s">
        <v>4200</v>
      </c>
      <c r="G767" t="s">
        <v>4201</v>
      </c>
      <c r="H767" s="1" t="s">
        <v>4202</v>
      </c>
      <c r="I767" t="s">
        <v>1674</v>
      </c>
      <c r="J767" t="s">
        <v>4200</v>
      </c>
      <c r="K767" t="s">
        <v>4203</v>
      </c>
      <c r="L767" t="str">
        <f t="shared" si="221"/>
        <v/>
      </c>
      <c r="M767" t="str">
        <f t="shared" si="222"/>
        <v/>
      </c>
      <c r="N767" t="str">
        <f t="shared" si="223"/>
        <v/>
      </c>
      <c r="O767" t="str">
        <f t="shared" si="224"/>
        <v/>
      </c>
      <c r="P767" t="str">
        <f t="shared" si="225"/>
        <v/>
      </c>
      <c r="Q767" t="str">
        <f t="shared" si="226"/>
        <v/>
      </c>
      <c r="R767" t="str">
        <f t="shared" si="227"/>
        <v/>
      </c>
      <c r="S767" t="str">
        <f t="shared" si="228"/>
        <v/>
      </c>
      <c r="T767" t="str">
        <f t="shared" si="229"/>
        <v/>
      </c>
      <c r="U767" t="str">
        <f t="shared" si="230"/>
        <v/>
      </c>
      <c r="V767" t="str">
        <f t="shared" si="231"/>
        <v/>
      </c>
      <c r="W767" t="str">
        <f t="shared" si="232"/>
        <v/>
      </c>
      <c r="X767" t="str">
        <f t="shared" si="233"/>
        <v/>
      </c>
      <c r="Y767" t="str">
        <f t="shared" si="234"/>
        <v/>
      </c>
      <c r="Z767" t="str">
        <f t="shared" si="235"/>
        <v/>
      </c>
      <c r="AA767" t="str">
        <f t="shared" si="236"/>
        <v/>
      </c>
      <c r="AB767" t="str">
        <f t="shared" si="237"/>
        <v/>
      </c>
      <c r="AC767" t="str">
        <f t="shared" si="238"/>
        <v/>
      </c>
      <c r="AD767" t="str">
        <f t="shared" si="239"/>
        <v/>
      </c>
      <c r="AG767" t="str">
        <f t="shared" si="240"/>
        <v/>
      </c>
    </row>
    <row r="768" spans="1:33" x14ac:dyDescent="0.35">
      <c r="A768">
        <v>766</v>
      </c>
      <c r="B768" t="s">
        <v>1675</v>
      </c>
      <c r="C768">
        <v>44</v>
      </c>
      <c r="D768">
        <v>2007</v>
      </c>
      <c r="E768" t="s">
        <v>129</v>
      </c>
      <c r="F768" t="s">
        <v>682</v>
      </c>
      <c r="G768" t="s">
        <v>4204</v>
      </c>
      <c r="H768" s="1" t="s">
        <v>4205</v>
      </c>
      <c r="I768" t="s">
        <v>1676</v>
      </c>
      <c r="J768" t="s">
        <v>682</v>
      </c>
      <c r="K768" t="s">
        <v>4206</v>
      </c>
      <c r="L768" t="str">
        <f t="shared" si="221"/>
        <v/>
      </c>
      <c r="M768" t="str">
        <f t="shared" si="222"/>
        <v/>
      </c>
      <c r="N768" t="str">
        <f t="shared" si="223"/>
        <v/>
      </c>
      <c r="O768" t="str">
        <f t="shared" si="224"/>
        <v/>
      </c>
      <c r="P768" t="str">
        <f t="shared" si="225"/>
        <v/>
      </c>
      <c r="Q768" t="str">
        <f t="shared" si="226"/>
        <v/>
      </c>
      <c r="R768" t="str">
        <f t="shared" si="227"/>
        <v/>
      </c>
      <c r="S768" t="str">
        <f t="shared" si="228"/>
        <v/>
      </c>
      <c r="T768" t="str">
        <f t="shared" si="229"/>
        <v/>
      </c>
      <c r="U768" t="str">
        <f t="shared" si="230"/>
        <v/>
      </c>
      <c r="V768" t="str">
        <f t="shared" si="231"/>
        <v/>
      </c>
      <c r="W768" t="str">
        <f t="shared" si="232"/>
        <v/>
      </c>
      <c r="X768" t="str">
        <f t="shared" si="233"/>
        <v/>
      </c>
      <c r="Y768" t="str">
        <f t="shared" si="234"/>
        <v>Permeability</v>
      </c>
      <c r="Z768" t="str">
        <f t="shared" si="235"/>
        <v/>
      </c>
      <c r="AA768" t="str">
        <f t="shared" si="236"/>
        <v/>
      </c>
      <c r="AB768" t="str">
        <f t="shared" si="237"/>
        <v/>
      </c>
      <c r="AC768" t="str">
        <f t="shared" si="238"/>
        <v/>
      </c>
      <c r="AD768" t="str">
        <f t="shared" si="239"/>
        <v>Fluid Properties</v>
      </c>
      <c r="AG768" t="str">
        <f t="shared" si="240"/>
        <v/>
      </c>
    </row>
    <row r="769" spans="1:33" x14ac:dyDescent="0.35">
      <c r="A769">
        <v>767</v>
      </c>
      <c r="B769" t="s">
        <v>1677</v>
      </c>
      <c r="C769">
        <v>34</v>
      </c>
      <c r="D769">
        <v>2014</v>
      </c>
      <c r="E769" t="s">
        <v>27</v>
      </c>
      <c r="F769" t="s">
        <v>167</v>
      </c>
      <c r="G769" t="s">
        <v>4207</v>
      </c>
      <c r="H769" s="1" t="s">
        <v>4208</v>
      </c>
      <c r="I769" t="s">
        <v>1678</v>
      </c>
      <c r="J769" t="s">
        <v>167</v>
      </c>
      <c r="K769" t="s">
        <v>4209</v>
      </c>
      <c r="L769" t="str">
        <f t="shared" si="221"/>
        <v/>
      </c>
      <c r="M769" t="str">
        <f t="shared" si="222"/>
        <v/>
      </c>
      <c r="N769" t="str">
        <f t="shared" si="223"/>
        <v/>
      </c>
      <c r="O769" t="str">
        <f t="shared" si="224"/>
        <v/>
      </c>
      <c r="P769" t="str">
        <f t="shared" si="225"/>
        <v/>
      </c>
      <c r="Q769" t="str">
        <f t="shared" si="226"/>
        <v/>
      </c>
      <c r="R769" t="str">
        <f t="shared" si="227"/>
        <v/>
      </c>
      <c r="S769" t="str">
        <f t="shared" si="228"/>
        <v/>
      </c>
      <c r="T769" t="str">
        <f t="shared" si="229"/>
        <v/>
      </c>
      <c r="U769" t="str">
        <f t="shared" si="230"/>
        <v/>
      </c>
      <c r="V769" t="str">
        <f t="shared" si="231"/>
        <v/>
      </c>
      <c r="W769" t="str">
        <f t="shared" si="232"/>
        <v/>
      </c>
      <c r="X769" t="str">
        <f t="shared" si="233"/>
        <v/>
      </c>
      <c r="Y769" t="str">
        <f t="shared" si="234"/>
        <v/>
      </c>
      <c r="Z769" t="str">
        <f t="shared" si="235"/>
        <v/>
      </c>
      <c r="AA769" t="str">
        <f t="shared" si="236"/>
        <v/>
      </c>
      <c r="AB769" t="str">
        <f t="shared" si="237"/>
        <v/>
      </c>
      <c r="AC769" t="str">
        <f t="shared" si="238"/>
        <v/>
      </c>
      <c r="AD769" t="str">
        <f t="shared" si="239"/>
        <v/>
      </c>
      <c r="AF769" t="s">
        <v>4339</v>
      </c>
      <c r="AG769" t="str">
        <f t="shared" si="240"/>
        <v>Copper</v>
      </c>
    </row>
    <row r="770" spans="1:33" x14ac:dyDescent="0.35">
      <c r="A770">
        <v>768</v>
      </c>
      <c r="B770" t="s">
        <v>1679</v>
      </c>
      <c r="C770">
        <v>37</v>
      </c>
      <c r="D770">
        <v>2003</v>
      </c>
      <c r="E770" t="s">
        <v>1680</v>
      </c>
      <c r="F770" t="s">
        <v>1681</v>
      </c>
      <c r="G770" t="s">
        <v>4210</v>
      </c>
      <c r="H770" s="1" t="s">
        <v>4211</v>
      </c>
      <c r="I770" t="s">
        <v>1682</v>
      </c>
      <c r="J770" t="s">
        <v>1681</v>
      </c>
      <c r="K770" t="s">
        <v>1992</v>
      </c>
      <c r="L770" t="str">
        <f t="shared" ref="L770:L802" si="241">IF(OR(IFERROR(FIND("compression",$I770),0)&gt;0,IFERROR(FIND("compressive",$H770),0)&gt;0,IFERROR(FIND("compression",$H770),0)&gt;0,IFERROR(FIND("compressive",$I770),0)&gt;0),"Compression Strength","")</f>
        <v/>
      </c>
      <c r="M770" t="str">
        <f t="shared" ref="M770:M802" si="242">IF(OR(IFERROR(FIND("tensile",$I770),0)&gt;0,IFERROR(FIND("tensile",$H770),0)&gt;0),"Tensile Strength","")</f>
        <v/>
      </c>
      <c r="N770" t="str">
        <f t="shared" ref="N770:N802" si="243">IF(OR(IFERROR(FIND("energy absorbtion",$I770),0)&gt;0,IFERROR(FIND("energy absorbtion",$H770),0)&gt;0),"Energy Absorbtion","")</f>
        <v/>
      </c>
      <c r="O770" t="str">
        <f t="shared" ref="O770:O802" si="244">IF(OR(IFERROR(FIND("elastic",$I770),0)&gt;0,IFERROR(FIND("elasticity",$H770),0)&gt;0,IFERROR(FIND("elastic",$H770),0)&gt;0,IFERROR(FIND("elasticity",$I770),0)&gt;0),"Elastic Modulus","")</f>
        <v/>
      </c>
      <c r="P770" t="str">
        <f t="shared" ref="P770:P802" si="245">IF(OR(IFERROR(FIND("shear",$I770),0)&gt;0,IFERROR(FIND("shear",$H770),0)&gt;0),"Shear Strength","")</f>
        <v/>
      </c>
      <c r="Q770" t="str">
        <f t="shared" ref="Q770:Q802" si="246">IF(OR(IFERROR(FIND("plasticity",$I770),0)&gt;0,IFERROR(FIND("plastic",$H770),0)&gt;0,IFERROR(FIND("plasticity",$H770),0)&gt;0,IFERROR(FIND("plastic",$I770),0)&gt;0),"Plasticity","")</f>
        <v/>
      </c>
      <c r="R770" t="str">
        <f t="shared" ref="R770:R802" si="247">IF(OR(IFERROR(FIND("surface area",$I770),0)&gt;0,IFERROR(FIND("surface area",$H770),0)&gt;0),"Surface Area","")</f>
        <v/>
      </c>
      <c r="S770" t="str">
        <f t="shared" ref="S770:S802" si="248">IF(OR(IFERROR(FIND("thermally conductive",$I770),0)&gt;0,IFERROR(FIND("thermal conductivity",$H770),0)&gt;0,IFERROR(FIND("thermally conductive",$H770),0)&gt;0,IFERROR(FIND("themal conductivity",$I770),0)&gt;0),"Thermal Conductivity","")</f>
        <v/>
      </c>
      <c r="T770" t="str">
        <f t="shared" ref="T770:T802" si="249">IF(OR(IFERROR(FIND("thermal resistance",$I770),0)&gt;0,IFERROR(FIND("thermal resistivity",$H770),0)&gt;0,IFERROR(FIND("thermal resistance",$H770),0)&gt;0,IFERROR(FIND("thermal resistivity",$I770),0)&gt;0),"Thermal Resistivity","")</f>
        <v/>
      </c>
      <c r="U770" t="str">
        <f t="shared" ref="U770:U802" si="250">IF(OR(IFERROR(FIND("thermal expansion",$I770),0)&gt;0,IFERROR(FIND("thermal expansion",$H770),0)&gt;0),"Thermal Expansion","")</f>
        <v/>
      </c>
      <c r="V770" t="str">
        <f t="shared" ref="V770:V802" si="251">IF(OR(IFERROR(FIND("electrical resistance",$I770),0)&gt;0,IFERROR(FIND("electrical resistivity",$H770),0)&gt;0,IFERROR(FIND("electrical resistance",$H770),0)&gt;0,IFERROR(FIND("electrical resistivity",$I770),0)&gt;0),"Electrical Resistivity","")</f>
        <v/>
      </c>
      <c r="W770" t="str">
        <f t="shared" ref="W770:W802" si="252">IF(OR(IFERROR(FIND("electrically conductive",$I770),0)&gt;0,IFERROR(FIND("electrical conductivity",$H770),0)&gt;0,IFERROR(FIND("electrically conductive",$H770),0)&gt;0,IFERROR(FIND("electrical conductivity",$I770),0)&gt;0),"Electrical Conductivity","")</f>
        <v/>
      </c>
      <c r="X770" t="str">
        <f t="shared" ref="X770:X802" si="253">IF(OR(IFERROR(FIND("capacity",$I770),0)&gt;0,IFERROR(FIND("capacitance",$H770),0)&gt;0,IFERROR(FIND("capacity",$H770),0)&gt;0,IFERROR(FIND("capacitance",$I770),0)&gt;0),"Capacitance","")</f>
        <v/>
      </c>
      <c r="Y770" t="str">
        <f t="shared" ref="Y770:Y802" si="254">IF(OR(IFERROR(FIND("permeability",$I770),0)&gt;0,IFERROR(FIND("permeability",$H770),0)&gt;0),"Permeability","")</f>
        <v/>
      </c>
      <c r="Z770" t="str">
        <f t="shared" ref="Z770:Z802" si="255">IF(OR(IFERROR(FIND("pressure drop",$I770),0)&gt;0,IFERROR(FIND("pressure drop",$H770),0)&gt;0),"Pressure Drop","")</f>
        <v/>
      </c>
      <c r="AA770" t="str">
        <f t="shared" si="236"/>
        <v/>
      </c>
      <c r="AB770" t="str">
        <f t="shared" si="237"/>
        <v/>
      </c>
      <c r="AC770" t="str">
        <f t="shared" si="238"/>
        <v/>
      </c>
      <c r="AD770" t="str">
        <f t="shared" si="239"/>
        <v/>
      </c>
      <c r="AE770" t="s">
        <v>493</v>
      </c>
      <c r="AG770" t="str">
        <f t="shared" si="240"/>
        <v>Carbon</v>
      </c>
    </row>
    <row r="771" spans="1:33" x14ac:dyDescent="0.35">
      <c r="A771">
        <v>769</v>
      </c>
      <c r="B771" t="s">
        <v>380</v>
      </c>
      <c r="C771">
        <v>16</v>
      </c>
      <c r="D771">
        <v>2003</v>
      </c>
      <c r="E771" t="s">
        <v>129</v>
      </c>
      <c r="F771" t="s">
        <v>4212</v>
      </c>
      <c r="G771" t="s">
        <v>4213</v>
      </c>
      <c r="H771" s="1" t="s">
        <v>4214</v>
      </c>
      <c r="I771" t="s">
        <v>4215</v>
      </c>
      <c r="J771" t="s">
        <v>4212</v>
      </c>
      <c r="K771" t="s">
        <v>2414</v>
      </c>
      <c r="L771" t="str">
        <f t="shared" si="241"/>
        <v/>
      </c>
      <c r="M771" t="str">
        <f t="shared" si="242"/>
        <v/>
      </c>
      <c r="N771" t="str">
        <f t="shared" si="243"/>
        <v/>
      </c>
      <c r="O771" t="str">
        <f t="shared" si="244"/>
        <v/>
      </c>
      <c r="P771" t="str">
        <f t="shared" si="245"/>
        <v/>
      </c>
      <c r="Q771" t="str">
        <f t="shared" si="246"/>
        <v/>
      </c>
      <c r="R771" t="str">
        <f t="shared" si="247"/>
        <v/>
      </c>
      <c r="S771" t="str">
        <f t="shared" si="248"/>
        <v/>
      </c>
      <c r="T771" t="str">
        <f t="shared" si="249"/>
        <v/>
      </c>
      <c r="U771" t="str">
        <f t="shared" si="250"/>
        <v/>
      </c>
      <c r="V771" t="str">
        <f t="shared" si="251"/>
        <v/>
      </c>
      <c r="W771" t="str">
        <f t="shared" si="252"/>
        <v/>
      </c>
      <c r="X771" t="str">
        <f t="shared" si="253"/>
        <v/>
      </c>
      <c r="Y771" t="str">
        <f t="shared" si="254"/>
        <v/>
      </c>
      <c r="Z771" t="str">
        <f t="shared" si="255"/>
        <v/>
      </c>
      <c r="AA771" t="str">
        <f t="shared" ref="AA771:AA802" si="256">IF(OR(L771&lt;&gt;"",M771&lt;&gt;"",N771&lt;&gt;"",O771&lt;&gt;"",P771&lt;&gt;"",Q771&lt;&gt;""),"Mechanical Properties","")</f>
        <v/>
      </c>
      <c r="AB771" t="str">
        <f t="shared" ref="AB771:AB802" si="257">IF(OR(S771&lt;&gt;"",T771&lt;&gt;"",U771&lt;&gt;""),"Thermal Properties","")</f>
        <v/>
      </c>
      <c r="AC771" t="str">
        <f t="shared" ref="AC771:AC802" si="258">IF(OR(V771&lt;&gt;"",W771&lt;&gt;"",X771&lt;&gt;""),"Electrical Properties","")</f>
        <v/>
      </c>
      <c r="AD771" t="str">
        <f t="shared" ref="AD771:AD802" si="259">IF(OR(Y771&lt;&gt;"",Z771&lt;&gt;""),"Fluid Properties","")</f>
        <v/>
      </c>
      <c r="AF771" t="s">
        <v>4341</v>
      </c>
      <c r="AG771" t="str">
        <f t="shared" si="240"/>
        <v>Nickel</v>
      </c>
    </row>
    <row r="772" spans="1:33" x14ac:dyDescent="0.35">
      <c r="A772">
        <v>770</v>
      </c>
      <c r="B772" t="s">
        <v>1683</v>
      </c>
      <c r="C772">
        <v>14</v>
      </c>
      <c r="D772">
        <v>2009</v>
      </c>
      <c r="E772" t="s">
        <v>27</v>
      </c>
      <c r="F772" t="s">
        <v>2063</v>
      </c>
      <c r="G772" t="s">
        <v>4216</v>
      </c>
      <c r="H772" s="1" t="s">
        <v>4217</v>
      </c>
      <c r="I772" t="s">
        <v>1684</v>
      </c>
      <c r="J772" t="s">
        <v>2063</v>
      </c>
      <c r="K772" t="s">
        <v>4218</v>
      </c>
      <c r="L772" t="str">
        <f t="shared" si="241"/>
        <v/>
      </c>
      <c r="M772" t="str">
        <f t="shared" si="242"/>
        <v/>
      </c>
      <c r="N772" t="str">
        <f t="shared" si="243"/>
        <v/>
      </c>
      <c r="O772" t="str">
        <f t="shared" si="244"/>
        <v/>
      </c>
      <c r="P772" t="str">
        <f t="shared" si="245"/>
        <v/>
      </c>
      <c r="Q772" t="str">
        <f t="shared" si="246"/>
        <v/>
      </c>
      <c r="R772" t="str">
        <f t="shared" si="247"/>
        <v/>
      </c>
      <c r="S772" t="str">
        <f t="shared" si="248"/>
        <v/>
      </c>
      <c r="T772" t="str">
        <f t="shared" si="249"/>
        <v/>
      </c>
      <c r="U772" t="str">
        <f t="shared" si="250"/>
        <v/>
      </c>
      <c r="V772" t="str">
        <f t="shared" si="251"/>
        <v/>
      </c>
      <c r="W772" t="str">
        <f t="shared" si="252"/>
        <v/>
      </c>
      <c r="X772" t="str">
        <f t="shared" si="253"/>
        <v/>
      </c>
      <c r="Y772" t="str">
        <f t="shared" si="254"/>
        <v/>
      </c>
      <c r="Z772" t="str">
        <f t="shared" si="255"/>
        <v/>
      </c>
      <c r="AA772" t="str">
        <f t="shared" si="256"/>
        <v/>
      </c>
      <c r="AB772" t="str">
        <f t="shared" si="257"/>
        <v/>
      </c>
      <c r="AC772" t="str">
        <f t="shared" si="258"/>
        <v/>
      </c>
      <c r="AD772" t="str">
        <f t="shared" si="259"/>
        <v/>
      </c>
      <c r="AE772" t="s">
        <v>4339</v>
      </c>
      <c r="AG772" t="str">
        <f t="shared" si="240"/>
        <v>Copper</v>
      </c>
    </row>
    <row r="773" spans="1:33" x14ac:dyDescent="0.35">
      <c r="A773">
        <v>771</v>
      </c>
      <c r="B773" t="s">
        <v>4219</v>
      </c>
      <c r="C773">
        <v>17</v>
      </c>
      <c r="D773">
        <v>2005</v>
      </c>
      <c r="E773" t="s">
        <v>27</v>
      </c>
      <c r="F773" t="s">
        <v>388</v>
      </c>
      <c r="G773" t="s">
        <v>4220</v>
      </c>
      <c r="H773" s="1" t="s">
        <v>4221</v>
      </c>
      <c r="I773" t="s">
        <v>1685</v>
      </c>
      <c r="J773" t="s">
        <v>1840</v>
      </c>
      <c r="K773" t="s">
        <v>4222</v>
      </c>
      <c r="L773" t="str">
        <f t="shared" si="241"/>
        <v/>
      </c>
      <c r="M773" t="str">
        <f t="shared" si="242"/>
        <v/>
      </c>
      <c r="N773" t="str">
        <f t="shared" si="243"/>
        <v/>
      </c>
      <c r="O773" t="str">
        <f t="shared" si="244"/>
        <v/>
      </c>
      <c r="P773" t="str">
        <f t="shared" si="245"/>
        <v/>
      </c>
      <c r="Q773" t="str">
        <f t="shared" si="246"/>
        <v/>
      </c>
      <c r="R773" t="str">
        <f t="shared" si="247"/>
        <v/>
      </c>
      <c r="S773" t="str">
        <f t="shared" si="248"/>
        <v/>
      </c>
      <c r="T773" t="str">
        <f t="shared" si="249"/>
        <v/>
      </c>
      <c r="U773" t="str">
        <f t="shared" si="250"/>
        <v/>
      </c>
      <c r="V773" t="str">
        <f t="shared" si="251"/>
        <v/>
      </c>
      <c r="W773" t="str">
        <f t="shared" si="252"/>
        <v/>
      </c>
      <c r="X773" t="str">
        <f t="shared" si="253"/>
        <v/>
      </c>
      <c r="Y773" t="str">
        <f t="shared" si="254"/>
        <v/>
      </c>
      <c r="Z773" t="str">
        <f t="shared" si="255"/>
        <v/>
      </c>
      <c r="AA773" t="str">
        <f t="shared" si="256"/>
        <v/>
      </c>
      <c r="AB773" t="str">
        <f t="shared" si="257"/>
        <v/>
      </c>
      <c r="AC773" t="str">
        <f t="shared" si="258"/>
        <v/>
      </c>
      <c r="AD773" t="str">
        <f t="shared" si="259"/>
        <v/>
      </c>
      <c r="AG773" t="str">
        <f t="shared" si="240"/>
        <v/>
      </c>
    </row>
    <row r="774" spans="1:33" x14ac:dyDescent="0.35">
      <c r="A774">
        <v>772</v>
      </c>
      <c r="B774" t="s">
        <v>1686</v>
      </c>
      <c r="C774">
        <v>46</v>
      </c>
      <c r="D774">
        <v>2012</v>
      </c>
      <c r="E774" t="s">
        <v>27</v>
      </c>
      <c r="F774" t="s">
        <v>2400</v>
      </c>
      <c r="G774" t="s">
        <v>4223</v>
      </c>
      <c r="H774" s="1" t="s">
        <v>4224</v>
      </c>
      <c r="I774" t="s">
        <v>1687</v>
      </c>
      <c r="J774" t="s">
        <v>2400</v>
      </c>
      <c r="K774" t="s">
        <v>4225</v>
      </c>
      <c r="L774" t="str">
        <f t="shared" si="241"/>
        <v/>
      </c>
      <c r="M774" t="str">
        <f t="shared" si="242"/>
        <v/>
      </c>
      <c r="N774" t="str">
        <f t="shared" si="243"/>
        <v/>
      </c>
      <c r="O774" t="str">
        <f t="shared" si="244"/>
        <v/>
      </c>
      <c r="P774" t="str">
        <f t="shared" si="245"/>
        <v/>
      </c>
      <c r="Q774" t="str">
        <f t="shared" si="246"/>
        <v/>
      </c>
      <c r="R774" t="str">
        <f t="shared" si="247"/>
        <v/>
      </c>
      <c r="S774" t="str">
        <f t="shared" si="248"/>
        <v/>
      </c>
      <c r="T774" t="str">
        <f t="shared" si="249"/>
        <v/>
      </c>
      <c r="U774" t="str">
        <f t="shared" si="250"/>
        <v/>
      </c>
      <c r="V774" t="str">
        <f t="shared" si="251"/>
        <v/>
      </c>
      <c r="W774" t="str">
        <f t="shared" si="252"/>
        <v/>
      </c>
      <c r="X774" t="str">
        <f t="shared" si="253"/>
        <v/>
      </c>
      <c r="Y774" t="str">
        <f t="shared" si="254"/>
        <v/>
      </c>
      <c r="Z774" t="str">
        <f t="shared" si="255"/>
        <v/>
      </c>
      <c r="AA774" t="str">
        <f t="shared" si="256"/>
        <v/>
      </c>
      <c r="AB774" t="str">
        <f t="shared" si="257"/>
        <v/>
      </c>
      <c r="AC774" t="str">
        <f t="shared" si="258"/>
        <v/>
      </c>
      <c r="AD774" t="str">
        <f t="shared" si="259"/>
        <v/>
      </c>
      <c r="AG774" t="str">
        <f t="shared" si="240"/>
        <v/>
      </c>
    </row>
    <row r="775" spans="1:33" x14ac:dyDescent="0.35">
      <c r="A775">
        <v>773</v>
      </c>
      <c r="B775" t="s">
        <v>1688</v>
      </c>
      <c r="C775">
        <v>17</v>
      </c>
      <c r="D775">
        <v>2016</v>
      </c>
      <c r="E775" t="s">
        <v>27</v>
      </c>
      <c r="F775" t="s">
        <v>167</v>
      </c>
      <c r="G775" t="s">
        <v>4226</v>
      </c>
      <c r="H775" s="1" t="s">
        <v>4227</v>
      </c>
      <c r="I775" t="s">
        <v>1689</v>
      </c>
      <c r="J775" t="s">
        <v>167</v>
      </c>
      <c r="K775" t="s">
        <v>4228</v>
      </c>
      <c r="L775" t="str">
        <f t="shared" si="241"/>
        <v/>
      </c>
      <c r="M775" t="str">
        <f t="shared" si="242"/>
        <v/>
      </c>
      <c r="N775" t="str">
        <f t="shared" si="243"/>
        <v/>
      </c>
      <c r="O775" t="str">
        <f t="shared" si="244"/>
        <v/>
      </c>
      <c r="P775" t="str">
        <f t="shared" si="245"/>
        <v/>
      </c>
      <c r="Q775" t="str">
        <f t="shared" si="246"/>
        <v/>
      </c>
      <c r="R775" t="str">
        <f t="shared" si="247"/>
        <v/>
      </c>
      <c r="S775" t="str">
        <f t="shared" si="248"/>
        <v/>
      </c>
      <c r="T775" t="str">
        <f t="shared" si="249"/>
        <v/>
      </c>
      <c r="U775" t="str">
        <f t="shared" si="250"/>
        <v/>
      </c>
      <c r="V775" t="str">
        <f t="shared" si="251"/>
        <v/>
      </c>
      <c r="W775" t="str">
        <f t="shared" si="252"/>
        <v/>
      </c>
      <c r="X775" t="str">
        <f t="shared" si="253"/>
        <v/>
      </c>
      <c r="Y775" t="str">
        <f t="shared" si="254"/>
        <v/>
      </c>
      <c r="Z775" t="str">
        <f t="shared" si="255"/>
        <v/>
      </c>
      <c r="AA775" t="str">
        <f t="shared" si="256"/>
        <v/>
      </c>
      <c r="AB775" t="str">
        <f t="shared" si="257"/>
        <v/>
      </c>
      <c r="AC775" t="str">
        <f t="shared" si="258"/>
        <v/>
      </c>
      <c r="AD775" t="str">
        <f t="shared" si="259"/>
        <v/>
      </c>
      <c r="AF775" t="s">
        <v>4346</v>
      </c>
      <c r="AG775" t="str">
        <f t="shared" si="240"/>
        <v>Titanium</v>
      </c>
    </row>
    <row r="776" spans="1:33" x14ac:dyDescent="0.35">
      <c r="A776">
        <v>774</v>
      </c>
      <c r="B776" t="s">
        <v>1690</v>
      </c>
      <c r="C776">
        <v>11</v>
      </c>
      <c r="D776">
        <v>2013</v>
      </c>
      <c r="E776" t="s">
        <v>27</v>
      </c>
      <c r="F776" t="s">
        <v>4229</v>
      </c>
      <c r="G776" t="s">
        <v>4230</v>
      </c>
      <c r="H776" s="1" t="s">
        <v>4231</v>
      </c>
      <c r="I776" t="s">
        <v>1691</v>
      </c>
      <c r="J776" t="s">
        <v>4229</v>
      </c>
      <c r="K776" t="s">
        <v>4232</v>
      </c>
      <c r="L776" t="str">
        <f t="shared" si="241"/>
        <v>Compression Strength</v>
      </c>
      <c r="M776" t="str">
        <f t="shared" si="242"/>
        <v/>
      </c>
      <c r="N776" t="str">
        <f t="shared" si="243"/>
        <v/>
      </c>
      <c r="O776" t="str">
        <f t="shared" si="244"/>
        <v/>
      </c>
      <c r="P776" t="str">
        <f t="shared" si="245"/>
        <v/>
      </c>
      <c r="Q776" t="str">
        <f t="shared" si="246"/>
        <v/>
      </c>
      <c r="R776" t="str">
        <f t="shared" si="247"/>
        <v/>
      </c>
      <c r="S776" t="str">
        <f t="shared" si="248"/>
        <v>Thermal Conductivity</v>
      </c>
      <c r="T776" t="str">
        <f t="shared" si="249"/>
        <v/>
      </c>
      <c r="U776" t="str">
        <f t="shared" si="250"/>
        <v/>
      </c>
      <c r="V776" t="str">
        <f t="shared" si="251"/>
        <v/>
      </c>
      <c r="W776" t="str">
        <f t="shared" si="252"/>
        <v/>
      </c>
      <c r="X776" t="str">
        <f t="shared" si="253"/>
        <v/>
      </c>
      <c r="Y776" t="str">
        <f t="shared" si="254"/>
        <v/>
      </c>
      <c r="Z776" t="str">
        <f t="shared" si="255"/>
        <v/>
      </c>
      <c r="AA776" t="str">
        <f t="shared" si="256"/>
        <v>Mechanical Properties</v>
      </c>
      <c r="AB776" t="str">
        <f t="shared" si="257"/>
        <v>Thermal Properties</v>
      </c>
      <c r="AC776" t="str">
        <f t="shared" si="258"/>
        <v/>
      </c>
      <c r="AD776" t="str">
        <f t="shared" si="259"/>
        <v/>
      </c>
      <c r="AE776" t="s">
        <v>4338</v>
      </c>
      <c r="AG776" t="str">
        <f t="shared" si="240"/>
        <v>Aluminum</v>
      </c>
    </row>
    <row r="777" spans="1:33" x14ac:dyDescent="0.35">
      <c r="A777">
        <v>775</v>
      </c>
      <c r="B777" t="s">
        <v>1692</v>
      </c>
      <c r="C777">
        <v>21</v>
      </c>
      <c r="D777">
        <v>2003</v>
      </c>
      <c r="E777" t="s">
        <v>27</v>
      </c>
      <c r="F777" t="s">
        <v>1693</v>
      </c>
      <c r="G777" t="s">
        <v>4233</v>
      </c>
      <c r="H777" s="1" t="s">
        <v>4234</v>
      </c>
      <c r="I777" t="s">
        <v>1694</v>
      </c>
      <c r="J777" t="s">
        <v>1693</v>
      </c>
      <c r="K777" t="s">
        <v>4235</v>
      </c>
      <c r="L777" t="str">
        <f t="shared" si="241"/>
        <v>Compression Strength</v>
      </c>
      <c r="M777" t="str">
        <f t="shared" si="242"/>
        <v/>
      </c>
      <c r="N777" t="str">
        <f t="shared" si="243"/>
        <v/>
      </c>
      <c r="O777" t="str">
        <f t="shared" si="244"/>
        <v/>
      </c>
      <c r="P777" t="str">
        <f t="shared" si="245"/>
        <v/>
      </c>
      <c r="Q777" t="str">
        <f t="shared" si="246"/>
        <v/>
      </c>
      <c r="R777" t="str">
        <f t="shared" si="247"/>
        <v/>
      </c>
      <c r="S777" t="str">
        <f t="shared" si="248"/>
        <v/>
      </c>
      <c r="T777" t="str">
        <f t="shared" si="249"/>
        <v/>
      </c>
      <c r="U777" t="str">
        <f t="shared" si="250"/>
        <v/>
      </c>
      <c r="V777" t="str">
        <f t="shared" si="251"/>
        <v/>
      </c>
      <c r="W777" t="str">
        <f t="shared" si="252"/>
        <v/>
      </c>
      <c r="X777" t="str">
        <f t="shared" si="253"/>
        <v/>
      </c>
      <c r="Y777" t="str">
        <f t="shared" si="254"/>
        <v/>
      </c>
      <c r="Z777" t="str">
        <f t="shared" si="255"/>
        <v/>
      </c>
      <c r="AA777" t="str">
        <f t="shared" si="256"/>
        <v>Mechanical Properties</v>
      </c>
      <c r="AB777" t="str">
        <f t="shared" si="257"/>
        <v/>
      </c>
      <c r="AC777" t="str">
        <f t="shared" si="258"/>
        <v/>
      </c>
      <c r="AD777" t="str">
        <f t="shared" si="259"/>
        <v/>
      </c>
      <c r="AE777" t="s">
        <v>4338</v>
      </c>
      <c r="AG777" t="str">
        <f t="shared" ref="AG777:AG813" si="260">IF(AE777=0,IF(AF777=0,"",AF777),IF(AF777=0,AE777,"X"))</f>
        <v>Aluminum</v>
      </c>
    </row>
    <row r="778" spans="1:33" x14ac:dyDescent="0.35">
      <c r="A778">
        <v>776</v>
      </c>
      <c r="B778" t="s">
        <v>1242</v>
      </c>
      <c r="C778">
        <v>15</v>
      </c>
      <c r="D778">
        <v>2014</v>
      </c>
      <c r="E778" t="s">
        <v>129</v>
      </c>
      <c r="F778" t="s">
        <v>221</v>
      </c>
      <c r="G778" t="s">
        <v>4236</v>
      </c>
      <c r="H778" s="1" t="s">
        <v>4237</v>
      </c>
      <c r="I778" t="s">
        <v>1695</v>
      </c>
      <c r="J778" t="s">
        <v>221</v>
      </c>
      <c r="K778" t="s">
        <v>1874</v>
      </c>
      <c r="L778" t="str">
        <f t="shared" si="241"/>
        <v/>
      </c>
      <c r="M778" t="str">
        <f t="shared" si="242"/>
        <v/>
      </c>
      <c r="N778" t="str">
        <f t="shared" si="243"/>
        <v/>
      </c>
      <c r="O778" t="str">
        <f t="shared" si="244"/>
        <v/>
      </c>
      <c r="P778" t="str">
        <f t="shared" si="245"/>
        <v/>
      </c>
      <c r="Q778" t="str">
        <f t="shared" si="246"/>
        <v/>
      </c>
      <c r="R778" t="str">
        <f t="shared" si="247"/>
        <v/>
      </c>
      <c r="S778" t="str">
        <f t="shared" si="248"/>
        <v/>
      </c>
      <c r="T778" t="str">
        <f t="shared" si="249"/>
        <v/>
      </c>
      <c r="U778" t="str">
        <f t="shared" si="250"/>
        <v/>
      </c>
      <c r="V778" t="str">
        <f t="shared" si="251"/>
        <v/>
      </c>
      <c r="W778" t="str">
        <f t="shared" si="252"/>
        <v/>
      </c>
      <c r="X778" t="str">
        <f t="shared" si="253"/>
        <v/>
      </c>
      <c r="Y778" t="str">
        <f t="shared" si="254"/>
        <v/>
      </c>
      <c r="Z778" t="str">
        <f t="shared" si="255"/>
        <v/>
      </c>
      <c r="AA778" t="str">
        <f t="shared" si="256"/>
        <v/>
      </c>
      <c r="AB778" t="str">
        <f t="shared" si="257"/>
        <v/>
      </c>
      <c r="AC778" t="str">
        <f t="shared" si="258"/>
        <v/>
      </c>
      <c r="AD778" t="str">
        <f t="shared" si="259"/>
        <v/>
      </c>
      <c r="AG778" t="str">
        <f t="shared" si="260"/>
        <v/>
      </c>
    </row>
    <row r="779" spans="1:33" x14ac:dyDescent="0.35">
      <c r="A779">
        <v>777</v>
      </c>
      <c r="B779" t="s">
        <v>1696</v>
      </c>
      <c r="C779">
        <v>16</v>
      </c>
      <c r="D779">
        <v>2016</v>
      </c>
      <c r="E779" t="s">
        <v>27</v>
      </c>
      <c r="F779" t="s">
        <v>2063</v>
      </c>
      <c r="G779" t="s">
        <v>4238</v>
      </c>
      <c r="H779" s="1" t="s">
        <v>4239</v>
      </c>
      <c r="I779" t="s">
        <v>1697</v>
      </c>
      <c r="J779" t="s">
        <v>2063</v>
      </c>
      <c r="K779" t="s">
        <v>4240</v>
      </c>
      <c r="L779" t="str">
        <f t="shared" si="241"/>
        <v/>
      </c>
      <c r="M779" t="str">
        <f t="shared" si="242"/>
        <v/>
      </c>
      <c r="N779" t="str">
        <f t="shared" si="243"/>
        <v/>
      </c>
      <c r="O779" t="str">
        <f t="shared" si="244"/>
        <v/>
      </c>
      <c r="P779" t="str">
        <f t="shared" si="245"/>
        <v/>
      </c>
      <c r="Q779" t="str">
        <f t="shared" si="246"/>
        <v/>
      </c>
      <c r="R779" t="str">
        <f t="shared" si="247"/>
        <v/>
      </c>
      <c r="S779" t="str">
        <f t="shared" si="248"/>
        <v/>
      </c>
      <c r="T779" t="str">
        <f t="shared" si="249"/>
        <v/>
      </c>
      <c r="U779" t="str">
        <f t="shared" si="250"/>
        <v/>
      </c>
      <c r="V779" t="str">
        <f t="shared" si="251"/>
        <v/>
      </c>
      <c r="W779" t="str">
        <f t="shared" si="252"/>
        <v/>
      </c>
      <c r="X779" t="str">
        <f t="shared" si="253"/>
        <v/>
      </c>
      <c r="Y779" t="str">
        <f t="shared" si="254"/>
        <v/>
      </c>
      <c r="Z779" t="str">
        <f t="shared" si="255"/>
        <v/>
      </c>
      <c r="AA779" t="str">
        <f t="shared" si="256"/>
        <v/>
      </c>
      <c r="AB779" t="str">
        <f t="shared" si="257"/>
        <v/>
      </c>
      <c r="AC779" t="str">
        <f t="shared" si="258"/>
        <v/>
      </c>
      <c r="AD779" t="str">
        <f t="shared" si="259"/>
        <v/>
      </c>
      <c r="AE779" t="s">
        <v>4339</v>
      </c>
      <c r="AG779" t="str">
        <f t="shared" si="260"/>
        <v>Copper</v>
      </c>
    </row>
    <row r="780" spans="1:33" x14ac:dyDescent="0.35">
      <c r="A780">
        <v>778</v>
      </c>
      <c r="B780" t="s">
        <v>1698</v>
      </c>
      <c r="C780">
        <v>31</v>
      </c>
      <c r="D780">
        <v>2014</v>
      </c>
      <c r="E780" t="s">
        <v>129</v>
      </c>
      <c r="F780" t="s">
        <v>1699</v>
      </c>
      <c r="G780" t="s">
        <v>4241</v>
      </c>
      <c r="H780" s="1" t="s">
        <v>4242</v>
      </c>
      <c r="I780" t="s">
        <v>1700</v>
      </c>
      <c r="J780" t="s">
        <v>1699</v>
      </c>
      <c r="K780" t="s">
        <v>4243</v>
      </c>
      <c r="L780" t="str">
        <f t="shared" si="241"/>
        <v/>
      </c>
      <c r="M780" t="str">
        <f t="shared" si="242"/>
        <v/>
      </c>
      <c r="N780" t="str">
        <f t="shared" si="243"/>
        <v/>
      </c>
      <c r="O780" t="str">
        <f t="shared" si="244"/>
        <v/>
      </c>
      <c r="P780" t="str">
        <f t="shared" si="245"/>
        <v/>
      </c>
      <c r="Q780" t="str">
        <f t="shared" si="246"/>
        <v/>
      </c>
      <c r="R780" t="str">
        <f t="shared" si="247"/>
        <v/>
      </c>
      <c r="S780" t="str">
        <f t="shared" si="248"/>
        <v/>
      </c>
      <c r="T780" t="str">
        <f t="shared" si="249"/>
        <v/>
      </c>
      <c r="U780" t="str">
        <f t="shared" si="250"/>
        <v/>
      </c>
      <c r="V780" t="str">
        <f t="shared" si="251"/>
        <v/>
      </c>
      <c r="W780" t="str">
        <f t="shared" si="252"/>
        <v/>
      </c>
      <c r="X780" t="str">
        <f t="shared" si="253"/>
        <v/>
      </c>
      <c r="Y780" t="str">
        <f t="shared" si="254"/>
        <v/>
      </c>
      <c r="Z780" t="str">
        <f t="shared" si="255"/>
        <v/>
      </c>
      <c r="AA780" t="str">
        <f t="shared" si="256"/>
        <v/>
      </c>
      <c r="AB780" t="str">
        <f t="shared" si="257"/>
        <v/>
      </c>
      <c r="AC780" t="str">
        <f t="shared" si="258"/>
        <v/>
      </c>
      <c r="AD780" t="str">
        <f t="shared" si="259"/>
        <v/>
      </c>
      <c r="AG780" t="str">
        <f t="shared" si="260"/>
        <v/>
      </c>
    </row>
    <row r="781" spans="1:33" x14ac:dyDescent="0.35">
      <c r="A781">
        <v>779</v>
      </c>
      <c r="B781" t="s">
        <v>1488</v>
      </c>
      <c r="C781">
        <v>13</v>
      </c>
      <c r="D781">
        <v>2010</v>
      </c>
      <c r="E781" t="s">
        <v>27</v>
      </c>
      <c r="F781" t="s">
        <v>167</v>
      </c>
      <c r="G781" t="s">
        <v>4244</v>
      </c>
      <c r="H781" s="1" t="s">
        <v>4245</v>
      </c>
      <c r="I781" t="s">
        <v>1701</v>
      </c>
      <c r="J781" t="s">
        <v>167</v>
      </c>
      <c r="L781" t="str">
        <f t="shared" si="241"/>
        <v>Compression Strength</v>
      </c>
      <c r="M781" t="str">
        <f t="shared" si="242"/>
        <v/>
      </c>
      <c r="N781" t="str">
        <f t="shared" si="243"/>
        <v/>
      </c>
      <c r="O781" t="str">
        <f t="shared" si="244"/>
        <v/>
      </c>
      <c r="P781" t="str">
        <f t="shared" si="245"/>
        <v/>
      </c>
      <c r="Q781" t="str">
        <f t="shared" si="246"/>
        <v/>
      </c>
      <c r="R781" t="str">
        <f t="shared" si="247"/>
        <v/>
      </c>
      <c r="S781" t="str">
        <f t="shared" si="248"/>
        <v/>
      </c>
      <c r="T781" t="str">
        <f t="shared" si="249"/>
        <v/>
      </c>
      <c r="U781" t="str">
        <f t="shared" si="250"/>
        <v/>
      </c>
      <c r="V781" t="str">
        <f t="shared" si="251"/>
        <v/>
      </c>
      <c r="W781" t="str">
        <f t="shared" si="252"/>
        <v/>
      </c>
      <c r="X781" t="str">
        <f t="shared" si="253"/>
        <v/>
      </c>
      <c r="Y781" t="str">
        <f t="shared" si="254"/>
        <v/>
      </c>
      <c r="Z781" t="str">
        <f t="shared" si="255"/>
        <v/>
      </c>
      <c r="AA781" t="str">
        <f t="shared" si="256"/>
        <v>Mechanical Properties</v>
      </c>
      <c r="AB781" t="str">
        <f t="shared" si="257"/>
        <v/>
      </c>
      <c r="AC781" t="str">
        <f t="shared" si="258"/>
        <v/>
      </c>
      <c r="AD781" t="str">
        <f t="shared" si="259"/>
        <v/>
      </c>
      <c r="AG781" t="str">
        <f t="shared" si="260"/>
        <v/>
      </c>
    </row>
    <row r="782" spans="1:33" x14ac:dyDescent="0.35">
      <c r="A782">
        <v>780</v>
      </c>
      <c r="B782" t="s">
        <v>1702</v>
      </c>
      <c r="C782">
        <v>120</v>
      </c>
      <c r="D782">
        <v>2005</v>
      </c>
      <c r="E782" t="s">
        <v>27</v>
      </c>
      <c r="F782" t="s">
        <v>1703</v>
      </c>
      <c r="G782" t="s">
        <v>4246</v>
      </c>
      <c r="H782" s="1" t="s">
        <v>4247</v>
      </c>
      <c r="I782" t="s">
        <v>1704</v>
      </c>
      <c r="J782" t="s">
        <v>1703</v>
      </c>
      <c r="K782" t="s">
        <v>1993</v>
      </c>
      <c r="L782" t="str">
        <f t="shared" si="241"/>
        <v/>
      </c>
      <c r="M782" t="str">
        <f t="shared" si="242"/>
        <v/>
      </c>
      <c r="N782" t="str">
        <f t="shared" si="243"/>
        <v/>
      </c>
      <c r="O782" t="str">
        <f t="shared" si="244"/>
        <v/>
      </c>
      <c r="P782" t="str">
        <f t="shared" si="245"/>
        <v/>
      </c>
      <c r="Q782" t="str">
        <f t="shared" si="246"/>
        <v/>
      </c>
      <c r="R782" t="str">
        <f t="shared" si="247"/>
        <v/>
      </c>
      <c r="S782" t="str">
        <f t="shared" si="248"/>
        <v/>
      </c>
      <c r="T782" t="str">
        <f t="shared" si="249"/>
        <v/>
      </c>
      <c r="U782" t="str">
        <f t="shared" si="250"/>
        <v/>
      </c>
      <c r="V782" t="str">
        <f t="shared" si="251"/>
        <v/>
      </c>
      <c r="W782" t="str">
        <f t="shared" si="252"/>
        <v/>
      </c>
      <c r="X782" t="str">
        <f t="shared" si="253"/>
        <v/>
      </c>
      <c r="Y782" t="str">
        <f t="shared" si="254"/>
        <v/>
      </c>
      <c r="Z782" t="str">
        <f t="shared" si="255"/>
        <v/>
      </c>
      <c r="AA782" t="str">
        <f t="shared" si="256"/>
        <v/>
      </c>
      <c r="AB782" t="str">
        <f t="shared" si="257"/>
        <v/>
      </c>
      <c r="AC782" t="str">
        <f t="shared" si="258"/>
        <v/>
      </c>
      <c r="AD782" t="str">
        <f t="shared" si="259"/>
        <v/>
      </c>
      <c r="AG782" t="str">
        <f t="shared" si="260"/>
        <v/>
      </c>
    </row>
    <row r="783" spans="1:33" x14ac:dyDescent="0.35">
      <c r="A783">
        <v>781</v>
      </c>
      <c r="B783" t="s">
        <v>1705</v>
      </c>
      <c r="C783">
        <v>23</v>
      </c>
      <c r="D783">
        <v>1973</v>
      </c>
      <c r="E783" t="s">
        <v>27</v>
      </c>
      <c r="F783" t="s">
        <v>315</v>
      </c>
      <c r="G783" t="s">
        <v>4248</v>
      </c>
      <c r="H783" s="1" t="s">
        <v>4249</v>
      </c>
      <c r="I783" t="s">
        <v>1706</v>
      </c>
      <c r="J783" t="s">
        <v>1841</v>
      </c>
      <c r="L783" t="str">
        <f t="shared" si="241"/>
        <v>Compression Strength</v>
      </c>
      <c r="M783" t="str">
        <f t="shared" si="242"/>
        <v/>
      </c>
      <c r="N783" t="str">
        <f t="shared" si="243"/>
        <v/>
      </c>
      <c r="O783" t="str">
        <f t="shared" si="244"/>
        <v/>
      </c>
      <c r="P783" t="str">
        <f t="shared" si="245"/>
        <v/>
      </c>
      <c r="Q783" t="str">
        <f t="shared" si="246"/>
        <v/>
      </c>
      <c r="R783" t="str">
        <f t="shared" si="247"/>
        <v/>
      </c>
      <c r="S783" t="str">
        <f t="shared" si="248"/>
        <v/>
      </c>
      <c r="T783" t="str">
        <f t="shared" si="249"/>
        <v/>
      </c>
      <c r="U783" t="str">
        <f t="shared" si="250"/>
        <v/>
      </c>
      <c r="V783" t="str">
        <f t="shared" si="251"/>
        <v/>
      </c>
      <c r="W783" t="str">
        <f t="shared" si="252"/>
        <v/>
      </c>
      <c r="X783" t="str">
        <f t="shared" si="253"/>
        <v/>
      </c>
      <c r="Y783" t="str">
        <f t="shared" si="254"/>
        <v>Permeability</v>
      </c>
      <c r="Z783" t="str">
        <f t="shared" si="255"/>
        <v/>
      </c>
      <c r="AA783" t="str">
        <f t="shared" si="256"/>
        <v>Mechanical Properties</v>
      </c>
      <c r="AB783" t="str">
        <f t="shared" si="257"/>
        <v/>
      </c>
      <c r="AC783" t="str">
        <f t="shared" si="258"/>
        <v/>
      </c>
      <c r="AD783" t="str">
        <f t="shared" si="259"/>
        <v>Fluid Properties</v>
      </c>
      <c r="AG783" t="str">
        <f t="shared" si="260"/>
        <v/>
      </c>
    </row>
    <row r="784" spans="1:33" x14ac:dyDescent="0.35">
      <c r="A784">
        <v>782</v>
      </c>
      <c r="B784" t="s">
        <v>1707</v>
      </c>
      <c r="C784">
        <v>18</v>
      </c>
      <c r="D784">
        <v>2017</v>
      </c>
      <c r="E784" t="s">
        <v>27</v>
      </c>
      <c r="F784" t="s">
        <v>4250</v>
      </c>
      <c r="G784" t="s">
        <v>4251</v>
      </c>
      <c r="H784" s="1" t="s">
        <v>4252</v>
      </c>
      <c r="I784" t="s">
        <v>1708</v>
      </c>
      <c r="J784" t="s">
        <v>4250</v>
      </c>
      <c r="K784" t="s">
        <v>1954</v>
      </c>
      <c r="L784" t="str">
        <f t="shared" si="241"/>
        <v/>
      </c>
      <c r="M784" t="str">
        <f t="shared" si="242"/>
        <v/>
      </c>
      <c r="N784" t="str">
        <f t="shared" si="243"/>
        <v/>
      </c>
      <c r="O784" t="str">
        <f t="shared" si="244"/>
        <v/>
      </c>
      <c r="P784" t="str">
        <f t="shared" si="245"/>
        <v/>
      </c>
      <c r="Q784" t="str">
        <f t="shared" si="246"/>
        <v/>
      </c>
      <c r="R784" t="str">
        <f t="shared" si="247"/>
        <v/>
      </c>
      <c r="S784" t="str">
        <f t="shared" si="248"/>
        <v/>
      </c>
      <c r="T784" t="str">
        <f t="shared" si="249"/>
        <v/>
      </c>
      <c r="U784" t="str">
        <f t="shared" si="250"/>
        <v/>
      </c>
      <c r="V784" t="str">
        <f t="shared" si="251"/>
        <v/>
      </c>
      <c r="W784" t="str">
        <f t="shared" si="252"/>
        <v/>
      </c>
      <c r="X784" t="str">
        <f t="shared" si="253"/>
        <v/>
      </c>
      <c r="Y784" t="str">
        <f t="shared" si="254"/>
        <v/>
      </c>
      <c r="Z784" t="str">
        <f t="shared" si="255"/>
        <v>Pressure Drop</v>
      </c>
      <c r="AA784" t="str">
        <f t="shared" si="256"/>
        <v/>
      </c>
      <c r="AB784" t="str">
        <f t="shared" si="257"/>
        <v/>
      </c>
      <c r="AC784" t="str">
        <f t="shared" si="258"/>
        <v/>
      </c>
      <c r="AD784" t="str">
        <f t="shared" si="259"/>
        <v>Fluid Properties</v>
      </c>
      <c r="AF784" t="s">
        <v>4343</v>
      </c>
      <c r="AG784" t="str">
        <f t="shared" si="260"/>
        <v>Palladium</v>
      </c>
    </row>
    <row r="785" spans="1:33" x14ac:dyDescent="0.35">
      <c r="A785">
        <v>783</v>
      </c>
      <c r="B785" t="s">
        <v>668</v>
      </c>
      <c r="C785">
        <v>38</v>
      </c>
      <c r="D785">
        <v>2006</v>
      </c>
      <c r="E785" t="s">
        <v>27</v>
      </c>
      <c r="F785" t="s">
        <v>4253</v>
      </c>
      <c r="G785" t="s">
        <v>4254</v>
      </c>
      <c r="H785" s="1" t="s">
        <v>4255</v>
      </c>
      <c r="I785" t="s">
        <v>1709</v>
      </c>
      <c r="J785" t="s">
        <v>4253</v>
      </c>
      <c r="K785" t="s">
        <v>1905</v>
      </c>
      <c r="L785" t="str">
        <f t="shared" si="241"/>
        <v/>
      </c>
      <c r="M785" t="str">
        <f t="shared" si="242"/>
        <v/>
      </c>
      <c r="N785" t="str">
        <f t="shared" si="243"/>
        <v/>
      </c>
      <c r="O785" t="str">
        <f t="shared" si="244"/>
        <v/>
      </c>
      <c r="P785" t="str">
        <f t="shared" si="245"/>
        <v/>
      </c>
      <c r="Q785" t="str">
        <f t="shared" si="246"/>
        <v/>
      </c>
      <c r="R785" t="str">
        <f t="shared" si="247"/>
        <v/>
      </c>
      <c r="S785" t="str">
        <f t="shared" si="248"/>
        <v/>
      </c>
      <c r="T785" t="str">
        <f t="shared" si="249"/>
        <v/>
      </c>
      <c r="U785" t="str">
        <f t="shared" si="250"/>
        <v/>
      </c>
      <c r="V785" t="str">
        <f t="shared" si="251"/>
        <v/>
      </c>
      <c r="W785" t="str">
        <f t="shared" si="252"/>
        <v/>
      </c>
      <c r="X785" t="str">
        <f t="shared" si="253"/>
        <v/>
      </c>
      <c r="Y785" t="str">
        <f t="shared" si="254"/>
        <v/>
      </c>
      <c r="Z785" t="str">
        <f t="shared" si="255"/>
        <v/>
      </c>
      <c r="AA785" t="str">
        <f t="shared" si="256"/>
        <v/>
      </c>
      <c r="AB785" t="str">
        <f t="shared" si="257"/>
        <v/>
      </c>
      <c r="AC785" t="str">
        <f t="shared" si="258"/>
        <v/>
      </c>
      <c r="AD785" t="str">
        <f t="shared" si="259"/>
        <v/>
      </c>
      <c r="AG785" t="str">
        <f t="shared" si="260"/>
        <v/>
      </c>
    </row>
    <row r="786" spans="1:33" x14ac:dyDescent="0.35">
      <c r="A786">
        <v>784</v>
      </c>
      <c r="B786" t="s">
        <v>1710</v>
      </c>
      <c r="C786">
        <v>33</v>
      </c>
      <c r="D786">
        <v>2015</v>
      </c>
      <c r="E786" t="s">
        <v>27</v>
      </c>
      <c r="F786" t="s">
        <v>2063</v>
      </c>
      <c r="G786" t="s">
        <v>4256</v>
      </c>
      <c r="H786" s="1" t="s">
        <v>4257</v>
      </c>
      <c r="I786" t="s">
        <v>4258</v>
      </c>
      <c r="J786" t="s">
        <v>2063</v>
      </c>
      <c r="K786" t="s">
        <v>4259</v>
      </c>
      <c r="L786" t="str">
        <f t="shared" si="241"/>
        <v/>
      </c>
      <c r="M786" t="str">
        <f t="shared" si="242"/>
        <v/>
      </c>
      <c r="N786" t="str">
        <f t="shared" si="243"/>
        <v/>
      </c>
      <c r="O786" t="str">
        <f t="shared" si="244"/>
        <v/>
      </c>
      <c r="P786" t="str">
        <f t="shared" si="245"/>
        <v/>
      </c>
      <c r="Q786" t="str">
        <f t="shared" si="246"/>
        <v/>
      </c>
      <c r="R786" t="str">
        <f t="shared" si="247"/>
        <v/>
      </c>
      <c r="S786" t="str">
        <f t="shared" si="248"/>
        <v/>
      </c>
      <c r="T786" t="str">
        <f t="shared" si="249"/>
        <v/>
      </c>
      <c r="U786" t="str">
        <f t="shared" si="250"/>
        <v/>
      </c>
      <c r="V786" t="str">
        <f t="shared" si="251"/>
        <v/>
      </c>
      <c r="W786" t="str">
        <f t="shared" si="252"/>
        <v/>
      </c>
      <c r="X786" t="str">
        <f t="shared" si="253"/>
        <v/>
      </c>
      <c r="Y786" t="str">
        <f t="shared" si="254"/>
        <v/>
      </c>
      <c r="Z786" t="str">
        <f t="shared" si="255"/>
        <v/>
      </c>
      <c r="AA786" t="str">
        <f t="shared" si="256"/>
        <v/>
      </c>
      <c r="AB786" t="str">
        <f t="shared" si="257"/>
        <v/>
      </c>
      <c r="AC786" t="str">
        <f t="shared" si="258"/>
        <v/>
      </c>
      <c r="AD786" t="str">
        <f t="shared" si="259"/>
        <v/>
      </c>
      <c r="AF786" t="s">
        <v>4339</v>
      </c>
      <c r="AG786" t="str">
        <f t="shared" si="260"/>
        <v>Copper</v>
      </c>
    </row>
    <row r="787" spans="1:33" x14ac:dyDescent="0.35">
      <c r="A787">
        <v>785</v>
      </c>
      <c r="B787" t="s">
        <v>1711</v>
      </c>
      <c r="C787">
        <v>15</v>
      </c>
      <c r="D787">
        <v>2012</v>
      </c>
      <c r="E787" t="s">
        <v>27</v>
      </c>
      <c r="F787" t="s">
        <v>167</v>
      </c>
      <c r="G787" t="s">
        <v>4260</v>
      </c>
      <c r="H787" s="1" t="s">
        <v>4261</v>
      </c>
      <c r="I787" t="s">
        <v>1712</v>
      </c>
      <c r="J787" t="s">
        <v>167</v>
      </c>
      <c r="K787" t="s">
        <v>4262</v>
      </c>
      <c r="L787" t="str">
        <f t="shared" si="241"/>
        <v>Compression Strength</v>
      </c>
      <c r="M787" t="str">
        <f t="shared" si="242"/>
        <v/>
      </c>
      <c r="N787" t="str">
        <f t="shared" si="243"/>
        <v/>
      </c>
      <c r="O787" t="str">
        <f t="shared" si="244"/>
        <v/>
      </c>
      <c r="P787" t="str">
        <f t="shared" si="245"/>
        <v/>
      </c>
      <c r="Q787" t="str">
        <f t="shared" si="246"/>
        <v/>
      </c>
      <c r="R787" t="str">
        <f t="shared" si="247"/>
        <v/>
      </c>
      <c r="S787" t="str">
        <f t="shared" si="248"/>
        <v>Thermal Conductivity</v>
      </c>
      <c r="T787" t="str">
        <f t="shared" si="249"/>
        <v/>
      </c>
      <c r="U787" t="str">
        <f t="shared" si="250"/>
        <v/>
      </c>
      <c r="V787" t="str">
        <f t="shared" si="251"/>
        <v/>
      </c>
      <c r="W787" t="str">
        <f t="shared" si="252"/>
        <v/>
      </c>
      <c r="X787" t="str">
        <f t="shared" si="253"/>
        <v/>
      </c>
      <c r="Y787" t="str">
        <f t="shared" si="254"/>
        <v/>
      </c>
      <c r="Z787" t="str">
        <f t="shared" si="255"/>
        <v/>
      </c>
      <c r="AA787" t="str">
        <f t="shared" si="256"/>
        <v>Mechanical Properties</v>
      </c>
      <c r="AB787" t="str">
        <f t="shared" si="257"/>
        <v>Thermal Properties</v>
      </c>
      <c r="AC787" t="str">
        <f t="shared" si="258"/>
        <v/>
      </c>
      <c r="AD787" t="str">
        <f t="shared" si="259"/>
        <v/>
      </c>
      <c r="AG787" t="str">
        <f t="shared" si="260"/>
        <v/>
      </c>
    </row>
    <row r="788" spans="1:33" x14ac:dyDescent="0.35">
      <c r="A788">
        <v>786</v>
      </c>
      <c r="B788" t="s">
        <v>1713</v>
      </c>
      <c r="C788">
        <v>52</v>
      </c>
      <c r="D788">
        <v>2013</v>
      </c>
      <c r="E788" t="s">
        <v>27</v>
      </c>
      <c r="F788" t="s">
        <v>80</v>
      </c>
      <c r="G788" t="s">
        <v>4263</v>
      </c>
      <c r="H788" s="1" t="s">
        <v>4264</v>
      </c>
      <c r="I788" t="s">
        <v>1714</v>
      </c>
      <c r="J788" t="s">
        <v>80</v>
      </c>
      <c r="K788" t="s">
        <v>1994</v>
      </c>
      <c r="L788" t="str">
        <f t="shared" si="241"/>
        <v/>
      </c>
      <c r="M788" t="str">
        <f t="shared" si="242"/>
        <v/>
      </c>
      <c r="N788" t="str">
        <f t="shared" si="243"/>
        <v/>
      </c>
      <c r="O788" t="str">
        <f t="shared" si="244"/>
        <v/>
      </c>
      <c r="P788" t="str">
        <f t="shared" si="245"/>
        <v/>
      </c>
      <c r="Q788" t="str">
        <f t="shared" si="246"/>
        <v/>
      </c>
      <c r="R788" t="str">
        <f t="shared" si="247"/>
        <v/>
      </c>
      <c r="S788" t="str">
        <f t="shared" si="248"/>
        <v/>
      </c>
      <c r="T788" t="str">
        <f t="shared" si="249"/>
        <v/>
      </c>
      <c r="U788" t="str">
        <f t="shared" si="250"/>
        <v/>
      </c>
      <c r="V788" t="str">
        <f t="shared" si="251"/>
        <v/>
      </c>
      <c r="W788" t="str">
        <f t="shared" si="252"/>
        <v/>
      </c>
      <c r="X788" t="str">
        <f t="shared" si="253"/>
        <v/>
      </c>
      <c r="Y788" t="str">
        <f t="shared" si="254"/>
        <v/>
      </c>
      <c r="Z788" t="str">
        <f t="shared" si="255"/>
        <v/>
      </c>
      <c r="AA788" t="str">
        <f t="shared" si="256"/>
        <v/>
      </c>
      <c r="AB788" t="str">
        <f t="shared" si="257"/>
        <v/>
      </c>
      <c r="AC788" t="str">
        <f t="shared" si="258"/>
        <v/>
      </c>
      <c r="AD788" t="str">
        <f t="shared" si="259"/>
        <v/>
      </c>
      <c r="AE788" t="s">
        <v>4340</v>
      </c>
      <c r="AG788" t="str">
        <f t="shared" si="260"/>
        <v>Iron</v>
      </c>
    </row>
    <row r="789" spans="1:33" x14ac:dyDescent="0.35">
      <c r="A789">
        <v>787</v>
      </c>
      <c r="B789" t="s">
        <v>1715</v>
      </c>
      <c r="C789">
        <v>28</v>
      </c>
      <c r="D789">
        <v>2014</v>
      </c>
      <c r="E789" t="s">
        <v>129</v>
      </c>
      <c r="F789" t="s">
        <v>198</v>
      </c>
      <c r="G789" t="s">
        <v>4265</v>
      </c>
      <c r="H789" s="1" t="s">
        <v>4266</v>
      </c>
      <c r="I789" t="s">
        <v>4267</v>
      </c>
      <c r="J789" t="s">
        <v>198</v>
      </c>
      <c r="K789" t="s">
        <v>1995</v>
      </c>
      <c r="L789" t="str">
        <f t="shared" si="241"/>
        <v/>
      </c>
      <c r="M789" t="str">
        <f t="shared" si="242"/>
        <v/>
      </c>
      <c r="N789" t="str">
        <f t="shared" si="243"/>
        <v/>
      </c>
      <c r="O789" t="str">
        <f t="shared" si="244"/>
        <v/>
      </c>
      <c r="P789" t="str">
        <f t="shared" si="245"/>
        <v/>
      </c>
      <c r="Q789" t="str">
        <f t="shared" si="246"/>
        <v/>
      </c>
      <c r="R789" t="str">
        <f t="shared" si="247"/>
        <v/>
      </c>
      <c r="S789" t="str">
        <f t="shared" si="248"/>
        <v/>
      </c>
      <c r="T789" t="str">
        <f t="shared" si="249"/>
        <v/>
      </c>
      <c r="U789" t="str">
        <f t="shared" si="250"/>
        <v/>
      </c>
      <c r="V789" t="str">
        <f t="shared" si="251"/>
        <v/>
      </c>
      <c r="W789" t="str">
        <f t="shared" si="252"/>
        <v/>
      </c>
      <c r="X789" t="str">
        <f t="shared" si="253"/>
        <v/>
      </c>
      <c r="Y789" t="str">
        <f t="shared" si="254"/>
        <v/>
      </c>
      <c r="Z789" t="str">
        <f t="shared" si="255"/>
        <v/>
      </c>
      <c r="AA789" t="str">
        <f t="shared" si="256"/>
        <v/>
      </c>
      <c r="AB789" t="str">
        <f t="shared" si="257"/>
        <v/>
      </c>
      <c r="AC789" t="str">
        <f t="shared" si="258"/>
        <v/>
      </c>
      <c r="AD789" t="str">
        <f t="shared" si="259"/>
        <v/>
      </c>
      <c r="AF789" t="s">
        <v>4338</v>
      </c>
      <c r="AG789" t="str">
        <f t="shared" si="260"/>
        <v>Aluminum</v>
      </c>
    </row>
    <row r="790" spans="1:33" x14ac:dyDescent="0.35">
      <c r="A790">
        <v>788</v>
      </c>
      <c r="B790" t="s">
        <v>1716</v>
      </c>
      <c r="C790">
        <v>17</v>
      </c>
      <c r="D790">
        <v>2014</v>
      </c>
      <c r="E790" t="s">
        <v>27</v>
      </c>
      <c r="F790" t="s">
        <v>4268</v>
      </c>
      <c r="G790" t="s">
        <v>4269</v>
      </c>
      <c r="H790" s="1" t="s">
        <v>4270</v>
      </c>
      <c r="I790" t="s">
        <v>1717</v>
      </c>
      <c r="J790" t="s">
        <v>4268</v>
      </c>
      <c r="K790" t="s">
        <v>4271</v>
      </c>
      <c r="L790" t="str">
        <f t="shared" si="241"/>
        <v/>
      </c>
      <c r="M790" t="str">
        <f t="shared" si="242"/>
        <v/>
      </c>
      <c r="N790" t="str">
        <f t="shared" si="243"/>
        <v/>
      </c>
      <c r="O790" t="str">
        <f t="shared" si="244"/>
        <v/>
      </c>
      <c r="P790" t="str">
        <f t="shared" si="245"/>
        <v/>
      </c>
      <c r="Q790" t="str">
        <f t="shared" si="246"/>
        <v/>
      </c>
      <c r="R790" t="str">
        <f t="shared" si="247"/>
        <v/>
      </c>
      <c r="S790" t="str">
        <f t="shared" si="248"/>
        <v/>
      </c>
      <c r="T790" t="str">
        <f t="shared" si="249"/>
        <v/>
      </c>
      <c r="U790" t="str">
        <f t="shared" si="250"/>
        <v/>
      </c>
      <c r="V790" t="str">
        <f t="shared" si="251"/>
        <v/>
      </c>
      <c r="W790" t="str">
        <f t="shared" si="252"/>
        <v/>
      </c>
      <c r="X790" t="str">
        <f t="shared" si="253"/>
        <v/>
      </c>
      <c r="Y790" t="str">
        <f t="shared" si="254"/>
        <v/>
      </c>
      <c r="Z790" t="str">
        <f t="shared" si="255"/>
        <v/>
      </c>
      <c r="AA790" t="str">
        <f t="shared" si="256"/>
        <v/>
      </c>
      <c r="AB790" t="str">
        <f t="shared" si="257"/>
        <v/>
      </c>
      <c r="AC790" t="str">
        <f t="shared" si="258"/>
        <v/>
      </c>
      <c r="AD790" t="str">
        <f t="shared" si="259"/>
        <v/>
      </c>
      <c r="AG790" t="str">
        <f t="shared" si="260"/>
        <v/>
      </c>
    </row>
    <row r="791" spans="1:33" x14ac:dyDescent="0.35">
      <c r="A791">
        <v>789</v>
      </c>
      <c r="B791" t="s">
        <v>4272</v>
      </c>
      <c r="C791">
        <v>52</v>
      </c>
      <c r="D791">
        <v>2015</v>
      </c>
      <c r="E791" t="s">
        <v>1718</v>
      </c>
      <c r="F791" t="s">
        <v>1719</v>
      </c>
      <c r="G791" t="s">
        <v>4273</v>
      </c>
      <c r="H791" s="1" t="s">
        <v>4274</v>
      </c>
      <c r="I791" t="s">
        <v>1720</v>
      </c>
      <c r="J791" t="s">
        <v>92</v>
      </c>
      <c r="L791" t="str">
        <f t="shared" si="241"/>
        <v/>
      </c>
      <c r="M791" t="str">
        <f t="shared" si="242"/>
        <v/>
      </c>
      <c r="N791" t="str">
        <f t="shared" si="243"/>
        <v/>
      </c>
      <c r="O791" t="str">
        <f t="shared" si="244"/>
        <v/>
      </c>
      <c r="P791" t="str">
        <f t="shared" si="245"/>
        <v/>
      </c>
      <c r="Q791" t="str">
        <f t="shared" si="246"/>
        <v/>
      </c>
      <c r="R791" t="str">
        <f t="shared" si="247"/>
        <v/>
      </c>
      <c r="S791" t="str">
        <f t="shared" si="248"/>
        <v/>
      </c>
      <c r="T791" t="str">
        <f t="shared" si="249"/>
        <v/>
      </c>
      <c r="U791" t="str">
        <f t="shared" si="250"/>
        <v/>
      </c>
      <c r="V791" t="str">
        <f t="shared" si="251"/>
        <v/>
      </c>
      <c r="W791" t="str">
        <f t="shared" si="252"/>
        <v/>
      </c>
      <c r="X791" t="str">
        <f t="shared" si="253"/>
        <v/>
      </c>
      <c r="Y791" t="str">
        <f t="shared" si="254"/>
        <v/>
      </c>
      <c r="Z791" t="str">
        <f t="shared" si="255"/>
        <v/>
      </c>
      <c r="AA791" t="str">
        <f t="shared" si="256"/>
        <v/>
      </c>
      <c r="AB791" t="str">
        <f t="shared" si="257"/>
        <v/>
      </c>
      <c r="AC791" t="str">
        <f t="shared" si="258"/>
        <v/>
      </c>
      <c r="AD791" t="str">
        <f t="shared" si="259"/>
        <v/>
      </c>
      <c r="AE791" t="s">
        <v>4349</v>
      </c>
      <c r="AG791" t="str">
        <f t="shared" si="260"/>
        <v>Graphite</v>
      </c>
    </row>
    <row r="792" spans="1:33" x14ac:dyDescent="0.35">
      <c r="A792">
        <v>790</v>
      </c>
      <c r="B792" t="s">
        <v>1721</v>
      </c>
      <c r="C792">
        <v>14</v>
      </c>
      <c r="D792">
        <v>2016</v>
      </c>
      <c r="E792" t="s">
        <v>1722</v>
      </c>
      <c r="F792" t="s">
        <v>1723</v>
      </c>
      <c r="G792" t="s">
        <v>4275</v>
      </c>
      <c r="H792" s="1" t="s">
        <v>4276</v>
      </c>
      <c r="I792" t="s">
        <v>1724</v>
      </c>
      <c r="J792" t="s">
        <v>1723</v>
      </c>
      <c r="K792" t="s">
        <v>1928</v>
      </c>
      <c r="L792" t="str">
        <f t="shared" si="241"/>
        <v/>
      </c>
      <c r="M792" t="str">
        <f t="shared" si="242"/>
        <v/>
      </c>
      <c r="N792" t="str">
        <f t="shared" si="243"/>
        <v/>
      </c>
      <c r="O792" t="str">
        <f t="shared" si="244"/>
        <v/>
      </c>
      <c r="P792" t="str">
        <f t="shared" si="245"/>
        <v/>
      </c>
      <c r="Q792" t="str">
        <f t="shared" si="246"/>
        <v/>
      </c>
      <c r="R792" t="str">
        <f t="shared" si="247"/>
        <v/>
      </c>
      <c r="S792" t="str">
        <f t="shared" si="248"/>
        <v/>
      </c>
      <c r="T792" t="str">
        <f t="shared" si="249"/>
        <v/>
      </c>
      <c r="U792" t="str">
        <f t="shared" si="250"/>
        <v/>
      </c>
      <c r="V792" t="str">
        <f t="shared" si="251"/>
        <v/>
      </c>
      <c r="W792" t="str">
        <f t="shared" si="252"/>
        <v/>
      </c>
      <c r="X792" t="str">
        <f t="shared" si="253"/>
        <v/>
      </c>
      <c r="Y792" t="str">
        <f t="shared" si="254"/>
        <v/>
      </c>
      <c r="Z792" t="str">
        <f t="shared" si="255"/>
        <v/>
      </c>
      <c r="AA792" t="str">
        <f t="shared" si="256"/>
        <v/>
      </c>
      <c r="AB792" t="str">
        <f t="shared" si="257"/>
        <v/>
      </c>
      <c r="AC792" t="str">
        <f t="shared" si="258"/>
        <v/>
      </c>
      <c r="AD792" t="str">
        <f t="shared" si="259"/>
        <v/>
      </c>
      <c r="AG792" t="str">
        <f t="shared" si="260"/>
        <v/>
      </c>
    </row>
    <row r="793" spans="1:33" x14ac:dyDescent="0.35">
      <c r="A793">
        <v>791</v>
      </c>
      <c r="B793" t="s">
        <v>617</v>
      </c>
      <c r="C793">
        <v>15</v>
      </c>
      <c r="D793">
        <v>2017</v>
      </c>
      <c r="E793" t="s">
        <v>27</v>
      </c>
      <c r="F793" t="s">
        <v>186</v>
      </c>
      <c r="G793" t="s">
        <v>4277</v>
      </c>
      <c r="H793" s="1" t="s">
        <v>4278</v>
      </c>
      <c r="I793" t="s">
        <v>1725</v>
      </c>
      <c r="J793" t="s">
        <v>186</v>
      </c>
      <c r="K793" t="s">
        <v>2697</v>
      </c>
      <c r="L793" t="str">
        <f t="shared" si="241"/>
        <v/>
      </c>
      <c r="M793" t="str">
        <f t="shared" si="242"/>
        <v/>
      </c>
      <c r="N793" t="str">
        <f t="shared" si="243"/>
        <v/>
      </c>
      <c r="O793" t="str">
        <f t="shared" si="244"/>
        <v/>
      </c>
      <c r="P793" t="str">
        <f t="shared" si="245"/>
        <v/>
      </c>
      <c r="Q793" t="str">
        <f t="shared" si="246"/>
        <v/>
      </c>
      <c r="R793" t="str">
        <f t="shared" si="247"/>
        <v/>
      </c>
      <c r="S793" t="str">
        <f t="shared" si="248"/>
        <v/>
      </c>
      <c r="T793" t="str">
        <f t="shared" si="249"/>
        <v/>
      </c>
      <c r="U793" t="str">
        <f t="shared" si="250"/>
        <v/>
      </c>
      <c r="V793" t="str">
        <f t="shared" si="251"/>
        <v/>
      </c>
      <c r="W793" t="str">
        <f t="shared" si="252"/>
        <v/>
      </c>
      <c r="X793" t="str">
        <f t="shared" si="253"/>
        <v/>
      </c>
      <c r="Y793" t="str">
        <f t="shared" si="254"/>
        <v/>
      </c>
      <c r="Z793" t="str">
        <f t="shared" si="255"/>
        <v/>
      </c>
      <c r="AA793" t="str">
        <f t="shared" si="256"/>
        <v/>
      </c>
      <c r="AB793" t="str">
        <f t="shared" si="257"/>
        <v/>
      </c>
      <c r="AC793" t="str">
        <f t="shared" si="258"/>
        <v/>
      </c>
      <c r="AD793" t="str">
        <f t="shared" si="259"/>
        <v/>
      </c>
      <c r="AF793" t="s">
        <v>4340</v>
      </c>
      <c r="AG793" t="str">
        <f t="shared" si="260"/>
        <v>Iron</v>
      </c>
    </row>
    <row r="794" spans="1:33" x14ac:dyDescent="0.35">
      <c r="A794">
        <v>792</v>
      </c>
      <c r="B794" t="s">
        <v>1465</v>
      </c>
      <c r="C794">
        <v>10</v>
      </c>
      <c r="D794">
        <v>2010</v>
      </c>
      <c r="E794" t="s">
        <v>27</v>
      </c>
      <c r="F794" t="s">
        <v>1726</v>
      </c>
      <c r="G794" t="s">
        <v>4279</v>
      </c>
      <c r="H794" s="1" t="s">
        <v>4280</v>
      </c>
      <c r="I794" t="s">
        <v>1727</v>
      </c>
      <c r="J794" t="s">
        <v>1726</v>
      </c>
      <c r="K794" t="s">
        <v>1876</v>
      </c>
      <c r="L794" t="str">
        <f t="shared" si="241"/>
        <v>Compression Strength</v>
      </c>
      <c r="M794" t="str">
        <f t="shared" si="242"/>
        <v/>
      </c>
      <c r="N794" t="str">
        <f t="shared" si="243"/>
        <v/>
      </c>
      <c r="O794" t="str">
        <f t="shared" si="244"/>
        <v/>
      </c>
      <c r="P794" t="str">
        <f t="shared" si="245"/>
        <v/>
      </c>
      <c r="Q794" t="str">
        <f t="shared" si="246"/>
        <v/>
      </c>
      <c r="R794" t="str">
        <f t="shared" si="247"/>
        <v/>
      </c>
      <c r="S794" t="str">
        <f t="shared" si="248"/>
        <v/>
      </c>
      <c r="T794" t="str">
        <f t="shared" si="249"/>
        <v/>
      </c>
      <c r="U794" t="str">
        <f t="shared" si="250"/>
        <v/>
      </c>
      <c r="V794" t="str">
        <f t="shared" si="251"/>
        <v/>
      </c>
      <c r="W794" t="str">
        <f t="shared" si="252"/>
        <v/>
      </c>
      <c r="X794" t="str">
        <f t="shared" si="253"/>
        <v/>
      </c>
      <c r="Y794" t="str">
        <f t="shared" si="254"/>
        <v/>
      </c>
      <c r="Z794" t="str">
        <f t="shared" si="255"/>
        <v/>
      </c>
      <c r="AA794" t="str">
        <f t="shared" si="256"/>
        <v>Mechanical Properties</v>
      </c>
      <c r="AB794" t="str">
        <f t="shared" si="257"/>
        <v/>
      </c>
      <c r="AC794" t="str">
        <f t="shared" si="258"/>
        <v/>
      </c>
      <c r="AD794" t="str">
        <f t="shared" si="259"/>
        <v/>
      </c>
      <c r="AE794" t="s">
        <v>4338</v>
      </c>
      <c r="AG794" t="str">
        <f t="shared" si="260"/>
        <v>Aluminum</v>
      </c>
    </row>
    <row r="795" spans="1:33" x14ac:dyDescent="0.35">
      <c r="A795">
        <v>793</v>
      </c>
      <c r="B795" t="s">
        <v>1728</v>
      </c>
      <c r="C795">
        <v>63</v>
      </c>
      <c r="D795">
        <v>1999</v>
      </c>
      <c r="E795" t="s">
        <v>27</v>
      </c>
      <c r="F795" t="s">
        <v>1729</v>
      </c>
      <c r="G795" t="s">
        <v>4281</v>
      </c>
      <c r="H795" s="1" t="s">
        <v>4282</v>
      </c>
      <c r="I795" t="s">
        <v>1730</v>
      </c>
      <c r="J795" t="s">
        <v>1729</v>
      </c>
      <c r="K795" t="s">
        <v>1996</v>
      </c>
      <c r="L795" t="str">
        <f t="shared" si="241"/>
        <v/>
      </c>
      <c r="M795" t="str">
        <f t="shared" si="242"/>
        <v/>
      </c>
      <c r="N795" t="str">
        <f t="shared" si="243"/>
        <v/>
      </c>
      <c r="O795" t="str">
        <f t="shared" si="244"/>
        <v/>
      </c>
      <c r="P795" t="str">
        <f t="shared" si="245"/>
        <v/>
      </c>
      <c r="Q795" t="str">
        <f t="shared" si="246"/>
        <v/>
      </c>
      <c r="R795" t="str">
        <f t="shared" si="247"/>
        <v/>
      </c>
      <c r="S795" t="str">
        <f t="shared" si="248"/>
        <v/>
      </c>
      <c r="T795" t="str">
        <f t="shared" si="249"/>
        <v/>
      </c>
      <c r="U795" t="str">
        <f t="shared" si="250"/>
        <v/>
      </c>
      <c r="V795" t="str">
        <f t="shared" si="251"/>
        <v/>
      </c>
      <c r="W795" t="str">
        <f t="shared" si="252"/>
        <v/>
      </c>
      <c r="X795" t="str">
        <f t="shared" si="253"/>
        <v/>
      </c>
      <c r="Y795" t="str">
        <f t="shared" si="254"/>
        <v/>
      </c>
      <c r="Z795" t="str">
        <f t="shared" si="255"/>
        <v/>
      </c>
      <c r="AA795" t="str">
        <f t="shared" si="256"/>
        <v/>
      </c>
      <c r="AB795" t="str">
        <f t="shared" si="257"/>
        <v/>
      </c>
      <c r="AC795" t="str">
        <f t="shared" si="258"/>
        <v/>
      </c>
      <c r="AD795" t="str">
        <f t="shared" si="259"/>
        <v/>
      </c>
      <c r="AG795" t="str">
        <f t="shared" si="260"/>
        <v/>
      </c>
    </row>
    <row r="796" spans="1:33" x14ac:dyDescent="0.35">
      <c r="A796">
        <v>794</v>
      </c>
      <c r="B796" t="s">
        <v>1731</v>
      </c>
      <c r="C796">
        <v>18</v>
      </c>
      <c r="D796">
        <v>2011</v>
      </c>
      <c r="E796" t="s">
        <v>27</v>
      </c>
      <c r="F796" t="s">
        <v>1229</v>
      </c>
      <c r="G796" t="s">
        <v>4283</v>
      </c>
      <c r="H796" s="1" t="s">
        <v>4284</v>
      </c>
      <c r="I796" t="s">
        <v>1732</v>
      </c>
      <c r="J796" t="s">
        <v>1229</v>
      </c>
      <c r="K796" t="s">
        <v>2196</v>
      </c>
      <c r="L796" t="str">
        <f t="shared" si="241"/>
        <v/>
      </c>
      <c r="M796" t="str">
        <f t="shared" si="242"/>
        <v/>
      </c>
      <c r="N796" t="str">
        <f t="shared" si="243"/>
        <v/>
      </c>
      <c r="O796" t="str">
        <f t="shared" si="244"/>
        <v/>
      </c>
      <c r="P796" t="str">
        <f t="shared" si="245"/>
        <v/>
      </c>
      <c r="Q796" t="str">
        <f t="shared" si="246"/>
        <v/>
      </c>
      <c r="R796" t="str">
        <f t="shared" si="247"/>
        <v/>
      </c>
      <c r="S796" t="str">
        <f t="shared" si="248"/>
        <v/>
      </c>
      <c r="T796" t="str">
        <f t="shared" si="249"/>
        <v/>
      </c>
      <c r="U796" t="str">
        <f t="shared" si="250"/>
        <v/>
      </c>
      <c r="V796" t="str">
        <f t="shared" si="251"/>
        <v/>
      </c>
      <c r="W796" t="str">
        <f t="shared" si="252"/>
        <v/>
      </c>
      <c r="X796" t="str">
        <f t="shared" si="253"/>
        <v/>
      </c>
      <c r="Y796" t="str">
        <f t="shared" si="254"/>
        <v/>
      </c>
      <c r="Z796" t="str">
        <f t="shared" si="255"/>
        <v/>
      </c>
      <c r="AA796" t="str">
        <f t="shared" si="256"/>
        <v/>
      </c>
      <c r="AB796" t="str">
        <f t="shared" si="257"/>
        <v/>
      </c>
      <c r="AC796" t="str">
        <f t="shared" si="258"/>
        <v/>
      </c>
      <c r="AD796" t="str">
        <f t="shared" si="259"/>
        <v/>
      </c>
      <c r="AE796" t="s">
        <v>4349</v>
      </c>
      <c r="AG796" t="str">
        <f t="shared" si="260"/>
        <v>Graphite</v>
      </c>
    </row>
    <row r="797" spans="1:33" x14ac:dyDescent="0.35">
      <c r="A797">
        <v>795</v>
      </c>
      <c r="B797" t="s">
        <v>1733</v>
      </c>
      <c r="C797">
        <v>11</v>
      </c>
      <c r="D797">
        <v>2006</v>
      </c>
      <c r="E797" t="s">
        <v>27</v>
      </c>
      <c r="F797" t="s">
        <v>4285</v>
      </c>
      <c r="G797" t="s">
        <v>4286</v>
      </c>
      <c r="H797" s="1" t="s">
        <v>4287</v>
      </c>
      <c r="I797" t="s">
        <v>1734</v>
      </c>
      <c r="J797" t="s">
        <v>4285</v>
      </c>
      <c r="K797" t="s">
        <v>1997</v>
      </c>
      <c r="L797" t="str">
        <f t="shared" si="241"/>
        <v/>
      </c>
      <c r="M797" t="str">
        <f t="shared" si="242"/>
        <v/>
      </c>
      <c r="N797" t="str">
        <f t="shared" si="243"/>
        <v/>
      </c>
      <c r="O797" t="str">
        <f t="shared" si="244"/>
        <v/>
      </c>
      <c r="P797" t="str">
        <f t="shared" si="245"/>
        <v/>
      </c>
      <c r="Q797" t="str">
        <f t="shared" si="246"/>
        <v/>
      </c>
      <c r="R797" t="str">
        <f t="shared" si="247"/>
        <v/>
      </c>
      <c r="S797" t="str">
        <f t="shared" si="248"/>
        <v/>
      </c>
      <c r="T797" t="str">
        <f t="shared" si="249"/>
        <v/>
      </c>
      <c r="U797" t="str">
        <f t="shared" si="250"/>
        <v/>
      </c>
      <c r="V797" t="str">
        <f t="shared" si="251"/>
        <v/>
      </c>
      <c r="W797" t="str">
        <f t="shared" si="252"/>
        <v/>
      </c>
      <c r="X797" t="str">
        <f t="shared" si="253"/>
        <v/>
      </c>
      <c r="Y797" t="str">
        <f t="shared" si="254"/>
        <v/>
      </c>
      <c r="Z797" t="str">
        <f t="shared" si="255"/>
        <v/>
      </c>
      <c r="AA797" t="str">
        <f t="shared" si="256"/>
        <v/>
      </c>
      <c r="AB797" t="str">
        <f t="shared" si="257"/>
        <v/>
      </c>
      <c r="AC797" t="str">
        <f t="shared" si="258"/>
        <v/>
      </c>
      <c r="AD797" t="str">
        <f t="shared" si="259"/>
        <v/>
      </c>
      <c r="AE797" t="s">
        <v>4338</v>
      </c>
      <c r="AG797" t="str">
        <f t="shared" si="260"/>
        <v>Aluminum</v>
      </c>
    </row>
    <row r="798" spans="1:33" x14ac:dyDescent="0.35">
      <c r="A798">
        <v>796</v>
      </c>
      <c r="B798" t="s">
        <v>1735</v>
      </c>
      <c r="C798">
        <v>12</v>
      </c>
      <c r="D798">
        <v>2010</v>
      </c>
      <c r="E798" t="s">
        <v>1736</v>
      </c>
      <c r="F798">
        <v>201</v>
      </c>
      <c r="G798" t="s">
        <v>1737</v>
      </c>
      <c r="H798" s="1" t="s">
        <v>4288</v>
      </c>
      <c r="I798" t="s">
        <v>1738</v>
      </c>
      <c r="L798" t="str">
        <f t="shared" si="241"/>
        <v/>
      </c>
      <c r="M798" t="str">
        <f t="shared" si="242"/>
        <v/>
      </c>
      <c r="N798" t="str">
        <f t="shared" si="243"/>
        <v/>
      </c>
      <c r="O798" t="str">
        <f t="shared" si="244"/>
        <v/>
      </c>
      <c r="P798" t="str">
        <f t="shared" si="245"/>
        <v/>
      </c>
      <c r="Q798" t="str">
        <f t="shared" si="246"/>
        <v/>
      </c>
      <c r="R798" t="str">
        <f t="shared" si="247"/>
        <v/>
      </c>
      <c r="S798" t="str">
        <f t="shared" si="248"/>
        <v/>
      </c>
      <c r="T798" t="str">
        <f t="shared" si="249"/>
        <v/>
      </c>
      <c r="U798" t="str">
        <f t="shared" si="250"/>
        <v/>
      </c>
      <c r="V798" t="str">
        <f t="shared" si="251"/>
        <v/>
      </c>
      <c r="W798" t="str">
        <f t="shared" si="252"/>
        <v/>
      </c>
      <c r="X798" t="str">
        <f t="shared" si="253"/>
        <v/>
      </c>
      <c r="Y798" t="str">
        <f t="shared" si="254"/>
        <v/>
      </c>
      <c r="Z798" t="str">
        <f t="shared" si="255"/>
        <v/>
      </c>
      <c r="AA798" t="str">
        <f t="shared" si="256"/>
        <v/>
      </c>
      <c r="AB798" t="str">
        <f t="shared" si="257"/>
        <v/>
      </c>
      <c r="AC798" t="str">
        <f t="shared" si="258"/>
        <v/>
      </c>
      <c r="AD798" t="str">
        <f t="shared" si="259"/>
        <v/>
      </c>
      <c r="AF798" t="s">
        <v>4338</v>
      </c>
      <c r="AG798" t="str">
        <f t="shared" si="260"/>
        <v>Aluminum</v>
      </c>
    </row>
    <row r="799" spans="1:33" x14ac:dyDescent="0.35">
      <c r="A799">
        <v>797</v>
      </c>
      <c r="B799" t="s">
        <v>1739</v>
      </c>
      <c r="C799">
        <v>13</v>
      </c>
      <c r="D799">
        <v>2015</v>
      </c>
      <c r="E799" t="s">
        <v>406</v>
      </c>
      <c r="F799" t="s">
        <v>971</v>
      </c>
      <c r="G799" t="s">
        <v>4289</v>
      </c>
      <c r="H799" s="1" t="s">
        <v>4290</v>
      </c>
      <c r="I799" t="s">
        <v>1740</v>
      </c>
      <c r="J799" t="s">
        <v>971</v>
      </c>
      <c r="K799" t="s">
        <v>4291</v>
      </c>
      <c r="L799" t="str">
        <f t="shared" si="241"/>
        <v>Compression Strength</v>
      </c>
      <c r="M799" t="str">
        <f t="shared" si="242"/>
        <v/>
      </c>
      <c r="N799" t="str">
        <f t="shared" si="243"/>
        <v/>
      </c>
      <c r="O799" t="str">
        <f t="shared" si="244"/>
        <v/>
      </c>
      <c r="P799" t="str">
        <f t="shared" si="245"/>
        <v/>
      </c>
      <c r="Q799" t="str">
        <f t="shared" si="246"/>
        <v/>
      </c>
      <c r="R799" t="str">
        <f t="shared" si="247"/>
        <v/>
      </c>
      <c r="S799" t="str">
        <f t="shared" si="248"/>
        <v/>
      </c>
      <c r="T799" t="str">
        <f t="shared" si="249"/>
        <v/>
      </c>
      <c r="U799" t="str">
        <f t="shared" si="250"/>
        <v/>
      </c>
      <c r="V799" t="str">
        <f t="shared" si="251"/>
        <v/>
      </c>
      <c r="W799" t="str">
        <f t="shared" si="252"/>
        <v/>
      </c>
      <c r="X799" t="str">
        <f t="shared" si="253"/>
        <v/>
      </c>
      <c r="Y799" t="str">
        <f t="shared" si="254"/>
        <v/>
      </c>
      <c r="Z799" t="str">
        <f t="shared" si="255"/>
        <v/>
      </c>
      <c r="AA799" t="str">
        <f t="shared" si="256"/>
        <v>Mechanical Properties</v>
      </c>
      <c r="AB799" t="str">
        <f t="shared" si="257"/>
        <v/>
      </c>
      <c r="AC799" t="str">
        <f t="shared" si="258"/>
        <v/>
      </c>
      <c r="AD799" t="str">
        <f t="shared" si="259"/>
        <v/>
      </c>
      <c r="AE799" t="s">
        <v>4345</v>
      </c>
      <c r="AG799" t="str">
        <f t="shared" si="260"/>
        <v>Tantalum</v>
      </c>
    </row>
    <row r="800" spans="1:33" x14ac:dyDescent="0.35">
      <c r="A800">
        <v>798</v>
      </c>
      <c r="B800" t="s">
        <v>4292</v>
      </c>
      <c r="C800">
        <v>22</v>
      </c>
      <c r="D800">
        <v>2014</v>
      </c>
      <c r="E800" t="s">
        <v>27</v>
      </c>
      <c r="F800" t="s">
        <v>2113</v>
      </c>
      <c r="G800" t="s">
        <v>4293</v>
      </c>
      <c r="H800" s="1" t="s">
        <v>4294</v>
      </c>
      <c r="I800" t="s">
        <v>1741</v>
      </c>
      <c r="J800" t="s">
        <v>2113</v>
      </c>
      <c r="K800" t="s">
        <v>4295</v>
      </c>
      <c r="L800" t="str">
        <f t="shared" si="241"/>
        <v/>
      </c>
      <c r="M800" t="str">
        <f t="shared" si="242"/>
        <v/>
      </c>
      <c r="N800" t="str">
        <f t="shared" si="243"/>
        <v/>
      </c>
      <c r="O800" t="str">
        <f t="shared" si="244"/>
        <v/>
      </c>
      <c r="P800" t="str">
        <f t="shared" si="245"/>
        <v/>
      </c>
      <c r="Q800" t="str">
        <f t="shared" si="246"/>
        <v/>
      </c>
      <c r="R800" t="str">
        <f t="shared" si="247"/>
        <v/>
      </c>
      <c r="S800" t="str">
        <f t="shared" si="248"/>
        <v/>
      </c>
      <c r="T800" t="str">
        <f t="shared" si="249"/>
        <v/>
      </c>
      <c r="U800" t="str">
        <f t="shared" si="250"/>
        <v/>
      </c>
      <c r="V800" t="str">
        <f t="shared" si="251"/>
        <v/>
      </c>
      <c r="W800" t="str">
        <f t="shared" si="252"/>
        <v/>
      </c>
      <c r="X800" t="str">
        <f t="shared" si="253"/>
        <v/>
      </c>
      <c r="Y800" t="str">
        <f t="shared" si="254"/>
        <v/>
      </c>
      <c r="Z800" t="str">
        <f t="shared" si="255"/>
        <v/>
      </c>
      <c r="AA800" t="str">
        <f t="shared" si="256"/>
        <v/>
      </c>
      <c r="AB800" t="str">
        <f t="shared" si="257"/>
        <v/>
      </c>
      <c r="AC800" t="str">
        <f t="shared" si="258"/>
        <v/>
      </c>
      <c r="AD800" t="str">
        <f t="shared" si="259"/>
        <v/>
      </c>
      <c r="AF800" t="s">
        <v>4338</v>
      </c>
      <c r="AG800" t="str">
        <f t="shared" si="260"/>
        <v>Aluminum</v>
      </c>
    </row>
    <row r="801" spans="1:33" x14ac:dyDescent="0.35">
      <c r="A801">
        <v>799</v>
      </c>
      <c r="B801" t="s">
        <v>1742</v>
      </c>
      <c r="C801">
        <v>113</v>
      </c>
      <c r="D801">
        <v>2015</v>
      </c>
      <c r="E801" t="s">
        <v>27</v>
      </c>
      <c r="F801" t="s">
        <v>1743</v>
      </c>
      <c r="G801" t="s">
        <v>4296</v>
      </c>
      <c r="H801" s="1" t="s">
        <v>4297</v>
      </c>
      <c r="I801" t="s">
        <v>4298</v>
      </c>
      <c r="J801" t="s">
        <v>1743</v>
      </c>
      <c r="K801" t="s">
        <v>4299</v>
      </c>
      <c r="L801" t="str">
        <f t="shared" si="241"/>
        <v/>
      </c>
      <c r="M801" t="str">
        <f t="shared" si="242"/>
        <v/>
      </c>
      <c r="N801" t="str">
        <f t="shared" si="243"/>
        <v/>
      </c>
      <c r="O801" t="str">
        <f t="shared" si="244"/>
        <v/>
      </c>
      <c r="P801" t="str">
        <f t="shared" si="245"/>
        <v/>
      </c>
      <c r="Q801" t="str">
        <f t="shared" si="246"/>
        <v/>
      </c>
      <c r="R801" t="str">
        <f t="shared" si="247"/>
        <v/>
      </c>
      <c r="S801" t="str">
        <f t="shared" si="248"/>
        <v/>
      </c>
      <c r="T801" t="str">
        <f t="shared" si="249"/>
        <v/>
      </c>
      <c r="U801" t="str">
        <f t="shared" si="250"/>
        <v/>
      </c>
      <c r="V801" t="str">
        <f t="shared" si="251"/>
        <v/>
      </c>
      <c r="W801" t="str">
        <f t="shared" si="252"/>
        <v/>
      </c>
      <c r="X801" t="str">
        <f t="shared" si="253"/>
        <v/>
      </c>
      <c r="Y801" t="str">
        <f t="shared" si="254"/>
        <v/>
      </c>
      <c r="Z801" t="str">
        <f t="shared" si="255"/>
        <v/>
      </c>
      <c r="AA801" t="str">
        <f t="shared" si="256"/>
        <v/>
      </c>
      <c r="AB801" t="str">
        <f t="shared" si="257"/>
        <v/>
      </c>
      <c r="AC801" t="str">
        <f t="shared" si="258"/>
        <v/>
      </c>
      <c r="AD801" t="str">
        <f t="shared" si="259"/>
        <v/>
      </c>
      <c r="AG801" t="str">
        <f t="shared" si="260"/>
        <v/>
      </c>
    </row>
    <row r="802" spans="1:33" x14ac:dyDescent="0.35">
      <c r="A802">
        <v>800</v>
      </c>
      <c r="B802" t="s">
        <v>1744</v>
      </c>
      <c r="C802">
        <v>11</v>
      </c>
      <c r="D802">
        <v>1999</v>
      </c>
      <c r="E802" t="s">
        <v>27</v>
      </c>
      <c r="F802" t="s">
        <v>1660</v>
      </c>
      <c r="G802" t="s">
        <v>4300</v>
      </c>
      <c r="H802" s="1" t="s">
        <v>4301</v>
      </c>
      <c r="I802" t="s">
        <v>1745</v>
      </c>
      <c r="J802" t="s">
        <v>1660</v>
      </c>
      <c r="K802" t="s">
        <v>4302</v>
      </c>
      <c r="L802" t="str">
        <f t="shared" si="241"/>
        <v/>
      </c>
      <c r="M802" t="str">
        <f t="shared" si="242"/>
        <v/>
      </c>
      <c r="N802" t="str">
        <f t="shared" si="243"/>
        <v/>
      </c>
      <c r="O802" t="str">
        <f t="shared" si="244"/>
        <v/>
      </c>
      <c r="P802" t="str">
        <f t="shared" si="245"/>
        <v/>
      </c>
      <c r="Q802" t="str">
        <f t="shared" si="246"/>
        <v/>
      </c>
      <c r="R802" t="str">
        <f t="shared" si="247"/>
        <v/>
      </c>
      <c r="S802" t="str">
        <f t="shared" si="248"/>
        <v/>
      </c>
      <c r="T802" t="str">
        <f t="shared" si="249"/>
        <v/>
      </c>
      <c r="U802" t="str">
        <f t="shared" si="250"/>
        <v/>
      </c>
      <c r="V802" t="str">
        <f t="shared" si="251"/>
        <v/>
      </c>
      <c r="W802" t="str">
        <f t="shared" si="252"/>
        <v/>
      </c>
      <c r="X802" t="str">
        <f t="shared" si="253"/>
        <v/>
      </c>
      <c r="Y802" t="str">
        <f t="shared" si="254"/>
        <v/>
      </c>
      <c r="Z802" t="str">
        <f t="shared" si="255"/>
        <v/>
      </c>
      <c r="AA802" t="str">
        <f t="shared" si="256"/>
        <v/>
      </c>
      <c r="AB802" t="str">
        <f t="shared" si="257"/>
        <v/>
      </c>
      <c r="AC802" t="str">
        <f t="shared" si="258"/>
        <v/>
      </c>
      <c r="AD802" t="str">
        <f t="shared" si="259"/>
        <v/>
      </c>
      <c r="AF802" t="s">
        <v>4338</v>
      </c>
      <c r="AG802" t="str">
        <f t="shared" si="260"/>
        <v>Aluminum</v>
      </c>
    </row>
    <row r="803" spans="1:33" x14ac:dyDescent="0.35">
      <c r="A803">
        <v>801</v>
      </c>
      <c r="B803" t="s">
        <v>1746</v>
      </c>
      <c r="C803">
        <v>32</v>
      </c>
      <c r="D803">
        <v>2011</v>
      </c>
      <c r="E803" t="s">
        <v>547</v>
      </c>
      <c r="F803" t="s">
        <v>1747</v>
      </c>
      <c r="G803" t="s">
        <v>4303</v>
      </c>
      <c r="H803" s="1" t="s">
        <v>4304</v>
      </c>
      <c r="I803" t="s">
        <v>1748</v>
      </c>
      <c r="J803" t="s">
        <v>1842</v>
      </c>
      <c r="K803" t="s">
        <v>1998</v>
      </c>
      <c r="AG803" t="str">
        <f t="shared" si="260"/>
        <v/>
      </c>
    </row>
    <row r="804" spans="1:33" x14ac:dyDescent="0.35">
      <c r="A804">
        <v>802</v>
      </c>
      <c r="B804" t="s">
        <v>1749</v>
      </c>
      <c r="C804">
        <v>122</v>
      </c>
      <c r="D804">
        <v>1997</v>
      </c>
      <c r="E804" t="s">
        <v>27</v>
      </c>
      <c r="F804" t="s">
        <v>1750</v>
      </c>
      <c r="G804" t="s">
        <v>4305</v>
      </c>
      <c r="H804" s="1" t="s">
        <v>4306</v>
      </c>
      <c r="I804" t="s">
        <v>1751</v>
      </c>
      <c r="J804" t="s">
        <v>1750</v>
      </c>
      <c r="K804" t="s">
        <v>4307</v>
      </c>
      <c r="AF804" t="s">
        <v>493</v>
      </c>
      <c r="AG804" t="str">
        <f t="shared" si="260"/>
        <v>Carbon</v>
      </c>
    </row>
    <row r="805" spans="1:33" x14ac:dyDescent="0.35">
      <c r="A805">
        <v>803</v>
      </c>
      <c r="B805" t="s">
        <v>1752</v>
      </c>
      <c r="C805">
        <v>362</v>
      </c>
      <c r="D805">
        <v>2005</v>
      </c>
      <c r="E805" t="s">
        <v>62</v>
      </c>
      <c r="F805" t="s">
        <v>3042</v>
      </c>
      <c r="G805" t="s">
        <v>4308</v>
      </c>
      <c r="H805" s="1" t="s">
        <v>4309</v>
      </c>
      <c r="I805" t="s">
        <v>1753</v>
      </c>
      <c r="J805" t="s">
        <v>3042</v>
      </c>
      <c r="K805" t="s">
        <v>4310</v>
      </c>
      <c r="AG805" t="str">
        <f t="shared" si="260"/>
        <v/>
      </c>
    </row>
    <row r="806" spans="1:33" x14ac:dyDescent="0.35">
      <c r="A806">
        <v>804</v>
      </c>
      <c r="B806" t="s">
        <v>1754</v>
      </c>
      <c r="C806">
        <v>54</v>
      </c>
      <c r="D806">
        <v>2010</v>
      </c>
      <c r="E806" t="s">
        <v>27</v>
      </c>
      <c r="F806" t="s">
        <v>2008</v>
      </c>
      <c r="G806" t="s">
        <v>4311</v>
      </c>
      <c r="H806" s="1" t="s">
        <v>4312</v>
      </c>
      <c r="I806" t="s">
        <v>1755</v>
      </c>
      <c r="J806" t="s">
        <v>2008</v>
      </c>
      <c r="K806" t="s">
        <v>4313</v>
      </c>
      <c r="AG806" t="str">
        <f t="shared" si="260"/>
        <v/>
      </c>
    </row>
    <row r="807" spans="1:33" x14ac:dyDescent="0.35">
      <c r="A807">
        <v>805</v>
      </c>
      <c r="B807" t="s">
        <v>1756</v>
      </c>
      <c r="C807">
        <v>38</v>
      </c>
      <c r="D807">
        <v>2012</v>
      </c>
      <c r="E807" t="s">
        <v>62</v>
      </c>
      <c r="F807" t="s">
        <v>2008</v>
      </c>
      <c r="G807" t="s">
        <v>4314</v>
      </c>
      <c r="H807" s="1" t="s">
        <v>4315</v>
      </c>
      <c r="I807" t="s">
        <v>1757</v>
      </c>
      <c r="J807" t="s">
        <v>2008</v>
      </c>
      <c r="K807" t="s">
        <v>4316</v>
      </c>
      <c r="AE807" t="s">
        <v>4341</v>
      </c>
      <c r="AG807" t="str">
        <f t="shared" si="260"/>
        <v>Nickel</v>
      </c>
    </row>
    <row r="808" spans="1:33" x14ac:dyDescent="0.35">
      <c r="A808">
        <v>806</v>
      </c>
      <c r="B808" t="s">
        <v>1758</v>
      </c>
      <c r="C808">
        <v>13</v>
      </c>
      <c r="D808">
        <v>2002</v>
      </c>
      <c r="E808" t="s">
        <v>1759</v>
      </c>
      <c r="F808">
        <v>200</v>
      </c>
      <c r="G808" t="s">
        <v>1760</v>
      </c>
      <c r="H808" s="1" t="s">
        <v>4317</v>
      </c>
      <c r="I808" t="s">
        <v>1761</v>
      </c>
      <c r="AG808" t="str">
        <f t="shared" si="260"/>
        <v/>
      </c>
    </row>
    <row r="809" spans="1:33" x14ac:dyDescent="0.35">
      <c r="A809">
        <v>807</v>
      </c>
      <c r="B809" t="s">
        <v>4318</v>
      </c>
      <c r="C809">
        <v>12</v>
      </c>
      <c r="D809">
        <v>2008</v>
      </c>
      <c r="E809" t="s">
        <v>23</v>
      </c>
      <c r="F809" t="s">
        <v>80</v>
      </c>
      <c r="G809" t="s">
        <v>4319</v>
      </c>
      <c r="H809" s="1" t="s">
        <v>4320</v>
      </c>
      <c r="I809" t="s">
        <v>1762</v>
      </c>
      <c r="J809" t="s">
        <v>80</v>
      </c>
      <c r="K809" t="s">
        <v>4321</v>
      </c>
      <c r="AG809" t="str">
        <f t="shared" si="260"/>
        <v/>
      </c>
    </row>
    <row r="810" spans="1:33" x14ac:dyDescent="0.35">
      <c r="A810">
        <v>808</v>
      </c>
      <c r="B810" t="s">
        <v>1763</v>
      </c>
      <c r="C810">
        <v>28</v>
      </c>
      <c r="D810">
        <v>2014</v>
      </c>
      <c r="E810" t="s">
        <v>27</v>
      </c>
      <c r="F810" t="s">
        <v>1764</v>
      </c>
      <c r="G810" t="s">
        <v>4322</v>
      </c>
      <c r="H810" s="1" t="s">
        <v>4323</v>
      </c>
      <c r="I810" t="s">
        <v>1765</v>
      </c>
      <c r="J810" t="s">
        <v>1764</v>
      </c>
      <c r="K810" t="s">
        <v>1938</v>
      </c>
      <c r="AG810" t="str">
        <f t="shared" si="260"/>
        <v/>
      </c>
    </row>
    <row r="811" spans="1:33" x14ac:dyDescent="0.35">
      <c r="A811">
        <v>809</v>
      </c>
      <c r="B811" t="s">
        <v>1766</v>
      </c>
      <c r="C811">
        <v>37</v>
      </c>
      <c r="D811">
        <v>2016</v>
      </c>
      <c r="E811" t="s">
        <v>27</v>
      </c>
      <c r="F811" t="s">
        <v>1020</v>
      </c>
      <c r="G811" t="s">
        <v>4324</v>
      </c>
      <c r="H811" s="1" t="s">
        <v>4325</v>
      </c>
      <c r="I811" t="s">
        <v>1767</v>
      </c>
      <c r="J811" t="s">
        <v>1020</v>
      </c>
      <c r="AF811" t="s">
        <v>4338</v>
      </c>
      <c r="AG811" t="str">
        <f t="shared" si="260"/>
        <v>Aluminum</v>
      </c>
    </row>
    <row r="812" spans="1:33" x14ac:dyDescent="0.35">
      <c r="A812">
        <v>810</v>
      </c>
      <c r="B812" t="s">
        <v>1768</v>
      </c>
      <c r="C812">
        <v>22</v>
      </c>
      <c r="D812">
        <v>2013</v>
      </c>
      <c r="E812" t="s">
        <v>27</v>
      </c>
      <c r="F812" t="s">
        <v>2113</v>
      </c>
      <c r="G812" t="s">
        <v>4326</v>
      </c>
      <c r="H812" s="1" t="s">
        <v>4327</v>
      </c>
      <c r="I812" t="s">
        <v>4328</v>
      </c>
      <c r="J812" t="s">
        <v>2113</v>
      </c>
      <c r="K812" t="s">
        <v>4329</v>
      </c>
      <c r="AE812" t="s">
        <v>4348</v>
      </c>
      <c r="AG812" t="str">
        <f t="shared" si="260"/>
        <v>Niobium</v>
      </c>
    </row>
    <row r="813" spans="1:33" x14ac:dyDescent="0.35">
      <c r="A813">
        <v>811</v>
      </c>
      <c r="B813" t="s">
        <v>1769</v>
      </c>
      <c r="C813">
        <v>68</v>
      </c>
      <c r="D813">
        <v>2005</v>
      </c>
      <c r="E813" t="s">
        <v>27</v>
      </c>
      <c r="F813" t="s">
        <v>388</v>
      </c>
      <c r="G813" t="s">
        <v>4330</v>
      </c>
      <c r="H813" s="1" t="s">
        <v>4331</v>
      </c>
      <c r="I813" t="s">
        <v>1770</v>
      </c>
      <c r="J813" t="s">
        <v>1843</v>
      </c>
      <c r="K813" t="s">
        <v>1999</v>
      </c>
      <c r="AE813" t="s">
        <v>493</v>
      </c>
      <c r="AG813" t="str">
        <f t="shared" si="260"/>
        <v>Carbon</v>
      </c>
    </row>
  </sheetData>
  <autoFilter ref="A1:AG813" xr:uid="{60738CBF-E2BE-4D78-9136-D48E1835045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Hills</dc:creator>
  <cp:lastModifiedBy>Jessica Hills</cp:lastModifiedBy>
  <dcterms:created xsi:type="dcterms:W3CDTF">2019-04-28T22:12:38Z</dcterms:created>
  <dcterms:modified xsi:type="dcterms:W3CDTF">2019-05-01T00:14:01Z</dcterms:modified>
</cp:coreProperties>
</file>