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thers-my.sharepoint.com/personal/jhirt_uwm_edu/Documents/PhD/Fall 2023/INFOST 910-001/Final Project/Source Data/"/>
    </mc:Choice>
  </mc:AlternateContent>
  <xr:revisionPtr revIDLastSave="175" documentId="8_{8317B1D8-2B6A-204C-9375-58D9F62FF243}" xr6:coauthVersionLast="47" xr6:coauthVersionMax="47" xr10:uidLastSave="{964C11F8-534D-414A-A76E-9C0346090631}"/>
  <bookViews>
    <workbookView xWindow="-120" yWindow="480" windowWidth="21840" windowHeight="38040" activeTab="4" xr2:uid="{00000000-000D-0000-FFFF-FFFF00000000}"/>
  </bookViews>
  <sheets>
    <sheet name="Model 1 Performance" sheetId="3" r:id="rId1"/>
    <sheet name="Sheet1" sheetId="1" r:id="rId2"/>
    <sheet name="Model 2 Performance" sheetId="4" r:id="rId3"/>
    <sheet name="T Test Data" sheetId="5" r:id="rId4"/>
    <sheet name="Combined Test Result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A61" i="6"/>
  <c r="E60" i="6"/>
  <c r="A60" i="6"/>
  <c r="E59" i="6"/>
  <c r="A59" i="6"/>
  <c r="E58" i="6"/>
  <c r="A58" i="6"/>
  <c r="E57" i="6"/>
  <c r="A57" i="6"/>
  <c r="E56" i="6"/>
  <c r="A56" i="6"/>
  <c r="E55" i="6"/>
  <c r="A55" i="6"/>
  <c r="E54" i="6"/>
  <c r="A54" i="6"/>
  <c r="E53" i="6"/>
  <c r="A53" i="6"/>
  <c r="E52" i="6"/>
  <c r="A52" i="6"/>
  <c r="E51" i="6"/>
  <c r="A51" i="6"/>
  <c r="E50" i="6"/>
  <c r="A50" i="6"/>
  <c r="E49" i="6"/>
  <c r="A49" i="6"/>
  <c r="E48" i="6"/>
  <c r="A48" i="6"/>
  <c r="E47" i="6"/>
  <c r="A47" i="6"/>
  <c r="E46" i="6"/>
  <c r="A46" i="6"/>
  <c r="E45" i="6"/>
  <c r="A45" i="6"/>
  <c r="E44" i="6"/>
  <c r="A44" i="6"/>
  <c r="E43" i="6"/>
  <c r="A43" i="6"/>
  <c r="E42" i="6"/>
  <c r="A42" i="6"/>
  <c r="E41" i="6"/>
  <c r="A41" i="6"/>
  <c r="E40" i="6"/>
  <c r="A40" i="6"/>
  <c r="E39" i="6"/>
  <c r="A39" i="6"/>
  <c r="E38" i="6"/>
  <c r="A38" i="6"/>
  <c r="E37" i="6"/>
  <c r="A37" i="6"/>
  <c r="E36" i="6"/>
  <c r="A36" i="6"/>
  <c r="E35" i="6"/>
  <c r="A35" i="6"/>
  <c r="E34" i="6"/>
  <c r="A34" i="6"/>
  <c r="E33" i="6"/>
  <c r="A33" i="6"/>
  <c r="E32" i="6"/>
  <c r="A32" i="6"/>
  <c r="E31" i="6"/>
  <c r="A31" i="6"/>
  <c r="E30" i="6"/>
  <c r="A30" i="6"/>
  <c r="E29" i="6"/>
  <c r="A29" i="6"/>
  <c r="E28" i="6"/>
  <c r="A28" i="6"/>
  <c r="E27" i="6"/>
  <c r="A27" i="6"/>
  <c r="E26" i="6"/>
  <c r="A26" i="6"/>
  <c r="E25" i="6"/>
  <c r="A25" i="6"/>
  <c r="E24" i="6"/>
  <c r="A24" i="6"/>
  <c r="E23" i="6"/>
  <c r="A23" i="6"/>
  <c r="E22" i="6"/>
  <c r="A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62" i="3"/>
  <c r="E62" i="4"/>
  <c r="F61" i="4"/>
  <c r="B61" i="4"/>
  <c r="F60" i="4"/>
  <c r="B60" i="4"/>
  <c r="F59" i="4"/>
  <c r="B59" i="4"/>
  <c r="F58" i="4"/>
  <c r="B58" i="4"/>
  <c r="F57" i="4"/>
  <c r="B57" i="4"/>
  <c r="F56" i="4"/>
  <c r="B56" i="4"/>
  <c r="F55" i="4"/>
  <c r="B55" i="4"/>
  <c r="F54" i="4"/>
  <c r="B54" i="4"/>
  <c r="F53" i="4"/>
  <c r="B53" i="4"/>
  <c r="F52" i="4"/>
  <c r="B52" i="4"/>
  <c r="F51" i="4"/>
  <c r="B51" i="4"/>
  <c r="F50" i="4"/>
  <c r="B50" i="4"/>
  <c r="F49" i="4"/>
  <c r="B49" i="4"/>
  <c r="F48" i="4"/>
  <c r="B48" i="4"/>
  <c r="F47" i="4"/>
  <c r="B47" i="4"/>
  <c r="F46" i="4"/>
  <c r="B46" i="4"/>
  <c r="F45" i="4"/>
  <c r="B45" i="4"/>
  <c r="F44" i="4"/>
  <c r="B44" i="4"/>
  <c r="F43" i="4"/>
  <c r="B43" i="4"/>
  <c r="F42" i="4"/>
  <c r="B42" i="4"/>
  <c r="F41" i="4"/>
  <c r="B41" i="4"/>
  <c r="F40" i="4"/>
  <c r="B40" i="4"/>
  <c r="F39" i="4"/>
  <c r="B39" i="4"/>
  <c r="F38" i="4"/>
  <c r="B38" i="4"/>
  <c r="F37" i="4"/>
  <c r="B37" i="4"/>
  <c r="F36" i="4"/>
  <c r="B36" i="4"/>
  <c r="F35" i="4"/>
  <c r="B35" i="4"/>
  <c r="F34" i="4"/>
  <c r="B34" i="4"/>
  <c r="F33" i="4"/>
  <c r="B33" i="4"/>
  <c r="F32" i="4"/>
  <c r="B32" i="4"/>
  <c r="F31" i="4"/>
  <c r="B31" i="4"/>
  <c r="F30" i="4"/>
  <c r="B30" i="4"/>
  <c r="F29" i="4"/>
  <c r="B29" i="4"/>
  <c r="F28" i="4"/>
  <c r="B28" i="4"/>
  <c r="F27" i="4"/>
  <c r="B27" i="4"/>
  <c r="F26" i="4"/>
  <c r="B26" i="4"/>
  <c r="F25" i="4"/>
  <c r="B25" i="4"/>
  <c r="F24" i="4"/>
  <c r="B24" i="4"/>
  <c r="F23" i="4"/>
  <c r="B23" i="4"/>
  <c r="F22" i="4"/>
  <c r="B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2" i="1"/>
  <c r="F62" i="4" l="1"/>
  <c r="F62" i="3"/>
</calcChain>
</file>

<file path=xl/sharedStrings.xml><?xml version="1.0" encoding="utf-8"?>
<sst xmlns="http://schemas.openxmlformats.org/spreadsheetml/2006/main" count="312" uniqueCount="74">
  <si>
    <t>Sample Number</t>
  </si>
  <si>
    <t>File Name</t>
  </si>
  <si>
    <t>Column Count</t>
  </si>
  <si>
    <t>Paragraph Count</t>
  </si>
  <si>
    <t>Sample 1.pdf</t>
  </si>
  <si>
    <t>Sample 2.pdf</t>
  </si>
  <si>
    <t>Sample 3.pdf</t>
  </si>
  <si>
    <t>Sample 4.pdf</t>
  </si>
  <si>
    <t>Sample 5.pdf</t>
  </si>
  <si>
    <t>Sample 6.pdf</t>
  </si>
  <si>
    <t>Sample 7.pdf</t>
  </si>
  <si>
    <t>Sample 8.pdf</t>
  </si>
  <si>
    <t>Sample 9.pdf</t>
  </si>
  <si>
    <t>Sample 10.pdf</t>
  </si>
  <si>
    <t>Sample 11.pdf</t>
  </si>
  <si>
    <t>Sample 12.pdf</t>
  </si>
  <si>
    <t>Sample 13.pdf</t>
  </si>
  <si>
    <t>Sample 14.pdf</t>
  </si>
  <si>
    <t>Sample 15.pdf</t>
  </si>
  <si>
    <t>Sample 16.pdf</t>
  </si>
  <si>
    <t>Sample 17.pdf</t>
  </si>
  <si>
    <t>Sample 18.pdf</t>
  </si>
  <si>
    <t>Sample 19.pdf</t>
  </si>
  <si>
    <t>Sample 20.pdf</t>
  </si>
  <si>
    <t>Detection Score</t>
  </si>
  <si>
    <t>Final Score</t>
  </si>
  <si>
    <t>Total</t>
  </si>
  <si>
    <t>Detection Score Model 1</t>
  </si>
  <si>
    <t>Final Score Model 1</t>
  </si>
  <si>
    <t>Detection Score Model 2</t>
  </si>
  <si>
    <t>Final Score Model 2</t>
  </si>
  <si>
    <t>Sample 21.pdf</t>
  </si>
  <si>
    <t>Sample 22.pdf</t>
  </si>
  <si>
    <t>Sample 23.pdf</t>
  </si>
  <si>
    <t>Sample 24.pdf</t>
  </si>
  <si>
    <t>Sample 25.pdf</t>
  </si>
  <si>
    <t>Sample 26.pdf</t>
  </si>
  <si>
    <t>Sample 27.pdf</t>
  </si>
  <si>
    <t>Sample 28.pdf</t>
  </si>
  <si>
    <t>Sample 29.pdf</t>
  </si>
  <si>
    <t>Sample 30.pdf</t>
  </si>
  <si>
    <t>Sample 31.pdf</t>
  </si>
  <si>
    <t>Sample 32.pdf</t>
  </si>
  <si>
    <t>Sample 33.pdf</t>
  </si>
  <si>
    <t>Sample 34.pdf</t>
  </si>
  <si>
    <t>Sample 35.pdf</t>
  </si>
  <si>
    <t>Sample 36.pdf</t>
  </si>
  <si>
    <t>Sample 37.pdf</t>
  </si>
  <si>
    <t>Sample 38.pdf</t>
  </si>
  <si>
    <t>Sample 39.pdf</t>
  </si>
  <si>
    <t>Sample 40.pdf</t>
  </si>
  <si>
    <t>Sample 41.pdf</t>
  </si>
  <si>
    <t>Sample 42.pdf</t>
  </si>
  <si>
    <t>Sample 43.pdf</t>
  </si>
  <si>
    <t>Sample 44.pdf</t>
  </si>
  <si>
    <t>Sample 45.pdf</t>
  </si>
  <si>
    <t>Sample 46.pdf</t>
  </si>
  <si>
    <t>Sample 47.pdf</t>
  </si>
  <si>
    <t>Sample 48.pdf</t>
  </si>
  <si>
    <t>Sample 49.pdf</t>
  </si>
  <si>
    <t>Sample 50.pdf</t>
  </si>
  <si>
    <t>Sample 51.pdf</t>
  </si>
  <si>
    <t>Sample 52.pdf</t>
  </si>
  <si>
    <t>Sample 53.pdf</t>
  </si>
  <si>
    <t>Sample 54.pdf</t>
  </si>
  <si>
    <t>Sample 55.pdf</t>
  </si>
  <si>
    <t>Sample 56.pdf</t>
  </si>
  <si>
    <t>Sample 57.pdf</t>
  </si>
  <si>
    <t>Sample 58.pdf</t>
  </si>
  <si>
    <t>Sample 59.pdf</t>
  </si>
  <si>
    <t>Sample 60.pdf</t>
  </si>
  <si>
    <t>Model T1</t>
  </si>
  <si>
    <t>Model T2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</si>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</sst>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ont="1" applyBorder="1"/>
    <xf numFmtId="0" fontId="0" fillId="0" borderId="3" xfId="0" applyFont="1" applyBorder="1"/>
    <xf numFmtId="0" fontId="1" fillId="2" borderId="0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12D53-ADC3-41CC-88E3-055A8437BC35}" name="Table13" displayName="Table13" ref="A1:F62" totalsRowCount="1">
  <autoFilter ref="A1:F61" xr:uid="{D5765207-233A-4C98-A2C4-E825CA84657F}"/>
  <tableColumns count="6">
    <tableColumn id="1" xr3:uid="{9DF84EF7-E2CD-4DCF-8240-71EFCB9FD052}" name="Sample Number" totalsRowLabel="Total"/>
    <tableColumn id="2" xr3:uid="{7A75A6EC-25DB-4659-86DF-402674B3D053}" name="File Name"/>
    <tableColumn id="3" xr3:uid="{DF61F733-6F43-43F4-9BBE-E1BBFADB08DA}" name="Column Count"/>
    <tableColumn id="4" xr3:uid="{EB125095-33B7-429A-BE7F-1AB244FB22D6}" name="Paragraph Count"/>
    <tableColumn id="5" xr3:uid="{CD28CCED-A119-46C2-BFEC-F42D6AEF7C41}" name="Detection Score" totalsRowFunction="sum"/>
    <tableColumn id="6" xr3:uid="{013428A4-138F-4EB1-87AC-E4859991D856}" name="Final Score" totalsRowFunction="average" dataDxfId="1">
      <calculatedColumnFormula>Table13[[#This Row],[Detection Score]]/Table13[[#This Row],[Paragraph Count]]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65207-233A-4C98-A2C4-E825CA84657F}" name="Table1" displayName="Table1" ref="A1:D61" totalsRowShown="0">
  <autoFilter ref="A1:D61" xr:uid="{D5765207-233A-4C98-A2C4-E825CA84657F}"/>
  <tableColumns count="4">
    <tableColumn id="1" xr3:uid="{47D77B96-E966-4CDC-A05D-BC0D46F299A8}" name="Sample Number"/>
    <tableColumn id="2" xr3:uid="{68172D23-7A77-405A-9BE7-C966636EEDE8}" name="File Name"/>
    <tableColumn id="3" xr3:uid="{D0D8F5F2-5E8E-4DFD-BCA7-06A43DEBD94C}" name="Column Count"/>
    <tableColumn id="4" xr3:uid="{DEE53204-8A50-46B7-A5FB-6E74CDF86BA2}" name="Paragraph C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DA3E88-440B-4F2A-A081-89E908F9A6E2}" name="Table134" displayName="Table134" ref="A1:F62" totalsRowCount="1">
  <autoFilter ref="A1:F61" xr:uid="{D5765207-233A-4C98-A2C4-E825CA84657F}"/>
  <tableColumns count="6">
    <tableColumn id="1" xr3:uid="{933B68C7-10C5-4124-8AFE-4784A0119C55}" name="Sample Number" totalsRowLabel="Total"/>
    <tableColumn id="2" xr3:uid="{45197AA8-B65D-4288-8A88-6619C6E5C3A9}" name="File Name"/>
    <tableColumn id="3" xr3:uid="{70326A35-B33B-4726-B645-14379F7523EE}" name="Column Count"/>
    <tableColumn id="4" xr3:uid="{CF2C4009-9006-43B6-BD01-A8B40AE8EF5D}" name="Paragraph Count"/>
    <tableColumn id="5" xr3:uid="{6C5EE4BF-9E98-4AB9-AD50-E56DFF40FECB}" name="Detection Score" totalsRowFunction="sum"/>
    <tableColumn id="6" xr3:uid="{97C41F66-7A9C-4E89-B4E3-E9164E37BC5D}" name="Final Score" totalsRowFunction="average" dataDxfId="0">
      <calculatedColumnFormula>Table134[[#This Row],[Detection Score]]/Table134[[#This Row],[Paragraph Count]]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C08E-CDC7-4A78-98A4-FA7F82F0C9C3}">
  <dimension ref="A1:F62"/>
  <sheetViews>
    <sheetView workbookViewId="0">
      <selection activeCell="B1" sqref="B1:F61"/>
    </sheetView>
  </sheetViews>
  <sheetFormatPr defaultColWidth="8.85546875" defaultRowHeight="15" x14ac:dyDescent="0.25"/>
  <cols>
    <col min="1" max="1" width="18.85546875" customWidth="1"/>
    <col min="2" max="2" width="15.42578125" customWidth="1"/>
    <col min="3" max="3" width="16.28515625" bestFit="1" customWidth="1"/>
    <col min="4" max="4" width="18.42578125" bestFit="1" customWidth="1"/>
    <col min="5" max="5" width="23.5703125" customWidth="1"/>
    <col min="6" max="6" width="19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</row>
    <row r="2" spans="1:6" x14ac:dyDescent="0.25">
      <c r="A2">
        <v>1</v>
      </c>
      <c r="B2" t="s">
        <v>4</v>
      </c>
      <c r="C2">
        <v>2</v>
      </c>
      <c r="D2">
        <v>8</v>
      </c>
      <c r="E2">
        <v>0</v>
      </c>
      <c r="F2">
        <f>Table13[[#This Row],[Detection Score]]/Table13[[#This Row],[Paragraph Count]]</f>
        <v>0</v>
      </c>
    </row>
    <row r="3" spans="1:6" x14ac:dyDescent="0.25">
      <c r="A3">
        <v>2</v>
      </c>
      <c r="B3" t="s">
        <v>5</v>
      </c>
      <c r="C3">
        <v>2</v>
      </c>
      <c r="D3">
        <v>7</v>
      </c>
      <c r="E3">
        <v>0</v>
      </c>
      <c r="F3">
        <f>Table13[[#This Row],[Detection Score]]/Table13[[#This Row],[Paragraph Count]]</f>
        <v>0</v>
      </c>
    </row>
    <row r="4" spans="1:6" x14ac:dyDescent="0.25">
      <c r="A4">
        <v>3</v>
      </c>
      <c r="B4" t="s">
        <v>6</v>
      </c>
      <c r="C4">
        <v>1</v>
      </c>
      <c r="D4">
        <v>7</v>
      </c>
      <c r="E4">
        <v>7</v>
      </c>
      <c r="F4">
        <f>Table13[[#This Row],[Detection Score]]/Table13[[#This Row],[Paragraph Count]]</f>
        <v>1</v>
      </c>
    </row>
    <row r="5" spans="1:6" x14ac:dyDescent="0.25">
      <c r="A5">
        <v>4</v>
      </c>
      <c r="B5" t="s">
        <v>7</v>
      </c>
      <c r="C5">
        <v>2</v>
      </c>
      <c r="D5">
        <v>9</v>
      </c>
      <c r="E5">
        <v>0</v>
      </c>
      <c r="F5">
        <f>Table13[[#This Row],[Detection Score]]/Table13[[#This Row],[Paragraph Count]]</f>
        <v>0</v>
      </c>
    </row>
    <row r="6" spans="1:6" x14ac:dyDescent="0.25">
      <c r="A6">
        <v>5</v>
      </c>
      <c r="B6" t="s">
        <v>8</v>
      </c>
      <c r="C6">
        <v>1</v>
      </c>
      <c r="D6">
        <v>4</v>
      </c>
      <c r="E6">
        <v>0</v>
      </c>
      <c r="F6">
        <f>Table13[[#This Row],[Detection Score]]/Table13[[#This Row],[Paragraph Count]]</f>
        <v>0</v>
      </c>
    </row>
    <row r="7" spans="1:6" x14ac:dyDescent="0.25">
      <c r="A7">
        <v>6</v>
      </c>
      <c r="B7" t="s">
        <v>9</v>
      </c>
      <c r="C7">
        <v>1</v>
      </c>
      <c r="D7">
        <v>3</v>
      </c>
      <c r="E7">
        <v>1</v>
      </c>
      <c r="F7">
        <f>Table13[[#This Row],[Detection Score]]/Table13[[#This Row],[Paragraph Count]]</f>
        <v>0.33333333333333331</v>
      </c>
    </row>
    <row r="8" spans="1:6" x14ac:dyDescent="0.25">
      <c r="A8">
        <v>7</v>
      </c>
      <c r="B8" t="s">
        <v>10</v>
      </c>
      <c r="C8">
        <v>1</v>
      </c>
      <c r="D8">
        <v>3</v>
      </c>
      <c r="E8">
        <v>3</v>
      </c>
      <c r="F8">
        <f>Table13[[#This Row],[Detection Score]]/Table13[[#This Row],[Paragraph Count]]</f>
        <v>1</v>
      </c>
    </row>
    <row r="9" spans="1:6" x14ac:dyDescent="0.25">
      <c r="A9">
        <v>8</v>
      </c>
      <c r="B9" t="s">
        <v>11</v>
      </c>
      <c r="C9">
        <v>1</v>
      </c>
      <c r="D9">
        <v>4</v>
      </c>
      <c r="E9">
        <v>0</v>
      </c>
      <c r="F9">
        <f>Table13[[#This Row],[Detection Score]]/Table13[[#This Row],[Paragraph Count]]</f>
        <v>0</v>
      </c>
    </row>
    <row r="10" spans="1:6" x14ac:dyDescent="0.25">
      <c r="A10">
        <v>9</v>
      </c>
      <c r="B10" t="s">
        <v>12</v>
      </c>
      <c r="C10">
        <v>1</v>
      </c>
      <c r="D10">
        <v>6</v>
      </c>
      <c r="E10">
        <v>0</v>
      </c>
      <c r="F10">
        <f>Table13[[#This Row],[Detection Score]]/Table13[[#This Row],[Paragraph Count]]</f>
        <v>0</v>
      </c>
    </row>
    <row r="11" spans="1:6" x14ac:dyDescent="0.25">
      <c r="A11">
        <v>10</v>
      </c>
      <c r="B11" t="s">
        <v>13</v>
      </c>
      <c r="C11">
        <v>1</v>
      </c>
      <c r="D11">
        <v>5</v>
      </c>
      <c r="E11">
        <v>5</v>
      </c>
      <c r="F11">
        <f>Table13[[#This Row],[Detection Score]]/Table13[[#This Row],[Paragraph Count]]</f>
        <v>1</v>
      </c>
    </row>
    <row r="12" spans="1:6" x14ac:dyDescent="0.25">
      <c r="A12">
        <v>11</v>
      </c>
      <c r="B12" t="s">
        <v>14</v>
      </c>
      <c r="C12">
        <v>1</v>
      </c>
      <c r="D12">
        <v>4</v>
      </c>
      <c r="E12">
        <v>1</v>
      </c>
      <c r="F12">
        <f>Table13[[#This Row],[Detection Score]]/Table13[[#This Row],[Paragraph Count]]</f>
        <v>0.25</v>
      </c>
    </row>
    <row r="13" spans="1:6" x14ac:dyDescent="0.25">
      <c r="A13">
        <v>12</v>
      </c>
      <c r="B13" t="s">
        <v>15</v>
      </c>
      <c r="C13">
        <v>2</v>
      </c>
      <c r="D13">
        <v>10</v>
      </c>
      <c r="E13">
        <v>0</v>
      </c>
      <c r="F13">
        <f>Table13[[#This Row],[Detection Score]]/Table13[[#This Row],[Paragraph Count]]</f>
        <v>0</v>
      </c>
    </row>
    <row r="14" spans="1:6" x14ac:dyDescent="0.25">
      <c r="A14">
        <v>13</v>
      </c>
      <c r="B14" t="s">
        <v>16</v>
      </c>
      <c r="C14">
        <v>2</v>
      </c>
      <c r="D14">
        <v>8</v>
      </c>
      <c r="E14">
        <v>0</v>
      </c>
      <c r="F14">
        <f>Table13[[#This Row],[Detection Score]]/Table13[[#This Row],[Paragraph Count]]</f>
        <v>0</v>
      </c>
    </row>
    <row r="15" spans="1:6" x14ac:dyDescent="0.25">
      <c r="A15">
        <v>14</v>
      </c>
      <c r="B15" t="s">
        <v>17</v>
      </c>
      <c r="C15">
        <v>2</v>
      </c>
      <c r="D15">
        <v>12</v>
      </c>
      <c r="E15">
        <v>0</v>
      </c>
      <c r="F15">
        <f>Table13[[#This Row],[Detection Score]]/Table13[[#This Row],[Paragraph Count]]</f>
        <v>0</v>
      </c>
    </row>
    <row r="16" spans="1:6" x14ac:dyDescent="0.25">
      <c r="A16">
        <v>15</v>
      </c>
      <c r="B16" t="s">
        <v>18</v>
      </c>
      <c r="C16">
        <v>2</v>
      </c>
      <c r="D16">
        <v>4</v>
      </c>
      <c r="E16">
        <v>0</v>
      </c>
      <c r="F16">
        <f>Table13[[#This Row],[Detection Score]]/Table13[[#This Row],[Paragraph Count]]</f>
        <v>0</v>
      </c>
    </row>
    <row r="17" spans="1:6" x14ac:dyDescent="0.25">
      <c r="A17">
        <v>16</v>
      </c>
      <c r="B17" t="s">
        <v>19</v>
      </c>
      <c r="C17">
        <v>1</v>
      </c>
      <c r="D17">
        <v>5</v>
      </c>
      <c r="E17">
        <v>0</v>
      </c>
      <c r="F17">
        <f>Table13[[#This Row],[Detection Score]]/Table13[[#This Row],[Paragraph Count]]</f>
        <v>0</v>
      </c>
    </row>
    <row r="18" spans="1:6" x14ac:dyDescent="0.25">
      <c r="A18">
        <v>17</v>
      </c>
      <c r="B18" t="s">
        <v>20</v>
      </c>
      <c r="C18">
        <v>1</v>
      </c>
      <c r="D18">
        <v>3</v>
      </c>
      <c r="E18">
        <v>0</v>
      </c>
      <c r="F18">
        <f>Table13[[#This Row],[Detection Score]]/Table13[[#This Row],[Paragraph Count]]</f>
        <v>0</v>
      </c>
    </row>
    <row r="19" spans="1:6" x14ac:dyDescent="0.25">
      <c r="A19">
        <v>18</v>
      </c>
      <c r="B19" t="s">
        <v>21</v>
      </c>
      <c r="C19">
        <v>1</v>
      </c>
      <c r="D19">
        <v>5</v>
      </c>
      <c r="E19">
        <v>1</v>
      </c>
      <c r="F19">
        <f>Table13[[#This Row],[Detection Score]]/Table13[[#This Row],[Paragraph Count]]</f>
        <v>0.2</v>
      </c>
    </row>
    <row r="20" spans="1:6" x14ac:dyDescent="0.25">
      <c r="A20">
        <v>19</v>
      </c>
      <c r="B20" t="s">
        <v>22</v>
      </c>
      <c r="C20">
        <v>1</v>
      </c>
      <c r="D20">
        <v>5</v>
      </c>
      <c r="E20">
        <v>0</v>
      </c>
      <c r="F20">
        <f>Table13[[#This Row],[Detection Score]]/Table13[[#This Row],[Paragraph Count]]</f>
        <v>0</v>
      </c>
    </row>
    <row r="21" spans="1:6" x14ac:dyDescent="0.25">
      <c r="A21">
        <v>20</v>
      </c>
      <c r="B21" t="s">
        <v>23</v>
      </c>
      <c r="C21">
        <v>2</v>
      </c>
      <c r="D21">
        <v>11</v>
      </c>
      <c r="E21">
        <v>0</v>
      </c>
      <c r="F21">
        <f>Table13[[#This Row],[Detection Score]]/Table13[[#This Row],[Paragraph Count]]</f>
        <v>0</v>
      </c>
    </row>
    <row r="22" spans="1:6" x14ac:dyDescent="0.25">
      <c r="A22">
        <v>21</v>
      </c>
      <c r="B22" t="str">
        <f xml:space="preserve"> _xlfn.CONCAT(_xlfn.CONCAT("Sample ",Table13[[#This Row],[Sample Number]]),".pdf")</f>
        <v>Sample 21.pdf</v>
      </c>
      <c r="C22">
        <v>2</v>
      </c>
      <c r="D22">
        <v>8</v>
      </c>
      <c r="E22">
        <v>8</v>
      </c>
      <c r="F22">
        <f>Table13[[#This Row],[Detection Score]]/Table13[[#This Row],[Paragraph Count]]</f>
        <v>1</v>
      </c>
    </row>
    <row r="23" spans="1:6" x14ac:dyDescent="0.25">
      <c r="A23">
        <v>22</v>
      </c>
      <c r="B23" t="str">
        <f xml:space="preserve"> _xlfn.CONCAT(_xlfn.CONCAT("Sample ",Table13[[#This Row],[Sample Number]]),".pdf")</f>
        <v>Sample 22.pdf</v>
      </c>
      <c r="C23">
        <v>1</v>
      </c>
      <c r="D23">
        <v>5</v>
      </c>
      <c r="E23">
        <v>0</v>
      </c>
      <c r="F23">
        <f>Table13[[#This Row],[Detection Score]]/Table13[[#This Row],[Paragraph Count]]</f>
        <v>0</v>
      </c>
    </row>
    <row r="24" spans="1:6" x14ac:dyDescent="0.25">
      <c r="A24">
        <v>23</v>
      </c>
      <c r="B24" t="str">
        <f xml:space="preserve"> _xlfn.CONCAT(_xlfn.CONCAT("Sample ",Table13[[#This Row],[Sample Number]]),".pdf")</f>
        <v>Sample 23.pdf</v>
      </c>
      <c r="C24">
        <v>2</v>
      </c>
      <c r="D24">
        <v>12</v>
      </c>
      <c r="E24">
        <v>0</v>
      </c>
      <c r="F24">
        <f>Table13[[#This Row],[Detection Score]]/Table13[[#This Row],[Paragraph Count]]</f>
        <v>0</v>
      </c>
    </row>
    <row r="25" spans="1:6" x14ac:dyDescent="0.25">
      <c r="A25">
        <v>24</v>
      </c>
      <c r="B25" t="str">
        <f xml:space="preserve"> _xlfn.CONCAT(_xlfn.CONCAT("Sample ",Table13[[#This Row],[Sample Number]]),".pdf")</f>
        <v>Sample 24.pdf</v>
      </c>
      <c r="C25">
        <v>1</v>
      </c>
      <c r="D25">
        <v>4</v>
      </c>
      <c r="E25">
        <v>0</v>
      </c>
      <c r="F25">
        <f>Table13[[#This Row],[Detection Score]]/Table13[[#This Row],[Paragraph Count]]</f>
        <v>0</v>
      </c>
    </row>
    <row r="26" spans="1:6" x14ac:dyDescent="0.25">
      <c r="A26">
        <v>25</v>
      </c>
      <c r="B26" t="str">
        <f xml:space="preserve"> _xlfn.CONCAT(_xlfn.CONCAT("Sample ",Table13[[#This Row],[Sample Number]]),".pdf")</f>
        <v>Sample 25.pdf</v>
      </c>
      <c r="C26">
        <v>1</v>
      </c>
      <c r="D26">
        <v>4</v>
      </c>
      <c r="E26">
        <v>0</v>
      </c>
      <c r="F26">
        <f>Table13[[#This Row],[Detection Score]]/Table13[[#This Row],[Paragraph Count]]</f>
        <v>0</v>
      </c>
    </row>
    <row r="27" spans="1:6" x14ac:dyDescent="0.25">
      <c r="A27">
        <v>26</v>
      </c>
      <c r="B27" t="str">
        <f xml:space="preserve"> _xlfn.CONCAT(_xlfn.CONCAT("Sample ",Table13[[#This Row],[Sample Number]]),".pdf")</f>
        <v>Sample 26.pdf</v>
      </c>
      <c r="C27">
        <v>1</v>
      </c>
      <c r="D27">
        <v>3</v>
      </c>
      <c r="E27">
        <v>1</v>
      </c>
      <c r="F27">
        <f>Table13[[#This Row],[Detection Score]]/Table13[[#This Row],[Paragraph Count]]</f>
        <v>0.33333333333333331</v>
      </c>
    </row>
    <row r="28" spans="1:6" x14ac:dyDescent="0.25">
      <c r="A28">
        <v>27</v>
      </c>
      <c r="B28" t="str">
        <f xml:space="preserve"> _xlfn.CONCAT(_xlfn.CONCAT("Sample ",Table13[[#This Row],[Sample Number]]),".pdf")</f>
        <v>Sample 27.pdf</v>
      </c>
      <c r="C28">
        <v>2</v>
      </c>
      <c r="D28">
        <v>6</v>
      </c>
      <c r="E28">
        <v>0</v>
      </c>
      <c r="F28">
        <f>Table13[[#This Row],[Detection Score]]/Table13[[#This Row],[Paragraph Count]]</f>
        <v>0</v>
      </c>
    </row>
    <row r="29" spans="1:6" x14ac:dyDescent="0.25">
      <c r="A29">
        <v>28</v>
      </c>
      <c r="B29" t="str">
        <f xml:space="preserve"> _xlfn.CONCAT(_xlfn.CONCAT("Sample ",Table13[[#This Row],[Sample Number]]),".pdf")</f>
        <v>Sample 28.pdf</v>
      </c>
      <c r="C29">
        <v>2</v>
      </c>
      <c r="D29">
        <v>9</v>
      </c>
      <c r="E29">
        <v>0</v>
      </c>
      <c r="F29">
        <f>Table13[[#This Row],[Detection Score]]/Table13[[#This Row],[Paragraph Count]]</f>
        <v>0</v>
      </c>
    </row>
    <row r="30" spans="1:6" x14ac:dyDescent="0.25">
      <c r="A30">
        <v>29</v>
      </c>
      <c r="B30" t="str">
        <f xml:space="preserve"> _xlfn.CONCAT(_xlfn.CONCAT("Sample ",Table13[[#This Row],[Sample Number]]),".pdf")</f>
        <v>Sample 29.pdf</v>
      </c>
      <c r="C30">
        <v>1</v>
      </c>
      <c r="D30">
        <v>4</v>
      </c>
      <c r="E30">
        <v>0</v>
      </c>
      <c r="F30">
        <f>Table13[[#This Row],[Detection Score]]/Table13[[#This Row],[Paragraph Count]]</f>
        <v>0</v>
      </c>
    </row>
    <row r="31" spans="1:6" x14ac:dyDescent="0.25">
      <c r="A31">
        <v>30</v>
      </c>
      <c r="B31" t="str">
        <f xml:space="preserve"> _xlfn.CONCAT(_xlfn.CONCAT("Sample ",Table13[[#This Row],[Sample Number]]),".pdf")</f>
        <v>Sample 30.pdf</v>
      </c>
      <c r="C31">
        <v>2</v>
      </c>
      <c r="D31">
        <v>12</v>
      </c>
      <c r="E31">
        <v>0</v>
      </c>
      <c r="F31">
        <f>Table13[[#This Row],[Detection Score]]/Table13[[#This Row],[Paragraph Count]]</f>
        <v>0</v>
      </c>
    </row>
    <row r="32" spans="1:6" x14ac:dyDescent="0.25">
      <c r="A32">
        <v>31</v>
      </c>
      <c r="B32" t="str">
        <f xml:space="preserve"> _xlfn.CONCAT(_xlfn.CONCAT("Sample ",Table13[[#This Row],[Sample Number]]),".pdf")</f>
        <v>Sample 31.pdf</v>
      </c>
      <c r="C32">
        <v>1</v>
      </c>
      <c r="D32">
        <v>4</v>
      </c>
      <c r="E32">
        <v>4</v>
      </c>
      <c r="F32">
        <f>Table13[[#This Row],[Detection Score]]/Table13[[#This Row],[Paragraph Count]]</f>
        <v>1</v>
      </c>
    </row>
    <row r="33" spans="1:6" x14ac:dyDescent="0.25">
      <c r="A33">
        <v>32</v>
      </c>
      <c r="B33" t="str">
        <f xml:space="preserve"> _xlfn.CONCAT(_xlfn.CONCAT("Sample ",Table13[[#This Row],[Sample Number]]),".pdf")</f>
        <v>Sample 32.pdf</v>
      </c>
      <c r="C33">
        <v>1</v>
      </c>
      <c r="D33">
        <v>7</v>
      </c>
      <c r="E33">
        <v>7</v>
      </c>
      <c r="F33">
        <f>Table13[[#This Row],[Detection Score]]/Table13[[#This Row],[Paragraph Count]]</f>
        <v>1</v>
      </c>
    </row>
    <row r="34" spans="1:6" x14ac:dyDescent="0.25">
      <c r="A34">
        <v>33</v>
      </c>
      <c r="B34" t="str">
        <f xml:space="preserve"> _xlfn.CONCAT(_xlfn.CONCAT("Sample ",Table13[[#This Row],[Sample Number]]),".pdf")</f>
        <v>Sample 33.pdf</v>
      </c>
      <c r="C34">
        <v>1</v>
      </c>
      <c r="D34">
        <v>6</v>
      </c>
      <c r="E34">
        <v>0</v>
      </c>
      <c r="F34">
        <f>Table13[[#This Row],[Detection Score]]/Table13[[#This Row],[Paragraph Count]]</f>
        <v>0</v>
      </c>
    </row>
    <row r="35" spans="1:6" x14ac:dyDescent="0.25">
      <c r="A35">
        <v>34</v>
      </c>
      <c r="B35" t="str">
        <f xml:space="preserve"> _xlfn.CONCAT(_xlfn.CONCAT("Sample ",Table13[[#This Row],[Sample Number]]),".pdf")</f>
        <v>Sample 34.pdf</v>
      </c>
      <c r="C35">
        <v>1</v>
      </c>
      <c r="D35">
        <v>5</v>
      </c>
      <c r="E35">
        <v>5</v>
      </c>
      <c r="F35">
        <f>Table13[[#This Row],[Detection Score]]/Table13[[#This Row],[Paragraph Count]]</f>
        <v>1</v>
      </c>
    </row>
    <row r="36" spans="1:6" x14ac:dyDescent="0.25">
      <c r="A36">
        <v>35</v>
      </c>
      <c r="B36" t="str">
        <f xml:space="preserve"> _xlfn.CONCAT(_xlfn.CONCAT("Sample ",Table13[[#This Row],[Sample Number]]),".pdf")</f>
        <v>Sample 35.pdf</v>
      </c>
      <c r="C36">
        <v>1</v>
      </c>
      <c r="D36">
        <v>4</v>
      </c>
      <c r="E36">
        <v>4</v>
      </c>
      <c r="F36">
        <f>Table13[[#This Row],[Detection Score]]/Table13[[#This Row],[Paragraph Count]]</f>
        <v>1</v>
      </c>
    </row>
    <row r="37" spans="1:6" x14ac:dyDescent="0.25">
      <c r="A37">
        <v>36</v>
      </c>
      <c r="B37" t="str">
        <f xml:space="preserve"> _xlfn.CONCAT(_xlfn.CONCAT("Sample ",Table13[[#This Row],[Sample Number]]),".pdf")</f>
        <v>Sample 36.pdf</v>
      </c>
      <c r="C37">
        <v>1</v>
      </c>
      <c r="D37">
        <v>9</v>
      </c>
      <c r="E37">
        <v>9</v>
      </c>
      <c r="F37">
        <f>Table13[[#This Row],[Detection Score]]/Table13[[#This Row],[Paragraph Count]]</f>
        <v>1</v>
      </c>
    </row>
    <row r="38" spans="1:6" x14ac:dyDescent="0.25">
      <c r="A38">
        <v>37</v>
      </c>
      <c r="B38" t="str">
        <f xml:space="preserve"> _xlfn.CONCAT(_xlfn.CONCAT("Sample ",Table13[[#This Row],[Sample Number]]),".pdf")</f>
        <v>Sample 37.pdf</v>
      </c>
      <c r="C38">
        <v>1</v>
      </c>
      <c r="D38">
        <v>4</v>
      </c>
      <c r="E38">
        <v>2</v>
      </c>
      <c r="F38">
        <f>Table13[[#This Row],[Detection Score]]/Table13[[#This Row],[Paragraph Count]]</f>
        <v>0.5</v>
      </c>
    </row>
    <row r="39" spans="1:6" x14ac:dyDescent="0.25">
      <c r="A39">
        <v>38</v>
      </c>
      <c r="B39" t="str">
        <f xml:space="preserve"> _xlfn.CONCAT(_xlfn.CONCAT("Sample ",Table13[[#This Row],[Sample Number]]),".pdf")</f>
        <v>Sample 38.pdf</v>
      </c>
      <c r="C39">
        <v>1</v>
      </c>
      <c r="D39">
        <v>2</v>
      </c>
      <c r="E39">
        <v>0</v>
      </c>
      <c r="F39">
        <f>Table13[[#This Row],[Detection Score]]/Table13[[#This Row],[Paragraph Count]]</f>
        <v>0</v>
      </c>
    </row>
    <row r="40" spans="1:6" x14ac:dyDescent="0.25">
      <c r="A40">
        <v>39</v>
      </c>
      <c r="B40" t="str">
        <f xml:space="preserve"> _xlfn.CONCAT(_xlfn.CONCAT("Sample ",Table13[[#This Row],[Sample Number]]),".pdf")</f>
        <v>Sample 39.pdf</v>
      </c>
      <c r="C40">
        <v>2</v>
      </c>
      <c r="D40">
        <v>5</v>
      </c>
      <c r="E40">
        <v>0</v>
      </c>
      <c r="F40">
        <f>Table13[[#This Row],[Detection Score]]/Table13[[#This Row],[Paragraph Count]]</f>
        <v>0</v>
      </c>
    </row>
    <row r="41" spans="1:6" x14ac:dyDescent="0.25">
      <c r="A41">
        <v>40</v>
      </c>
      <c r="B41" t="str">
        <f xml:space="preserve"> _xlfn.CONCAT(_xlfn.CONCAT("Sample ",Table13[[#This Row],[Sample Number]]),".pdf")</f>
        <v>Sample 40.pdf</v>
      </c>
      <c r="C41">
        <v>1</v>
      </c>
      <c r="D41">
        <v>4</v>
      </c>
      <c r="E41">
        <v>2</v>
      </c>
      <c r="F41">
        <f>Table13[[#This Row],[Detection Score]]/Table13[[#This Row],[Paragraph Count]]</f>
        <v>0.5</v>
      </c>
    </row>
    <row r="42" spans="1:6" x14ac:dyDescent="0.25">
      <c r="A42">
        <v>41</v>
      </c>
      <c r="B42" t="str">
        <f xml:space="preserve"> _xlfn.CONCAT(_xlfn.CONCAT("Sample ",Table13[[#This Row],[Sample Number]]),".pdf")</f>
        <v>Sample 41.pdf</v>
      </c>
      <c r="C42">
        <v>1</v>
      </c>
      <c r="D42">
        <v>3</v>
      </c>
      <c r="E42">
        <v>0</v>
      </c>
      <c r="F42">
        <f>Table13[[#This Row],[Detection Score]]/Table13[[#This Row],[Paragraph Count]]</f>
        <v>0</v>
      </c>
    </row>
    <row r="43" spans="1:6" x14ac:dyDescent="0.25">
      <c r="A43">
        <v>42</v>
      </c>
      <c r="B43" t="str">
        <f xml:space="preserve"> _xlfn.CONCAT(_xlfn.CONCAT("Sample ",Table13[[#This Row],[Sample Number]]),".pdf")</f>
        <v>Sample 42.pdf</v>
      </c>
      <c r="C43">
        <v>1</v>
      </c>
      <c r="D43">
        <v>3</v>
      </c>
      <c r="E43">
        <v>0</v>
      </c>
      <c r="F43">
        <f>Table13[[#This Row],[Detection Score]]/Table13[[#This Row],[Paragraph Count]]</f>
        <v>0</v>
      </c>
    </row>
    <row r="44" spans="1:6" x14ac:dyDescent="0.25">
      <c r="A44">
        <v>43</v>
      </c>
      <c r="B44" t="str">
        <f xml:space="preserve"> _xlfn.CONCAT(_xlfn.CONCAT("Sample ",Table13[[#This Row],[Sample Number]]),".pdf")</f>
        <v>Sample 43.pdf</v>
      </c>
      <c r="C44">
        <v>1</v>
      </c>
      <c r="D44">
        <v>7</v>
      </c>
      <c r="E44">
        <v>7</v>
      </c>
      <c r="F44">
        <f>Table13[[#This Row],[Detection Score]]/Table13[[#This Row],[Paragraph Count]]</f>
        <v>1</v>
      </c>
    </row>
    <row r="45" spans="1:6" x14ac:dyDescent="0.25">
      <c r="A45">
        <v>44</v>
      </c>
      <c r="B45" t="str">
        <f xml:space="preserve"> _xlfn.CONCAT(_xlfn.CONCAT("Sample ",Table13[[#This Row],[Sample Number]]),".pdf")</f>
        <v>Sample 44.pdf</v>
      </c>
      <c r="C45">
        <v>2</v>
      </c>
      <c r="D45">
        <v>9</v>
      </c>
      <c r="E45">
        <v>0</v>
      </c>
      <c r="F45">
        <f>Table13[[#This Row],[Detection Score]]/Table13[[#This Row],[Paragraph Count]]</f>
        <v>0</v>
      </c>
    </row>
    <row r="46" spans="1:6" x14ac:dyDescent="0.25">
      <c r="A46">
        <v>45</v>
      </c>
      <c r="B46" t="str">
        <f xml:space="preserve"> _xlfn.CONCAT(_xlfn.CONCAT("Sample ",Table13[[#This Row],[Sample Number]]),".pdf")</f>
        <v>Sample 45.pdf</v>
      </c>
      <c r="C46">
        <v>2</v>
      </c>
      <c r="D46">
        <v>12</v>
      </c>
      <c r="E46">
        <v>0</v>
      </c>
      <c r="F46">
        <f>Table13[[#This Row],[Detection Score]]/Table13[[#This Row],[Paragraph Count]]</f>
        <v>0</v>
      </c>
    </row>
    <row r="47" spans="1:6" x14ac:dyDescent="0.25">
      <c r="A47">
        <v>46</v>
      </c>
      <c r="B47" t="str">
        <f xml:space="preserve"> _xlfn.CONCAT(_xlfn.CONCAT("Sample ",Table13[[#This Row],[Sample Number]]),".pdf")</f>
        <v>Sample 46.pdf</v>
      </c>
      <c r="C47">
        <v>1</v>
      </c>
      <c r="D47">
        <v>2</v>
      </c>
      <c r="E47">
        <v>2</v>
      </c>
      <c r="F47">
        <f>Table13[[#This Row],[Detection Score]]/Table13[[#This Row],[Paragraph Count]]</f>
        <v>1</v>
      </c>
    </row>
    <row r="48" spans="1:6" x14ac:dyDescent="0.25">
      <c r="A48">
        <v>47</v>
      </c>
      <c r="B48" t="str">
        <f xml:space="preserve"> _xlfn.CONCAT(_xlfn.CONCAT("Sample ",Table13[[#This Row],[Sample Number]]),".pdf")</f>
        <v>Sample 47.pdf</v>
      </c>
      <c r="C48">
        <v>2</v>
      </c>
      <c r="D48">
        <v>6</v>
      </c>
      <c r="E48">
        <v>0</v>
      </c>
      <c r="F48">
        <f>Table13[[#This Row],[Detection Score]]/Table13[[#This Row],[Paragraph Count]]</f>
        <v>0</v>
      </c>
    </row>
    <row r="49" spans="1:6" x14ac:dyDescent="0.25">
      <c r="A49">
        <v>48</v>
      </c>
      <c r="B49" t="str">
        <f xml:space="preserve"> _xlfn.CONCAT(_xlfn.CONCAT("Sample ",Table13[[#This Row],[Sample Number]]),".pdf")</f>
        <v>Sample 48.pdf</v>
      </c>
      <c r="C49">
        <v>2</v>
      </c>
      <c r="D49">
        <v>12</v>
      </c>
      <c r="E49">
        <v>0</v>
      </c>
      <c r="F49">
        <f>Table13[[#This Row],[Detection Score]]/Table13[[#This Row],[Paragraph Count]]</f>
        <v>0</v>
      </c>
    </row>
    <row r="50" spans="1:6" x14ac:dyDescent="0.25">
      <c r="A50">
        <v>49</v>
      </c>
      <c r="B50" t="str">
        <f xml:space="preserve"> _xlfn.CONCAT(_xlfn.CONCAT("Sample ",Table13[[#This Row],[Sample Number]]),".pdf")</f>
        <v>Sample 49.pdf</v>
      </c>
      <c r="C50">
        <v>2</v>
      </c>
      <c r="D50">
        <v>7</v>
      </c>
      <c r="E50">
        <v>0</v>
      </c>
      <c r="F50">
        <f>Table13[[#This Row],[Detection Score]]/Table13[[#This Row],[Paragraph Count]]</f>
        <v>0</v>
      </c>
    </row>
    <row r="51" spans="1:6" x14ac:dyDescent="0.25">
      <c r="A51">
        <v>50</v>
      </c>
      <c r="B51" t="str">
        <f xml:space="preserve"> _xlfn.CONCAT(_xlfn.CONCAT("Sample ",Table13[[#This Row],[Sample Number]]),".pdf")</f>
        <v>Sample 50.pdf</v>
      </c>
      <c r="C51">
        <v>2</v>
      </c>
      <c r="D51">
        <v>5</v>
      </c>
      <c r="E51">
        <v>0</v>
      </c>
      <c r="F51">
        <f>Table13[[#This Row],[Detection Score]]/Table13[[#This Row],[Paragraph Count]]</f>
        <v>0</v>
      </c>
    </row>
    <row r="52" spans="1:6" x14ac:dyDescent="0.25">
      <c r="A52">
        <v>51</v>
      </c>
      <c r="B52" t="str">
        <f xml:space="preserve"> _xlfn.CONCAT(_xlfn.CONCAT("Sample ",Table13[[#This Row],[Sample Number]]),".pdf")</f>
        <v>Sample 51.pdf</v>
      </c>
      <c r="C52">
        <v>2</v>
      </c>
      <c r="D52">
        <v>8</v>
      </c>
      <c r="E52">
        <v>0</v>
      </c>
      <c r="F52">
        <f>Table13[[#This Row],[Detection Score]]/Table13[[#This Row],[Paragraph Count]]</f>
        <v>0</v>
      </c>
    </row>
    <row r="53" spans="1:6" x14ac:dyDescent="0.25">
      <c r="A53">
        <v>52</v>
      </c>
      <c r="B53" t="str">
        <f xml:space="preserve"> _xlfn.CONCAT(_xlfn.CONCAT("Sample ",Table13[[#This Row],[Sample Number]]),".pdf")</f>
        <v>Sample 52.pdf</v>
      </c>
      <c r="C53">
        <v>2</v>
      </c>
      <c r="D53">
        <v>9</v>
      </c>
      <c r="E53">
        <v>0</v>
      </c>
      <c r="F53">
        <f>Table13[[#This Row],[Detection Score]]/Table13[[#This Row],[Paragraph Count]]</f>
        <v>0</v>
      </c>
    </row>
    <row r="54" spans="1:6" x14ac:dyDescent="0.25">
      <c r="A54">
        <v>53</v>
      </c>
      <c r="B54" t="str">
        <f xml:space="preserve"> _xlfn.CONCAT(_xlfn.CONCAT("Sample ",Table13[[#This Row],[Sample Number]]),".pdf")</f>
        <v>Sample 53.pdf</v>
      </c>
      <c r="C54">
        <v>2</v>
      </c>
      <c r="D54">
        <v>8</v>
      </c>
      <c r="E54">
        <v>0</v>
      </c>
      <c r="F54">
        <f>Table13[[#This Row],[Detection Score]]/Table13[[#This Row],[Paragraph Count]]</f>
        <v>0</v>
      </c>
    </row>
    <row r="55" spans="1:6" x14ac:dyDescent="0.25">
      <c r="A55">
        <v>54</v>
      </c>
      <c r="B55" t="str">
        <f xml:space="preserve"> _xlfn.CONCAT(_xlfn.CONCAT("Sample ",Table13[[#This Row],[Sample Number]]),".pdf")</f>
        <v>Sample 54.pdf</v>
      </c>
      <c r="C55">
        <v>2</v>
      </c>
      <c r="D55">
        <v>12</v>
      </c>
      <c r="E55">
        <v>0</v>
      </c>
      <c r="F55">
        <f>Table13[[#This Row],[Detection Score]]/Table13[[#This Row],[Paragraph Count]]</f>
        <v>0</v>
      </c>
    </row>
    <row r="56" spans="1:6" x14ac:dyDescent="0.25">
      <c r="A56">
        <v>55</v>
      </c>
      <c r="B56" t="str">
        <f xml:space="preserve"> _xlfn.CONCAT(_xlfn.CONCAT("Sample ",Table13[[#This Row],[Sample Number]]),".pdf")</f>
        <v>Sample 55.pdf</v>
      </c>
      <c r="C56">
        <v>2</v>
      </c>
      <c r="D56">
        <v>11</v>
      </c>
      <c r="E56">
        <v>0</v>
      </c>
      <c r="F56">
        <f>Table13[[#This Row],[Detection Score]]/Table13[[#This Row],[Paragraph Count]]</f>
        <v>0</v>
      </c>
    </row>
    <row r="57" spans="1:6" x14ac:dyDescent="0.25">
      <c r="A57">
        <v>56</v>
      </c>
      <c r="B57" t="str">
        <f xml:space="preserve"> _xlfn.CONCAT(_xlfn.CONCAT("Sample ",Table13[[#This Row],[Sample Number]]),".pdf")</f>
        <v>Sample 56.pdf</v>
      </c>
      <c r="C57">
        <v>2</v>
      </c>
      <c r="D57">
        <v>12</v>
      </c>
      <c r="E57">
        <v>0</v>
      </c>
      <c r="F57">
        <f>Table13[[#This Row],[Detection Score]]/Table13[[#This Row],[Paragraph Count]]</f>
        <v>0</v>
      </c>
    </row>
    <row r="58" spans="1:6" x14ac:dyDescent="0.25">
      <c r="A58">
        <v>57</v>
      </c>
      <c r="B58" t="str">
        <f xml:space="preserve"> _xlfn.CONCAT(_xlfn.CONCAT("Sample ",Table13[[#This Row],[Sample Number]]),".pdf")</f>
        <v>Sample 57.pdf</v>
      </c>
      <c r="C58">
        <v>2</v>
      </c>
      <c r="D58">
        <v>8</v>
      </c>
      <c r="E58">
        <v>0</v>
      </c>
      <c r="F58">
        <f>Table13[[#This Row],[Detection Score]]/Table13[[#This Row],[Paragraph Count]]</f>
        <v>0</v>
      </c>
    </row>
    <row r="59" spans="1:6" x14ac:dyDescent="0.25">
      <c r="A59">
        <v>58</v>
      </c>
      <c r="B59" t="str">
        <f xml:space="preserve"> _xlfn.CONCAT(_xlfn.CONCAT("Sample ",Table13[[#This Row],[Sample Number]]),".pdf")</f>
        <v>Sample 58.pdf</v>
      </c>
      <c r="C59">
        <v>2</v>
      </c>
      <c r="D59">
        <v>8</v>
      </c>
      <c r="E59">
        <v>0</v>
      </c>
      <c r="F59">
        <f>Table13[[#This Row],[Detection Score]]/Table13[[#This Row],[Paragraph Count]]</f>
        <v>0</v>
      </c>
    </row>
    <row r="60" spans="1:6" x14ac:dyDescent="0.25">
      <c r="A60">
        <v>59</v>
      </c>
      <c r="B60" t="str">
        <f xml:space="preserve"> _xlfn.CONCAT(_xlfn.CONCAT("Sample ",Table13[[#This Row],[Sample Number]]),".pdf")</f>
        <v>Sample 59.pdf</v>
      </c>
      <c r="C60">
        <v>2</v>
      </c>
      <c r="D60">
        <v>8</v>
      </c>
      <c r="E60">
        <v>0</v>
      </c>
      <c r="F60">
        <f>Table13[[#This Row],[Detection Score]]/Table13[[#This Row],[Paragraph Count]]</f>
        <v>0</v>
      </c>
    </row>
    <row r="61" spans="1:6" x14ac:dyDescent="0.25">
      <c r="A61">
        <v>60</v>
      </c>
      <c r="B61" t="str">
        <f xml:space="preserve"> _xlfn.CONCAT(_xlfn.CONCAT("Sample ",Table13[[#This Row],[Sample Number]]),".pdf")</f>
        <v>Sample 60.pdf</v>
      </c>
      <c r="C61">
        <v>2</v>
      </c>
      <c r="D61">
        <v>6</v>
      </c>
      <c r="E61">
        <v>0</v>
      </c>
      <c r="F61">
        <f>Table13[[#This Row],[Detection Score]]/Table13[[#This Row],[Paragraph Count]]</f>
        <v>0</v>
      </c>
    </row>
    <row r="62" spans="1:6" x14ac:dyDescent="0.25">
      <c r="A62" t="s">
        <v>26</v>
      </c>
      <c r="E62">
        <f>SUBTOTAL(109,Table13[Detection Score])</f>
        <v>69</v>
      </c>
      <c r="F62">
        <f>SUBTOTAL(101,Table13[Final Score])</f>
        <v>0.21861111111111112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I9" sqref="I9"/>
    </sheetView>
  </sheetViews>
  <sheetFormatPr defaultColWidth="8.85546875" defaultRowHeight="15" x14ac:dyDescent="0.25"/>
  <cols>
    <col min="1" max="1" width="18.85546875" customWidth="1"/>
    <col min="2" max="2" width="15.42578125" customWidth="1"/>
    <col min="3" max="3" width="16.28515625" bestFit="1" customWidth="1"/>
    <col min="4" max="4" width="1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2</v>
      </c>
      <c r="D2">
        <v>8</v>
      </c>
    </row>
    <row r="3" spans="1:4" x14ac:dyDescent="0.25">
      <c r="A3">
        <v>2</v>
      </c>
      <c r="B3" t="s">
        <v>5</v>
      </c>
      <c r="C3">
        <v>2</v>
      </c>
      <c r="D3">
        <v>7</v>
      </c>
    </row>
    <row r="4" spans="1:4" x14ac:dyDescent="0.25">
      <c r="A4">
        <v>3</v>
      </c>
      <c r="B4" t="s">
        <v>6</v>
      </c>
      <c r="C4">
        <v>1</v>
      </c>
      <c r="D4">
        <v>7</v>
      </c>
    </row>
    <row r="5" spans="1:4" x14ac:dyDescent="0.25">
      <c r="A5">
        <v>4</v>
      </c>
      <c r="B5" t="s">
        <v>7</v>
      </c>
      <c r="C5">
        <v>2</v>
      </c>
      <c r="D5">
        <v>9</v>
      </c>
    </row>
    <row r="6" spans="1:4" x14ac:dyDescent="0.25">
      <c r="A6">
        <v>5</v>
      </c>
      <c r="B6" t="s">
        <v>8</v>
      </c>
      <c r="C6">
        <v>1</v>
      </c>
      <c r="D6">
        <v>4</v>
      </c>
    </row>
    <row r="7" spans="1:4" x14ac:dyDescent="0.25">
      <c r="A7">
        <v>6</v>
      </c>
      <c r="B7" t="s">
        <v>9</v>
      </c>
      <c r="C7">
        <v>1</v>
      </c>
      <c r="D7">
        <v>3</v>
      </c>
    </row>
    <row r="8" spans="1:4" x14ac:dyDescent="0.25">
      <c r="A8">
        <v>7</v>
      </c>
      <c r="B8" t="s">
        <v>10</v>
      </c>
      <c r="C8">
        <v>1</v>
      </c>
      <c r="D8">
        <v>3</v>
      </c>
    </row>
    <row r="9" spans="1:4" x14ac:dyDescent="0.25">
      <c r="A9">
        <v>8</v>
      </c>
      <c r="B9" t="s">
        <v>11</v>
      </c>
      <c r="C9">
        <v>1</v>
      </c>
      <c r="D9">
        <v>4</v>
      </c>
    </row>
    <row r="10" spans="1:4" x14ac:dyDescent="0.25">
      <c r="A10">
        <v>9</v>
      </c>
      <c r="B10" t="s">
        <v>12</v>
      </c>
      <c r="C10">
        <v>1</v>
      </c>
      <c r="D10">
        <v>6</v>
      </c>
    </row>
    <row r="11" spans="1:4" x14ac:dyDescent="0.25">
      <c r="A11">
        <v>10</v>
      </c>
      <c r="B11" t="s">
        <v>13</v>
      </c>
      <c r="C11">
        <v>1</v>
      </c>
      <c r="D11">
        <v>5</v>
      </c>
    </row>
    <row r="12" spans="1:4" x14ac:dyDescent="0.25">
      <c r="A12">
        <v>11</v>
      </c>
      <c r="B12" t="s">
        <v>14</v>
      </c>
      <c r="C12">
        <v>1</v>
      </c>
      <c r="D12">
        <v>4</v>
      </c>
    </row>
    <row r="13" spans="1:4" x14ac:dyDescent="0.25">
      <c r="A13">
        <v>12</v>
      </c>
      <c r="B13" t="s">
        <v>15</v>
      </c>
      <c r="C13">
        <v>2</v>
      </c>
      <c r="D13">
        <v>10</v>
      </c>
    </row>
    <row r="14" spans="1:4" x14ac:dyDescent="0.25">
      <c r="A14">
        <v>13</v>
      </c>
      <c r="B14" t="s">
        <v>16</v>
      </c>
      <c r="C14">
        <v>2</v>
      </c>
      <c r="D14">
        <v>8</v>
      </c>
    </row>
    <row r="15" spans="1:4" x14ac:dyDescent="0.25">
      <c r="A15">
        <v>14</v>
      </c>
      <c r="B15" t="s">
        <v>17</v>
      </c>
      <c r="C15">
        <v>2</v>
      </c>
      <c r="D15">
        <v>12</v>
      </c>
    </row>
    <row r="16" spans="1:4" x14ac:dyDescent="0.25">
      <c r="A16">
        <v>15</v>
      </c>
      <c r="B16" t="s">
        <v>18</v>
      </c>
      <c r="C16">
        <v>2</v>
      </c>
      <c r="D16">
        <v>4</v>
      </c>
    </row>
    <row r="17" spans="1:4" x14ac:dyDescent="0.25">
      <c r="A17">
        <v>16</v>
      </c>
      <c r="B17" t="s">
        <v>19</v>
      </c>
      <c r="C17">
        <v>1</v>
      </c>
      <c r="D17">
        <v>5</v>
      </c>
    </row>
    <row r="18" spans="1:4" x14ac:dyDescent="0.25">
      <c r="A18">
        <v>17</v>
      </c>
      <c r="B18" t="s">
        <v>20</v>
      </c>
      <c r="C18">
        <v>1</v>
      </c>
      <c r="D18">
        <v>3</v>
      </c>
    </row>
    <row r="19" spans="1:4" x14ac:dyDescent="0.25">
      <c r="A19">
        <v>18</v>
      </c>
      <c r="B19" t="s">
        <v>21</v>
      </c>
      <c r="C19">
        <v>1</v>
      </c>
      <c r="D19">
        <v>5</v>
      </c>
    </row>
    <row r="20" spans="1:4" x14ac:dyDescent="0.25">
      <c r="A20">
        <v>19</v>
      </c>
      <c r="B20" t="s">
        <v>22</v>
      </c>
      <c r="C20">
        <v>1</v>
      </c>
      <c r="D20">
        <v>5</v>
      </c>
    </row>
    <row r="21" spans="1:4" x14ac:dyDescent="0.25">
      <c r="A21">
        <v>20</v>
      </c>
      <c r="B21" t="s">
        <v>23</v>
      </c>
      <c r="C21">
        <v>2</v>
      </c>
      <c r="D21">
        <v>11</v>
      </c>
    </row>
    <row r="22" spans="1:4" x14ac:dyDescent="0.25">
      <c r="A22">
        <v>21</v>
      </c>
      <c r="B22" t="str">
        <f xml:space="preserve"> _xlfn.CONCAT(_xlfn.CONCAT("Sample ",Table1[[#This Row],[Sample Number]]),".pdf")</f>
        <v>Sample 21.pdf</v>
      </c>
      <c r="C22">
        <v>2</v>
      </c>
      <c r="D22">
        <v>8</v>
      </c>
    </row>
    <row r="23" spans="1:4" x14ac:dyDescent="0.25">
      <c r="A23">
        <v>22</v>
      </c>
      <c r="B23" t="str">
        <f xml:space="preserve"> _xlfn.CONCAT(_xlfn.CONCAT("Sample ",Table1[[#This Row],[Sample Number]]),".pdf")</f>
        <v>Sample 22.pdf</v>
      </c>
      <c r="C23">
        <v>1</v>
      </c>
      <c r="D23">
        <v>5</v>
      </c>
    </row>
    <row r="24" spans="1:4" x14ac:dyDescent="0.25">
      <c r="A24">
        <v>23</v>
      </c>
      <c r="B24" t="str">
        <f xml:space="preserve"> _xlfn.CONCAT(_xlfn.CONCAT("Sample ",Table1[[#This Row],[Sample Number]]),".pdf")</f>
        <v>Sample 23.pdf</v>
      </c>
      <c r="C24">
        <v>2</v>
      </c>
      <c r="D24">
        <v>12</v>
      </c>
    </row>
    <row r="25" spans="1:4" x14ac:dyDescent="0.25">
      <c r="A25">
        <v>24</v>
      </c>
      <c r="B25" t="str">
        <f xml:space="preserve"> _xlfn.CONCAT(_xlfn.CONCAT("Sample ",Table1[[#This Row],[Sample Number]]),".pdf")</f>
        <v>Sample 24.pdf</v>
      </c>
      <c r="C25">
        <v>1</v>
      </c>
      <c r="D25">
        <v>4</v>
      </c>
    </row>
    <row r="26" spans="1:4" x14ac:dyDescent="0.25">
      <c r="A26">
        <v>25</v>
      </c>
      <c r="B26" t="str">
        <f xml:space="preserve"> _xlfn.CONCAT(_xlfn.CONCAT("Sample ",Table1[[#This Row],[Sample Number]]),".pdf")</f>
        <v>Sample 25.pdf</v>
      </c>
      <c r="C26">
        <v>1</v>
      </c>
      <c r="D26">
        <v>4</v>
      </c>
    </row>
    <row r="27" spans="1:4" x14ac:dyDescent="0.25">
      <c r="A27">
        <v>26</v>
      </c>
      <c r="B27" t="str">
        <f xml:space="preserve"> _xlfn.CONCAT(_xlfn.CONCAT("Sample ",Table1[[#This Row],[Sample Number]]),".pdf")</f>
        <v>Sample 26.pdf</v>
      </c>
      <c r="C27">
        <v>1</v>
      </c>
      <c r="D27">
        <v>3</v>
      </c>
    </row>
    <row r="28" spans="1:4" x14ac:dyDescent="0.25">
      <c r="A28">
        <v>27</v>
      </c>
      <c r="B28" t="str">
        <f xml:space="preserve"> _xlfn.CONCAT(_xlfn.CONCAT("Sample ",Table1[[#This Row],[Sample Number]]),".pdf")</f>
        <v>Sample 27.pdf</v>
      </c>
      <c r="C28">
        <v>2</v>
      </c>
      <c r="D28">
        <v>6</v>
      </c>
    </row>
    <row r="29" spans="1:4" x14ac:dyDescent="0.25">
      <c r="A29">
        <v>28</v>
      </c>
      <c r="B29" t="str">
        <f xml:space="preserve"> _xlfn.CONCAT(_xlfn.CONCAT("Sample ",Table1[[#This Row],[Sample Number]]),".pdf")</f>
        <v>Sample 28.pdf</v>
      </c>
      <c r="C29">
        <v>2</v>
      </c>
      <c r="D29">
        <v>9</v>
      </c>
    </row>
    <row r="30" spans="1:4" x14ac:dyDescent="0.25">
      <c r="A30">
        <v>29</v>
      </c>
      <c r="B30" t="str">
        <f xml:space="preserve"> _xlfn.CONCAT(_xlfn.CONCAT("Sample ",Table1[[#This Row],[Sample Number]]),".pdf")</f>
        <v>Sample 29.pdf</v>
      </c>
      <c r="C30">
        <v>1</v>
      </c>
      <c r="D30">
        <v>4</v>
      </c>
    </row>
    <row r="31" spans="1:4" x14ac:dyDescent="0.25">
      <c r="A31">
        <v>30</v>
      </c>
      <c r="B31" t="str">
        <f xml:space="preserve"> _xlfn.CONCAT(_xlfn.CONCAT("Sample ",Table1[[#This Row],[Sample Number]]),".pdf")</f>
        <v>Sample 30.pdf</v>
      </c>
      <c r="C31">
        <v>2</v>
      </c>
      <c r="D31">
        <v>12</v>
      </c>
    </row>
    <row r="32" spans="1:4" x14ac:dyDescent="0.25">
      <c r="A32">
        <v>31</v>
      </c>
      <c r="B32" t="str">
        <f xml:space="preserve"> _xlfn.CONCAT(_xlfn.CONCAT("Sample ",Table1[[#This Row],[Sample Number]]),".pdf")</f>
        <v>Sample 31.pdf</v>
      </c>
      <c r="C32">
        <v>1</v>
      </c>
      <c r="D32">
        <v>4</v>
      </c>
    </row>
    <row r="33" spans="1:4" x14ac:dyDescent="0.25">
      <c r="A33">
        <v>32</v>
      </c>
      <c r="B33" t="str">
        <f xml:space="preserve"> _xlfn.CONCAT(_xlfn.CONCAT("Sample ",Table1[[#This Row],[Sample Number]]),".pdf")</f>
        <v>Sample 32.pdf</v>
      </c>
      <c r="C33">
        <v>1</v>
      </c>
      <c r="D33">
        <v>7</v>
      </c>
    </row>
    <row r="34" spans="1:4" x14ac:dyDescent="0.25">
      <c r="A34">
        <v>33</v>
      </c>
      <c r="B34" t="str">
        <f xml:space="preserve"> _xlfn.CONCAT(_xlfn.CONCAT("Sample ",Table1[[#This Row],[Sample Number]]),".pdf")</f>
        <v>Sample 33.pdf</v>
      </c>
      <c r="C34">
        <v>1</v>
      </c>
      <c r="D34">
        <v>6</v>
      </c>
    </row>
    <row r="35" spans="1:4" x14ac:dyDescent="0.25">
      <c r="A35">
        <v>34</v>
      </c>
      <c r="B35" t="str">
        <f xml:space="preserve"> _xlfn.CONCAT(_xlfn.CONCAT("Sample ",Table1[[#This Row],[Sample Number]]),".pdf")</f>
        <v>Sample 34.pdf</v>
      </c>
      <c r="C35">
        <v>1</v>
      </c>
      <c r="D35">
        <v>5</v>
      </c>
    </row>
    <row r="36" spans="1:4" x14ac:dyDescent="0.25">
      <c r="A36">
        <v>35</v>
      </c>
      <c r="B36" t="str">
        <f xml:space="preserve"> _xlfn.CONCAT(_xlfn.CONCAT("Sample ",Table1[[#This Row],[Sample Number]]),".pdf")</f>
        <v>Sample 35.pdf</v>
      </c>
      <c r="C36">
        <v>1</v>
      </c>
      <c r="D36">
        <v>4</v>
      </c>
    </row>
    <row r="37" spans="1:4" x14ac:dyDescent="0.25">
      <c r="A37">
        <v>36</v>
      </c>
      <c r="B37" t="str">
        <f xml:space="preserve"> _xlfn.CONCAT(_xlfn.CONCAT("Sample ",Table1[[#This Row],[Sample Number]]),".pdf")</f>
        <v>Sample 36.pdf</v>
      </c>
      <c r="C37">
        <v>1</v>
      </c>
      <c r="D37">
        <v>9</v>
      </c>
    </row>
    <row r="38" spans="1:4" x14ac:dyDescent="0.25">
      <c r="A38">
        <v>37</v>
      </c>
      <c r="B38" t="str">
        <f xml:space="preserve"> _xlfn.CONCAT(_xlfn.CONCAT("Sample ",Table1[[#This Row],[Sample Number]]),".pdf")</f>
        <v>Sample 37.pdf</v>
      </c>
      <c r="C38">
        <v>1</v>
      </c>
      <c r="D38">
        <v>4</v>
      </c>
    </row>
    <row r="39" spans="1:4" x14ac:dyDescent="0.25">
      <c r="A39">
        <v>38</v>
      </c>
      <c r="B39" t="str">
        <f xml:space="preserve"> _xlfn.CONCAT(_xlfn.CONCAT("Sample ",Table1[[#This Row],[Sample Number]]),".pdf")</f>
        <v>Sample 38.pdf</v>
      </c>
      <c r="C39">
        <v>1</v>
      </c>
      <c r="D39">
        <v>2</v>
      </c>
    </row>
    <row r="40" spans="1:4" x14ac:dyDescent="0.25">
      <c r="A40">
        <v>39</v>
      </c>
      <c r="B40" t="str">
        <f xml:space="preserve"> _xlfn.CONCAT(_xlfn.CONCAT("Sample ",Table1[[#This Row],[Sample Number]]),".pdf")</f>
        <v>Sample 39.pdf</v>
      </c>
      <c r="C40">
        <v>2</v>
      </c>
      <c r="D40">
        <v>5</v>
      </c>
    </row>
    <row r="41" spans="1:4" x14ac:dyDescent="0.25">
      <c r="A41">
        <v>40</v>
      </c>
      <c r="B41" t="str">
        <f xml:space="preserve"> _xlfn.CONCAT(_xlfn.CONCAT("Sample ",Table1[[#This Row],[Sample Number]]),".pdf")</f>
        <v>Sample 40.pdf</v>
      </c>
      <c r="C41">
        <v>1</v>
      </c>
      <c r="D41">
        <v>4</v>
      </c>
    </row>
    <row r="42" spans="1:4" x14ac:dyDescent="0.25">
      <c r="A42">
        <v>41</v>
      </c>
      <c r="B42" t="str">
        <f xml:space="preserve"> _xlfn.CONCAT(_xlfn.CONCAT("Sample ",Table1[[#This Row],[Sample Number]]),".pdf")</f>
        <v>Sample 41.pdf</v>
      </c>
      <c r="C42">
        <v>1</v>
      </c>
      <c r="D42">
        <v>3</v>
      </c>
    </row>
    <row r="43" spans="1:4" x14ac:dyDescent="0.25">
      <c r="A43">
        <v>42</v>
      </c>
      <c r="B43" t="str">
        <f xml:space="preserve"> _xlfn.CONCAT(_xlfn.CONCAT("Sample ",Table1[[#This Row],[Sample Number]]),".pdf")</f>
        <v>Sample 42.pdf</v>
      </c>
      <c r="C43">
        <v>1</v>
      </c>
      <c r="D43">
        <v>3</v>
      </c>
    </row>
    <row r="44" spans="1:4" x14ac:dyDescent="0.25">
      <c r="A44">
        <v>43</v>
      </c>
      <c r="B44" t="str">
        <f xml:space="preserve"> _xlfn.CONCAT(_xlfn.CONCAT("Sample ",Table1[[#This Row],[Sample Number]]),".pdf")</f>
        <v>Sample 43.pdf</v>
      </c>
      <c r="C44">
        <v>1</v>
      </c>
      <c r="D44">
        <v>7</v>
      </c>
    </row>
    <row r="45" spans="1:4" x14ac:dyDescent="0.25">
      <c r="A45">
        <v>44</v>
      </c>
      <c r="B45" t="str">
        <f xml:space="preserve"> _xlfn.CONCAT(_xlfn.CONCAT("Sample ",Table1[[#This Row],[Sample Number]]),".pdf")</f>
        <v>Sample 44.pdf</v>
      </c>
      <c r="C45">
        <v>2</v>
      </c>
      <c r="D45">
        <v>9</v>
      </c>
    </row>
    <row r="46" spans="1:4" x14ac:dyDescent="0.25">
      <c r="A46">
        <v>45</v>
      </c>
      <c r="B46" t="str">
        <f xml:space="preserve"> _xlfn.CONCAT(_xlfn.CONCAT("Sample ",Table1[[#This Row],[Sample Number]]),".pdf")</f>
        <v>Sample 45.pdf</v>
      </c>
      <c r="C46">
        <v>2</v>
      </c>
      <c r="D46">
        <v>12</v>
      </c>
    </row>
    <row r="47" spans="1:4" x14ac:dyDescent="0.25">
      <c r="A47">
        <v>46</v>
      </c>
      <c r="B47" t="str">
        <f xml:space="preserve"> _xlfn.CONCAT(_xlfn.CONCAT("Sample ",Table1[[#This Row],[Sample Number]]),".pdf")</f>
        <v>Sample 46.pdf</v>
      </c>
      <c r="C47">
        <v>1</v>
      </c>
      <c r="D47">
        <v>2</v>
      </c>
    </row>
    <row r="48" spans="1:4" x14ac:dyDescent="0.25">
      <c r="A48">
        <v>47</v>
      </c>
      <c r="B48" t="str">
        <f xml:space="preserve"> _xlfn.CONCAT(_xlfn.CONCAT("Sample ",Table1[[#This Row],[Sample Number]]),".pdf")</f>
        <v>Sample 47.pdf</v>
      </c>
      <c r="C48">
        <v>2</v>
      </c>
      <c r="D48">
        <v>6</v>
      </c>
    </row>
    <row r="49" spans="1:4" x14ac:dyDescent="0.25">
      <c r="A49">
        <v>48</v>
      </c>
      <c r="B49" t="str">
        <f xml:space="preserve"> _xlfn.CONCAT(_xlfn.CONCAT("Sample ",Table1[[#This Row],[Sample Number]]),".pdf")</f>
        <v>Sample 48.pdf</v>
      </c>
      <c r="C49">
        <v>2</v>
      </c>
      <c r="D49">
        <v>12</v>
      </c>
    </row>
    <row r="50" spans="1:4" x14ac:dyDescent="0.25">
      <c r="A50">
        <v>49</v>
      </c>
      <c r="B50" t="str">
        <f xml:space="preserve"> _xlfn.CONCAT(_xlfn.CONCAT("Sample ",Table1[[#This Row],[Sample Number]]),".pdf")</f>
        <v>Sample 49.pdf</v>
      </c>
      <c r="C50">
        <v>2</v>
      </c>
      <c r="D50">
        <v>7</v>
      </c>
    </row>
    <row r="51" spans="1:4" x14ac:dyDescent="0.25">
      <c r="A51">
        <v>50</v>
      </c>
      <c r="B51" t="str">
        <f xml:space="preserve"> _xlfn.CONCAT(_xlfn.CONCAT("Sample ",Table1[[#This Row],[Sample Number]]),".pdf")</f>
        <v>Sample 50.pdf</v>
      </c>
      <c r="C51">
        <v>2</v>
      </c>
      <c r="D51">
        <v>5</v>
      </c>
    </row>
    <row r="52" spans="1:4" x14ac:dyDescent="0.25">
      <c r="A52">
        <v>51</v>
      </c>
      <c r="B52" t="str">
        <f xml:space="preserve"> _xlfn.CONCAT(_xlfn.CONCAT("Sample ",Table1[[#This Row],[Sample Number]]),".pdf")</f>
        <v>Sample 51.pdf</v>
      </c>
      <c r="C52">
        <v>2</v>
      </c>
      <c r="D52">
        <v>8</v>
      </c>
    </row>
    <row r="53" spans="1:4" x14ac:dyDescent="0.25">
      <c r="A53">
        <v>52</v>
      </c>
      <c r="B53" t="str">
        <f xml:space="preserve"> _xlfn.CONCAT(_xlfn.CONCAT("Sample ",Table1[[#This Row],[Sample Number]]),".pdf")</f>
        <v>Sample 52.pdf</v>
      </c>
      <c r="C53">
        <v>2</v>
      </c>
      <c r="D53">
        <v>9</v>
      </c>
    </row>
    <row r="54" spans="1:4" x14ac:dyDescent="0.25">
      <c r="A54">
        <v>53</v>
      </c>
      <c r="B54" t="str">
        <f xml:space="preserve"> _xlfn.CONCAT(_xlfn.CONCAT("Sample ",Table1[[#This Row],[Sample Number]]),".pdf")</f>
        <v>Sample 53.pdf</v>
      </c>
      <c r="C54">
        <v>2</v>
      </c>
      <c r="D54">
        <v>8</v>
      </c>
    </row>
    <row r="55" spans="1:4" x14ac:dyDescent="0.25">
      <c r="A55">
        <v>54</v>
      </c>
      <c r="B55" t="str">
        <f xml:space="preserve"> _xlfn.CONCAT(_xlfn.CONCAT("Sample ",Table1[[#This Row],[Sample Number]]),".pdf")</f>
        <v>Sample 54.pdf</v>
      </c>
      <c r="C55">
        <v>2</v>
      </c>
      <c r="D55">
        <v>12</v>
      </c>
    </row>
    <row r="56" spans="1:4" x14ac:dyDescent="0.25">
      <c r="A56">
        <v>55</v>
      </c>
      <c r="B56" t="str">
        <f xml:space="preserve"> _xlfn.CONCAT(_xlfn.CONCAT("Sample ",Table1[[#This Row],[Sample Number]]),".pdf")</f>
        <v>Sample 55.pdf</v>
      </c>
      <c r="C56">
        <v>2</v>
      </c>
      <c r="D56">
        <v>11</v>
      </c>
    </row>
    <row r="57" spans="1:4" x14ac:dyDescent="0.25">
      <c r="A57">
        <v>56</v>
      </c>
      <c r="B57" t="str">
        <f xml:space="preserve"> _xlfn.CONCAT(_xlfn.CONCAT("Sample ",Table1[[#This Row],[Sample Number]]),".pdf")</f>
        <v>Sample 56.pdf</v>
      </c>
      <c r="C57">
        <v>2</v>
      </c>
      <c r="D57">
        <v>12</v>
      </c>
    </row>
    <row r="58" spans="1:4" x14ac:dyDescent="0.25">
      <c r="A58">
        <v>57</v>
      </c>
      <c r="B58" t="str">
        <f xml:space="preserve"> _xlfn.CONCAT(_xlfn.CONCAT("Sample ",Table1[[#This Row],[Sample Number]]),".pdf")</f>
        <v>Sample 57.pdf</v>
      </c>
      <c r="C58">
        <v>2</v>
      </c>
      <c r="D58">
        <v>8</v>
      </c>
    </row>
    <row r="59" spans="1:4" x14ac:dyDescent="0.25">
      <c r="A59">
        <v>58</v>
      </c>
      <c r="B59" t="str">
        <f xml:space="preserve"> _xlfn.CONCAT(_xlfn.CONCAT("Sample ",Table1[[#This Row],[Sample Number]]),".pdf")</f>
        <v>Sample 58.pdf</v>
      </c>
      <c r="C59">
        <v>2</v>
      </c>
      <c r="D59">
        <v>8</v>
      </c>
    </row>
    <row r="60" spans="1:4" x14ac:dyDescent="0.25">
      <c r="A60">
        <v>59</v>
      </c>
      <c r="B60" t="str">
        <f xml:space="preserve"> _xlfn.CONCAT(_xlfn.CONCAT("Sample ",Table1[[#This Row],[Sample Number]]),".pdf")</f>
        <v>Sample 59.pdf</v>
      </c>
      <c r="C60">
        <v>2</v>
      </c>
      <c r="D60">
        <v>8</v>
      </c>
    </row>
    <row r="61" spans="1:4" x14ac:dyDescent="0.25">
      <c r="A61">
        <v>60</v>
      </c>
      <c r="B61" t="str">
        <f xml:space="preserve"> _xlfn.CONCAT(_xlfn.CONCAT("Sample ",Table1[[#This Row],[Sample Number]]),".pdf")</f>
        <v>Sample 60.pdf</v>
      </c>
      <c r="C61">
        <v>2</v>
      </c>
      <c r="D61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7744-9935-41E5-9759-678EBEBCBAA2}">
  <dimension ref="A1:F62"/>
  <sheetViews>
    <sheetView workbookViewId="0">
      <selection activeCell="B1" sqref="B1:F61"/>
    </sheetView>
  </sheetViews>
  <sheetFormatPr defaultColWidth="8.85546875" defaultRowHeight="15" x14ac:dyDescent="0.25"/>
  <cols>
    <col min="1" max="1" width="18.85546875" customWidth="1"/>
    <col min="2" max="2" width="15.42578125" customWidth="1"/>
    <col min="3" max="3" width="16.28515625" bestFit="1" customWidth="1"/>
    <col min="4" max="4" width="18.42578125" bestFit="1" customWidth="1"/>
    <col min="5" max="5" width="23.5703125" customWidth="1"/>
    <col min="6" max="6" width="19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</row>
    <row r="2" spans="1:6" x14ac:dyDescent="0.25">
      <c r="A2">
        <v>1</v>
      </c>
      <c r="B2" t="s">
        <v>4</v>
      </c>
      <c r="C2">
        <v>2</v>
      </c>
      <c r="D2">
        <v>8</v>
      </c>
      <c r="E2">
        <v>4</v>
      </c>
      <c r="F2">
        <f>Table134[[#This Row],[Detection Score]]/Table134[[#This Row],[Paragraph Count]]</f>
        <v>0.5</v>
      </c>
    </row>
    <row r="3" spans="1:6" x14ac:dyDescent="0.25">
      <c r="A3">
        <v>2</v>
      </c>
      <c r="B3" t="s">
        <v>5</v>
      </c>
      <c r="C3">
        <v>2</v>
      </c>
      <c r="D3">
        <v>7</v>
      </c>
      <c r="E3">
        <v>1</v>
      </c>
      <c r="F3">
        <f>Table134[[#This Row],[Detection Score]]/Table134[[#This Row],[Paragraph Count]]</f>
        <v>0.14285714285714285</v>
      </c>
    </row>
    <row r="4" spans="1:6" x14ac:dyDescent="0.25">
      <c r="A4">
        <v>3</v>
      </c>
      <c r="B4" t="s">
        <v>6</v>
      </c>
      <c r="C4">
        <v>1</v>
      </c>
      <c r="D4">
        <v>7</v>
      </c>
      <c r="E4">
        <v>7</v>
      </c>
      <c r="F4">
        <f>Table134[[#This Row],[Detection Score]]/Table134[[#This Row],[Paragraph Count]]</f>
        <v>1</v>
      </c>
    </row>
    <row r="5" spans="1:6" x14ac:dyDescent="0.25">
      <c r="A5">
        <v>4</v>
      </c>
      <c r="B5" t="s">
        <v>7</v>
      </c>
      <c r="C5">
        <v>2</v>
      </c>
      <c r="D5">
        <v>9</v>
      </c>
      <c r="E5">
        <v>1</v>
      </c>
      <c r="F5">
        <f>Table134[[#This Row],[Detection Score]]/Table134[[#This Row],[Paragraph Count]]</f>
        <v>0.1111111111111111</v>
      </c>
    </row>
    <row r="6" spans="1:6" x14ac:dyDescent="0.25">
      <c r="A6">
        <v>5</v>
      </c>
      <c r="B6" t="s">
        <v>8</v>
      </c>
      <c r="C6">
        <v>1</v>
      </c>
      <c r="D6">
        <v>4</v>
      </c>
      <c r="E6">
        <v>0</v>
      </c>
      <c r="F6">
        <f>Table134[[#This Row],[Detection Score]]/Table134[[#This Row],[Paragraph Count]]</f>
        <v>0</v>
      </c>
    </row>
    <row r="7" spans="1:6" x14ac:dyDescent="0.25">
      <c r="A7">
        <v>6</v>
      </c>
      <c r="B7" t="s">
        <v>9</v>
      </c>
      <c r="C7">
        <v>1</v>
      </c>
      <c r="D7">
        <v>3</v>
      </c>
      <c r="E7">
        <v>1</v>
      </c>
      <c r="F7">
        <f>Table134[[#This Row],[Detection Score]]/Table134[[#This Row],[Paragraph Count]]</f>
        <v>0.33333333333333331</v>
      </c>
    </row>
    <row r="8" spans="1:6" x14ac:dyDescent="0.25">
      <c r="A8">
        <v>7</v>
      </c>
      <c r="B8" t="s">
        <v>10</v>
      </c>
      <c r="C8">
        <v>1</v>
      </c>
      <c r="D8">
        <v>3</v>
      </c>
      <c r="E8">
        <v>2</v>
      </c>
      <c r="F8">
        <f>Table134[[#This Row],[Detection Score]]/Table134[[#This Row],[Paragraph Count]]</f>
        <v>0.66666666666666663</v>
      </c>
    </row>
    <row r="9" spans="1:6" x14ac:dyDescent="0.25">
      <c r="A9">
        <v>8</v>
      </c>
      <c r="B9" t="s">
        <v>11</v>
      </c>
      <c r="C9">
        <v>1</v>
      </c>
      <c r="D9">
        <v>4</v>
      </c>
      <c r="E9">
        <v>0</v>
      </c>
      <c r="F9">
        <f>Table134[[#This Row],[Detection Score]]/Table134[[#This Row],[Paragraph Count]]</f>
        <v>0</v>
      </c>
    </row>
    <row r="10" spans="1:6" x14ac:dyDescent="0.25">
      <c r="A10">
        <v>9</v>
      </c>
      <c r="B10" t="s">
        <v>12</v>
      </c>
      <c r="C10">
        <v>1</v>
      </c>
      <c r="D10">
        <v>6</v>
      </c>
      <c r="E10">
        <v>1</v>
      </c>
      <c r="F10">
        <f>Table134[[#This Row],[Detection Score]]/Table134[[#This Row],[Paragraph Count]]</f>
        <v>0.16666666666666666</v>
      </c>
    </row>
    <row r="11" spans="1:6" x14ac:dyDescent="0.25">
      <c r="A11">
        <v>10</v>
      </c>
      <c r="B11" t="s">
        <v>13</v>
      </c>
      <c r="C11">
        <v>1</v>
      </c>
      <c r="D11">
        <v>5</v>
      </c>
      <c r="E11">
        <v>5</v>
      </c>
      <c r="F11">
        <f>Table134[[#This Row],[Detection Score]]/Table134[[#This Row],[Paragraph Count]]</f>
        <v>1</v>
      </c>
    </row>
    <row r="12" spans="1:6" x14ac:dyDescent="0.25">
      <c r="A12">
        <v>11</v>
      </c>
      <c r="B12" t="s">
        <v>14</v>
      </c>
      <c r="C12">
        <v>1</v>
      </c>
      <c r="D12">
        <v>4</v>
      </c>
      <c r="E12">
        <v>1</v>
      </c>
      <c r="F12">
        <f>Table134[[#This Row],[Detection Score]]/Table134[[#This Row],[Paragraph Count]]</f>
        <v>0.25</v>
      </c>
    </row>
    <row r="13" spans="1:6" x14ac:dyDescent="0.25">
      <c r="A13">
        <v>12</v>
      </c>
      <c r="B13" t="s">
        <v>15</v>
      </c>
      <c r="C13">
        <v>2</v>
      </c>
      <c r="D13">
        <v>10</v>
      </c>
      <c r="E13">
        <v>6</v>
      </c>
      <c r="F13">
        <f>Table134[[#This Row],[Detection Score]]/Table134[[#This Row],[Paragraph Count]]</f>
        <v>0.6</v>
      </c>
    </row>
    <row r="14" spans="1:6" x14ac:dyDescent="0.25">
      <c r="A14">
        <v>13</v>
      </c>
      <c r="B14" t="s">
        <v>16</v>
      </c>
      <c r="C14">
        <v>2</v>
      </c>
      <c r="D14">
        <v>8</v>
      </c>
      <c r="E14">
        <v>0</v>
      </c>
      <c r="F14">
        <f>Table134[[#This Row],[Detection Score]]/Table134[[#This Row],[Paragraph Count]]</f>
        <v>0</v>
      </c>
    </row>
    <row r="15" spans="1:6" x14ac:dyDescent="0.25">
      <c r="A15">
        <v>14</v>
      </c>
      <c r="B15" t="s">
        <v>17</v>
      </c>
      <c r="C15">
        <v>2</v>
      </c>
      <c r="D15">
        <v>12</v>
      </c>
      <c r="E15">
        <v>0</v>
      </c>
      <c r="F15">
        <f>Table134[[#This Row],[Detection Score]]/Table134[[#This Row],[Paragraph Count]]</f>
        <v>0</v>
      </c>
    </row>
    <row r="16" spans="1:6" x14ac:dyDescent="0.25">
      <c r="A16">
        <v>15</v>
      </c>
      <c r="B16" t="s">
        <v>18</v>
      </c>
      <c r="C16">
        <v>2</v>
      </c>
      <c r="D16">
        <v>4</v>
      </c>
      <c r="E16">
        <v>2</v>
      </c>
      <c r="F16">
        <f>Table134[[#This Row],[Detection Score]]/Table134[[#This Row],[Paragraph Count]]</f>
        <v>0.5</v>
      </c>
    </row>
    <row r="17" spans="1:6" x14ac:dyDescent="0.25">
      <c r="A17">
        <v>16</v>
      </c>
      <c r="B17" t="s">
        <v>19</v>
      </c>
      <c r="C17">
        <v>1</v>
      </c>
      <c r="D17">
        <v>5</v>
      </c>
      <c r="E17">
        <v>0</v>
      </c>
      <c r="F17">
        <f>Table134[[#This Row],[Detection Score]]/Table134[[#This Row],[Paragraph Count]]</f>
        <v>0</v>
      </c>
    </row>
    <row r="18" spans="1:6" x14ac:dyDescent="0.25">
      <c r="A18">
        <v>17</v>
      </c>
      <c r="B18" t="s">
        <v>20</v>
      </c>
      <c r="C18">
        <v>1</v>
      </c>
      <c r="D18">
        <v>3</v>
      </c>
      <c r="E18">
        <v>0</v>
      </c>
      <c r="F18">
        <f>Table134[[#This Row],[Detection Score]]/Table134[[#This Row],[Paragraph Count]]</f>
        <v>0</v>
      </c>
    </row>
    <row r="19" spans="1:6" x14ac:dyDescent="0.25">
      <c r="A19">
        <v>18</v>
      </c>
      <c r="B19" t="s">
        <v>21</v>
      </c>
      <c r="C19">
        <v>1</v>
      </c>
      <c r="D19">
        <v>5</v>
      </c>
      <c r="E19">
        <v>1</v>
      </c>
      <c r="F19">
        <f>Table134[[#This Row],[Detection Score]]/Table134[[#This Row],[Paragraph Count]]</f>
        <v>0.2</v>
      </c>
    </row>
    <row r="20" spans="1:6" x14ac:dyDescent="0.25">
      <c r="A20">
        <v>19</v>
      </c>
      <c r="B20" t="s">
        <v>22</v>
      </c>
      <c r="C20">
        <v>1</v>
      </c>
      <c r="D20">
        <v>5</v>
      </c>
      <c r="E20">
        <v>0</v>
      </c>
      <c r="F20">
        <f>Table134[[#This Row],[Detection Score]]/Table134[[#This Row],[Paragraph Count]]</f>
        <v>0</v>
      </c>
    </row>
    <row r="21" spans="1:6" x14ac:dyDescent="0.25">
      <c r="A21">
        <v>20</v>
      </c>
      <c r="B21" t="s">
        <v>23</v>
      </c>
      <c r="C21">
        <v>2</v>
      </c>
      <c r="D21">
        <v>11</v>
      </c>
      <c r="E21">
        <v>11</v>
      </c>
      <c r="F21">
        <f>Table134[[#This Row],[Detection Score]]/Table134[[#This Row],[Paragraph Count]]</f>
        <v>1</v>
      </c>
    </row>
    <row r="22" spans="1:6" x14ac:dyDescent="0.25">
      <c r="A22">
        <v>21</v>
      </c>
      <c r="B22" t="str">
        <f xml:space="preserve"> _xlfn.CONCAT(_xlfn.CONCAT("Sample ",Table134[[#This Row],[Sample Number]]),".pdf")</f>
        <v>Sample 21.pdf</v>
      </c>
      <c r="C22">
        <v>2</v>
      </c>
      <c r="D22">
        <v>8</v>
      </c>
      <c r="E22">
        <v>1</v>
      </c>
      <c r="F22">
        <f>Table134[[#This Row],[Detection Score]]/Table134[[#This Row],[Paragraph Count]]</f>
        <v>0.125</v>
      </c>
    </row>
    <row r="23" spans="1:6" x14ac:dyDescent="0.25">
      <c r="A23">
        <v>22</v>
      </c>
      <c r="B23" t="str">
        <f xml:space="preserve"> _xlfn.CONCAT(_xlfn.CONCAT("Sample ",Table134[[#This Row],[Sample Number]]),".pdf")</f>
        <v>Sample 22.pdf</v>
      </c>
      <c r="C23">
        <v>1</v>
      </c>
      <c r="D23">
        <v>5</v>
      </c>
      <c r="E23">
        <v>0</v>
      </c>
      <c r="F23">
        <f>Table134[[#This Row],[Detection Score]]/Table134[[#This Row],[Paragraph Count]]</f>
        <v>0</v>
      </c>
    </row>
    <row r="24" spans="1:6" x14ac:dyDescent="0.25">
      <c r="A24">
        <v>23</v>
      </c>
      <c r="B24" t="str">
        <f xml:space="preserve"> _xlfn.CONCAT(_xlfn.CONCAT("Sample ",Table134[[#This Row],[Sample Number]]),".pdf")</f>
        <v>Sample 23.pdf</v>
      </c>
      <c r="C24">
        <v>2</v>
      </c>
      <c r="D24">
        <v>12</v>
      </c>
      <c r="E24">
        <v>2</v>
      </c>
      <c r="F24">
        <f>Table134[[#This Row],[Detection Score]]/Table134[[#This Row],[Paragraph Count]]</f>
        <v>0.16666666666666666</v>
      </c>
    </row>
    <row r="25" spans="1:6" x14ac:dyDescent="0.25">
      <c r="A25">
        <v>24</v>
      </c>
      <c r="B25" t="str">
        <f xml:space="preserve"> _xlfn.CONCAT(_xlfn.CONCAT("Sample ",Table134[[#This Row],[Sample Number]]),".pdf")</f>
        <v>Sample 24.pdf</v>
      </c>
      <c r="C25">
        <v>1</v>
      </c>
      <c r="D25">
        <v>4</v>
      </c>
      <c r="E25">
        <v>0</v>
      </c>
      <c r="F25">
        <f>Table134[[#This Row],[Detection Score]]/Table134[[#This Row],[Paragraph Count]]</f>
        <v>0</v>
      </c>
    </row>
    <row r="26" spans="1:6" x14ac:dyDescent="0.25">
      <c r="A26">
        <v>25</v>
      </c>
      <c r="B26" t="str">
        <f xml:space="preserve"> _xlfn.CONCAT(_xlfn.CONCAT("Sample ",Table134[[#This Row],[Sample Number]]),".pdf")</f>
        <v>Sample 25.pdf</v>
      </c>
      <c r="C26">
        <v>1</v>
      </c>
      <c r="D26">
        <v>4</v>
      </c>
      <c r="E26">
        <v>0</v>
      </c>
      <c r="F26">
        <f>Table134[[#This Row],[Detection Score]]/Table134[[#This Row],[Paragraph Count]]</f>
        <v>0</v>
      </c>
    </row>
    <row r="27" spans="1:6" x14ac:dyDescent="0.25">
      <c r="A27">
        <v>26</v>
      </c>
      <c r="B27" t="str">
        <f xml:space="preserve"> _xlfn.CONCAT(_xlfn.CONCAT("Sample ",Table134[[#This Row],[Sample Number]]),".pdf")</f>
        <v>Sample 26.pdf</v>
      </c>
      <c r="C27">
        <v>1</v>
      </c>
      <c r="D27">
        <v>3</v>
      </c>
      <c r="E27">
        <v>1</v>
      </c>
      <c r="F27">
        <f>Table134[[#This Row],[Detection Score]]/Table134[[#This Row],[Paragraph Count]]</f>
        <v>0.33333333333333331</v>
      </c>
    </row>
    <row r="28" spans="1:6" x14ac:dyDescent="0.25">
      <c r="A28">
        <v>27</v>
      </c>
      <c r="B28" t="str">
        <f xml:space="preserve"> _xlfn.CONCAT(_xlfn.CONCAT("Sample ",Table134[[#This Row],[Sample Number]]),".pdf")</f>
        <v>Sample 27.pdf</v>
      </c>
      <c r="C28">
        <v>2</v>
      </c>
      <c r="D28">
        <v>6</v>
      </c>
      <c r="E28">
        <v>4</v>
      </c>
      <c r="F28">
        <f>Table134[[#This Row],[Detection Score]]/Table134[[#This Row],[Paragraph Count]]</f>
        <v>0.66666666666666663</v>
      </c>
    </row>
    <row r="29" spans="1:6" x14ac:dyDescent="0.25">
      <c r="A29">
        <v>28</v>
      </c>
      <c r="B29" t="str">
        <f xml:space="preserve"> _xlfn.CONCAT(_xlfn.CONCAT("Sample ",Table134[[#This Row],[Sample Number]]),".pdf")</f>
        <v>Sample 28.pdf</v>
      </c>
      <c r="C29">
        <v>2</v>
      </c>
      <c r="D29">
        <v>9</v>
      </c>
      <c r="E29">
        <v>2</v>
      </c>
      <c r="F29">
        <f>Table134[[#This Row],[Detection Score]]/Table134[[#This Row],[Paragraph Count]]</f>
        <v>0.22222222222222221</v>
      </c>
    </row>
    <row r="30" spans="1:6" x14ac:dyDescent="0.25">
      <c r="A30">
        <v>29</v>
      </c>
      <c r="B30" t="str">
        <f xml:space="preserve"> _xlfn.CONCAT(_xlfn.CONCAT("Sample ",Table134[[#This Row],[Sample Number]]),".pdf")</f>
        <v>Sample 29.pdf</v>
      </c>
      <c r="C30">
        <v>1</v>
      </c>
      <c r="D30">
        <v>4</v>
      </c>
      <c r="E30">
        <v>0</v>
      </c>
      <c r="F30">
        <f>Table134[[#This Row],[Detection Score]]/Table134[[#This Row],[Paragraph Count]]</f>
        <v>0</v>
      </c>
    </row>
    <row r="31" spans="1:6" x14ac:dyDescent="0.25">
      <c r="A31">
        <v>30</v>
      </c>
      <c r="B31" t="str">
        <f xml:space="preserve"> _xlfn.CONCAT(_xlfn.CONCAT("Sample ",Table134[[#This Row],[Sample Number]]),".pdf")</f>
        <v>Sample 30.pdf</v>
      </c>
      <c r="C31">
        <v>2</v>
      </c>
      <c r="D31">
        <v>12</v>
      </c>
      <c r="E31">
        <v>5</v>
      </c>
      <c r="F31">
        <f>Table134[[#This Row],[Detection Score]]/Table134[[#This Row],[Paragraph Count]]</f>
        <v>0.41666666666666669</v>
      </c>
    </row>
    <row r="32" spans="1:6" x14ac:dyDescent="0.25">
      <c r="A32">
        <v>31</v>
      </c>
      <c r="B32" t="str">
        <f xml:space="preserve"> _xlfn.CONCAT(_xlfn.CONCAT("Sample ",Table134[[#This Row],[Sample Number]]),".pdf")</f>
        <v>Sample 31.pdf</v>
      </c>
      <c r="C32">
        <v>1</v>
      </c>
      <c r="D32">
        <v>4</v>
      </c>
      <c r="E32">
        <v>4</v>
      </c>
      <c r="F32">
        <f>Table134[[#This Row],[Detection Score]]/Table134[[#This Row],[Paragraph Count]]</f>
        <v>1</v>
      </c>
    </row>
    <row r="33" spans="1:6" x14ac:dyDescent="0.25">
      <c r="A33">
        <v>32</v>
      </c>
      <c r="B33" t="str">
        <f xml:space="preserve"> _xlfn.CONCAT(_xlfn.CONCAT("Sample ",Table134[[#This Row],[Sample Number]]),".pdf")</f>
        <v>Sample 32.pdf</v>
      </c>
      <c r="C33">
        <v>1</v>
      </c>
      <c r="D33">
        <v>7</v>
      </c>
      <c r="E33">
        <v>6</v>
      </c>
      <c r="F33">
        <f>Table134[[#This Row],[Detection Score]]/Table134[[#This Row],[Paragraph Count]]</f>
        <v>0.8571428571428571</v>
      </c>
    </row>
    <row r="34" spans="1:6" x14ac:dyDescent="0.25">
      <c r="A34">
        <v>33</v>
      </c>
      <c r="B34" t="str">
        <f xml:space="preserve"> _xlfn.CONCAT(_xlfn.CONCAT("Sample ",Table134[[#This Row],[Sample Number]]),".pdf")</f>
        <v>Sample 33.pdf</v>
      </c>
      <c r="C34">
        <v>1</v>
      </c>
      <c r="D34">
        <v>6</v>
      </c>
      <c r="E34">
        <v>0</v>
      </c>
      <c r="F34">
        <f>Table134[[#This Row],[Detection Score]]/Table134[[#This Row],[Paragraph Count]]</f>
        <v>0</v>
      </c>
    </row>
    <row r="35" spans="1:6" x14ac:dyDescent="0.25">
      <c r="A35">
        <v>34</v>
      </c>
      <c r="B35" t="str">
        <f xml:space="preserve"> _xlfn.CONCAT(_xlfn.CONCAT("Sample ",Table134[[#This Row],[Sample Number]]),".pdf")</f>
        <v>Sample 34.pdf</v>
      </c>
      <c r="C35">
        <v>1</v>
      </c>
      <c r="D35">
        <v>5</v>
      </c>
      <c r="E35">
        <v>5</v>
      </c>
      <c r="F35">
        <f>Table134[[#This Row],[Detection Score]]/Table134[[#This Row],[Paragraph Count]]</f>
        <v>1</v>
      </c>
    </row>
    <row r="36" spans="1:6" x14ac:dyDescent="0.25">
      <c r="A36">
        <v>35</v>
      </c>
      <c r="B36" t="str">
        <f xml:space="preserve"> _xlfn.CONCAT(_xlfn.CONCAT("Sample ",Table134[[#This Row],[Sample Number]]),".pdf")</f>
        <v>Sample 35.pdf</v>
      </c>
      <c r="C36">
        <v>1</v>
      </c>
      <c r="D36">
        <v>4</v>
      </c>
      <c r="E36">
        <v>4</v>
      </c>
      <c r="F36">
        <f>Table134[[#This Row],[Detection Score]]/Table134[[#This Row],[Paragraph Count]]</f>
        <v>1</v>
      </c>
    </row>
    <row r="37" spans="1:6" x14ac:dyDescent="0.25">
      <c r="A37">
        <v>36</v>
      </c>
      <c r="B37" t="str">
        <f xml:space="preserve"> _xlfn.CONCAT(_xlfn.CONCAT("Sample ",Table134[[#This Row],[Sample Number]]),".pdf")</f>
        <v>Sample 36.pdf</v>
      </c>
      <c r="C37">
        <v>1</v>
      </c>
      <c r="D37">
        <v>9</v>
      </c>
      <c r="E37">
        <v>9</v>
      </c>
      <c r="F37">
        <f>Table134[[#This Row],[Detection Score]]/Table134[[#This Row],[Paragraph Count]]</f>
        <v>1</v>
      </c>
    </row>
    <row r="38" spans="1:6" x14ac:dyDescent="0.25">
      <c r="A38">
        <v>37</v>
      </c>
      <c r="B38" t="str">
        <f xml:space="preserve"> _xlfn.CONCAT(_xlfn.CONCAT("Sample ",Table134[[#This Row],[Sample Number]]),".pdf")</f>
        <v>Sample 37.pdf</v>
      </c>
      <c r="C38">
        <v>1</v>
      </c>
      <c r="D38">
        <v>4</v>
      </c>
      <c r="E38">
        <v>2</v>
      </c>
      <c r="F38">
        <f>Table134[[#This Row],[Detection Score]]/Table134[[#This Row],[Paragraph Count]]</f>
        <v>0.5</v>
      </c>
    </row>
    <row r="39" spans="1:6" x14ac:dyDescent="0.25">
      <c r="A39">
        <v>38</v>
      </c>
      <c r="B39" t="str">
        <f xml:space="preserve"> _xlfn.CONCAT(_xlfn.CONCAT("Sample ",Table134[[#This Row],[Sample Number]]),".pdf")</f>
        <v>Sample 38.pdf</v>
      </c>
      <c r="C39">
        <v>1</v>
      </c>
      <c r="D39">
        <v>2</v>
      </c>
      <c r="E39">
        <v>0</v>
      </c>
      <c r="F39">
        <f>Table134[[#This Row],[Detection Score]]/Table134[[#This Row],[Paragraph Count]]</f>
        <v>0</v>
      </c>
    </row>
    <row r="40" spans="1:6" x14ac:dyDescent="0.25">
      <c r="A40">
        <v>39</v>
      </c>
      <c r="B40" t="str">
        <f xml:space="preserve"> _xlfn.CONCAT(_xlfn.CONCAT("Sample ",Table134[[#This Row],[Sample Number]]),".pdf")</f>
        <v>Sample 39.pdf</v>
      </c>
      <c r="C40">
        <v>2</v>
      </c>
      <c r="D40">
        <v>5</v>
      </c>
      <c r="E40">
        <v>3</v>
      </c>
      <c r="F40">
        <f>Table134[[#This Row],[Detection Score]]/Table134[[#This Row],[Paragraph Count]]</f>
        <v>0.6</v>
      </c>
    </row>
    <row r="41" spans="1:6" x14ac:dyDescent="0.25">
      <c r="A41">
        <v>40</v>
      </c>
      <c r="B41" t="str">
        <f xml:space="preserve"> _xlfn.CONCAT(_xlfn.CONCAT("Sample ",Table134[[#This Row],[Sample Number]]),".pdf")</f>
        <v>Sample 40.pdf</v>
      </c>
      <c r="C41">
        <v>1</v>
      </c>
      <c r="D41">
        <v>4</v>
      </c>
      <c r="E41">
        <v>2</v>
      </c>
      <c r="F41">
        <f>Table134[[#This Row],[Detection Score]]/Table134[[#This Row],[Paragraph Count]]</f>
        <v>0.5</v>
      </c>
    </row>
    <row r="42" spans="1:6" x14ac:dyDescent="0.25">
      <c r="A42">
        <v>41</v>
      </c>
      <c r="B42" t="str">
        <f xml:space="preserve"> _xlfn.CONCAT(_xlfn.CONCAT("Sample ",Table134[[#This Row],[Sample Number]]),".pdf")</f>
        <v>Sample 41.pdf</v>
      </c>
      <c r="C42">
        <v>1</v>
      </c>
      <c r="D42">
        <v>3</v>
      </c>
      <c r="E42">
        <v>0</v>
      </c>
      <c r="F42">
        <f>Table134[[#This Row],[Detection Score]]/Table134[[#This Row],[Paragraph Count]]</f>
        <v>0</v>
      </c>
    </row>
    <row r="43" spans="1:6" x14ac:dyDescent="0.25">
      <c r="A43">
        <v>42</v>
      </c>
      <c r="B43" t="str">
        <f xml:space="preserve"> _xlfn.CONCAT(_xlfn.CONCAT("Sample ",Table134[[#This Row],[Sample Number]]),".pdf")</f>
        <v>Sample 42.pdf</v>
      </c>
      <c r="C43">
        <v>1</v>
      </c>
      <c r="D43">
        <v>3</v>
      </c>
      <c r="E43">
        <v>1</v>
      </c>
      <c r="F43">
        <f>Table134[[#This Row],[Detection Score]]/Table134[[#This Row],[Paragraph Count]]</f>
        <v>0.33333333333333331</v>
      </c>
    </row>
    <row r="44" spans="1:6" x14ac:dyDescent="0.25">
      <c r="A44">
        <v>43</v>
      </c>
      <c r="B44" t="str">
        <f xml:space="preserve"> _xlfn.CONCAT(_xlfn.CONCAT("Sample ",Table134[[#This Row],[Sample Number]]),".pdf")</f>
        <v>Sample 43.pdf</v>
      </c>
      <c r="C44">
        <v>1</v>
      </c>
      <c r="D44">
        <v>7</v>
      </c>
      <c r="E44">
        <v>7</v>
      </c>
      <c r="F44">
        <f>Table134[[#This Row],[Detection Score]]/Table134[[#This Row],[Paragraph Count]]</f>
        <v>1</v>
      </c>
    </row>
    <row r="45" spans="1:6" x14ac:dyDescent="0.25">
      <c r="A45">
        <v>44</v>
      </c>
      <c r="B45" t="str">
        <f xml:space="preserve"> _xlfn.CONCAT(_xlfn.CONCAT("Sample ",Table134[[#This Row],[Sample Number]]),".pdf")</f>
        <v>Sample 44.pdf</v>
      </c>
      <c r="C45">
        <v>2</v>
      </c>
      <c r="D45">
        <v>9</v>
      </c>
      <c r="E45">
        <v>4</v>
      </c>
      <c r="F45">
        <f>Table134[[#This Row],[Detection Score]]/Table134[[#This Row],[Paragraph Count]]</f>
        <v>0.44444444444444442</v>
      </c>
    </row>
    <row r="46" spans="1:6" x14ac:dyDescent="0.25">
      <c r="A46">
        <v>45</v>
      </c>
      <c r="B46" t="str">
        <f xml:space="preserve"> _xlfn.CONCAT(_xlfn.CONCAT("Sample ",Table134[[#This Row],[Sample Number]]),".pdf")</f>
        <v>Sample 45.pdf</v>
      </c>
      <c r="C46">
        <v>2</v>
      </c>
      <c r="D46">
        <v>12</v>
      </c>
      <c r="E46">
        <v>0</v>
      </c>
      <c r="F46">
        <f>Table134[[#This Row],[Detection Score]]/Table134[[#This Row],[Paragraph Count]]</f>
        <v>0</v>
      </c>
    </row>
    <row r="47" spans="1:6" x14ac:dyDescent="0.25">
      <c r="A47">
        <v>46</v>
      </c>
      <c r="B47" t="str">
        <f xml:space="preserve"> _xlfn.CONCAT(_xlfn.CONCAT("Sample ",Table134[[#This Row],[Sample Number]]),".pdf")</f>
        <v>Sample 46.pdf</v>
      </c>
      <c r="C47">
        <v>1</v>
      </c>
      <c r="D47">
        <v>2</v>
      </c>
      <c r="E47">
        <v>1</v>
      </c>
      <c r="F47">
        <f>Table134[[#This Row],[Detection Score]]/Table134[[#This Row],[Paragraph Count]]</f>
        <v>0.5</v>
      </c>
    </row>
    <row r="48" spans="1:6" x14ac:dyDescent="0.25">
      <c r="A48">
        <v>47</v>
      </c>
      <c r="B48" t="str">
        <f xml:space="preserve"> _xlfn.CONCAT(_xlfn.CONCAT("Sample ",Table134[[#This Row],[Sample Number]]),".pdf")</f>
        <v>Sample 47.pdf</v>
      </c>
      <c r="C48">
        <v>2</v>
      </c>
      <c r="D48">
        <v>6</v>
      </c>
      <c r="E48">
        <v>0</v>
      </c>
      <c r="F48">
        <f>Table134[[#This Row],[Detection Score]]/Table134[[#This Row],[Paragraph Count]]</f>
        <v>0</v>
      </c>
    </row>
    <row r="49" spans="1:6" x14ac:dyDescent="0.25">
      <c r="A49">
        <v>48</v>
      </c>
      <c r="B49" t="str">
        <f xml:space="preserve"> _xlfn.CONCAT(_xlfn.CONCAT("Sample ",Table134[[#This Row],[Sample Number]]),".pdf")</f>
        <v>Sample 48.pdf</v>
      </c>
      <c r="C49">
        <v>2</v>
      </c>
      <c r="D49">
        <v>12</v>
      </c>
      <c r="E49">
        <v>5</v>
      </c>
      <c r="F49">
        <f>Table134[[#This Row],[Detection Score]]/Table134[[#This Row],[Paragraph Count]]</f>
        <v>0.41666666666666669</v>
      </c>
    </row>
    <row r="50" spans="1:6" x14ac:dyDescent="0.25">
      <c r="A50">
        <v>49</v>
      </c>
      <c r="B50" t="str">
        <f xml:space="preserve"> _xlfn.CONCAT(_xlfn.CONCAT("Sample ",Table134[[#This Row],[Sample Number]]),".pdf")</f>
        <v>Sample 49.pdf</v>
      </c>
      <c r="C50">
        <v>2</v>
      </c>
      <c r="D50">
        <v>7</v>
      </c>
      <c r="E50">
        <v>0</v>
      </c>
      <c r="F50">
        <f>Table134[[#This Row],[Detection Score]]/Table134[[#This Row],[Paragraph Count]]</f>
        <v>0</v>
      </c>
    </row>
    <row r="51" spans="1:6" x14ac:dyDescent="0.25">
      <c r="A51">
        <v>50</v>
      </c>
      <c r="B51" t="str">
        <f xml:space="preserve"> _xlfn.CONCAT(_xlfn.CONCAT("Sample ",Table134[[#This Row],[Sample Number]]),".pdf")</f>
        <v>Sample 50.pdf</v>
      </c>
      <c r="C51">
        <v>2</v>
      </c>
      <c r="D51">
        <v>5</v>
      </c>
      <c r="E51">
        <v>0</v>
      </c>
      <c r="F51">
        <f>Table134[[#This Row],[Detection Score]]/Table134[[#This Row],[Paragraph Count]]</f>
        <v>0</v>
      </c>
    </row>
    <row r="52" spans="1:6" x14ac:dyDescent="0.25">
      <c r="A52">
        <v>51</v>
      </c>
      <c r="B52" t="str">
        <f xml:space="preserve"> _xlfn.CONCAT(_xlfn.CONCAT("Sample ",Table134[[#This Row],[Sample Number]]),".pdf")</f>
        <v>Sample 51.pdf</v>
      </c>
      <c r="C52">
        <v>2</v>
      </c>
      <c r="D52">
        <v>8</v>
      </c>
      <c r="E52">
        <v>1</v>
      </c>
      <c r="F52">
        <f>Table134[[#This Row],[Detection Score]]/Table134[[#This Row],[Paragraph Count]]</f>
        <v>0.125</v>
      </c>
    </row>
    <row r="53" spans="1:6" x14ac:dyDescent="0.25">
      <c r="A53">
        <v>52</v>
      </c>
      <c r="B53" t="str">
        <f xml:space="preserve"> _xlfn.CONCAT(_xlfn.CONCAT("Sample ",Table134[[#This Row],[Sample Number]]),".pdf")</f>
        <v>Sample 52.pdf</v>
      </c>
      <c r="C53">
        <v>2</v>
      </c>
      <c r="D53">
        <v>9</v>
      </c>
      <c r="E53">
        <v>2</v>
      </c>
      <c r="F53">
        <f>Table134[[#This Row],[Detection Score]]/Table134[[#This Row],[Paragraph Count]]</f>
        <v>0.22222222222222221</v>
      </c>
    </row>
    <row r="54" spans="1:6" x14ac:dyDescent="0.25">
      <c r="A54">
        <v>53</v>
      </c>
      <c r="B54" t="str">
        <f xml:space="preserve"> _xlfn.CONCAT(_xlfn.CONCAT("Sample ",Table134[[#This Row],[Sample Number]]),".pdf")</f>
        <v>Sample 53.pdf</v>
      </c>
      <c r="C54">
        <v>2</v>
      </c>
      <c r="D54">
        <v>8</v>
      </c>
      <c r="E54">
        <v>4</v>
      </c>
      <c r="F54">
        <f>Table134[[#This Row],[Detection Score]]/Table134[[#This Row],[Paragraph Count]]</f>
        <v>0.5</v>
      </c>
    </row>
    <row r="55" spans="1:6" x14ac:dyDescent="0.25">
      <c r="A55">
        <v>54</v>
      </c>
      <c r="B55" t="str">
        <f xml:space="preserve"> _xlfn.CONCAT(_xlfn.CONCAT("Sample ",Table134[[#This Row],[Sample Number]]),".pdf")</f>
        <v>Sample 54.pdf</v>
      </c>
      <c r="C55">
        <v>2</v>
      </c>
      <c r="D55">
        <v>12</v>
      </c>
      <c r="E55">
        <v>3</v>
      </c>
      <c r="F55">
        <f>Table134[[#This Row],[Detection Score]]/Table134[[#This Row],[Paragraph Count]]</f>
        <v>0.25</v>
      </c>
    </row>
    <row r="56" spans="1:6" x14ac:dyDescent="0.25">
      <c r="A56">
        <v>55</v>
      </c>
      <c r="B56" t="str">
        <f xml:space="preserve"> _xlfn.CONCAT(_xlfn.CONCAT("Sample ",Table134[[#This Row],[Sample Number]]),".pdf")</f>
        <v>Sample 55.pdf</v>
      </c>
      <c r="C56">
        <v>2</v>
      </c>
      <c r="D56">
        <v>11</v>
      </c>
      <c r="E56">
        <v>2</v>
      </c>
      <c r="F56">
        <f>Table134[[#This Row],[Detection Score]]/Table134[[#This Row],[Paragraph Count]]</f>
        <v>0.18181818181818182</v>
      </c>
    </row>
    <row r="57" spans="1:6" x14ac:dyDescent="0.25">
      <c r="A57">
        <v>56</v>
      </c>
      <c r="B57" t="str">
        <f xml:space="preserve"> _xlfn.CONCAT(_xlfn.CONCAT("Sample ",Table134[[#This Row],[Sample Number]]),".pdf")</f>
        <v>Sample 56.pdf</v>
      </c>
      <c r="C57">
        <v>2</v>
      </c>
      <c r="D57">
        <v>12</v>
      </c>
      <c r="E57">
        <v>1</v>
      </c>
      <c r="F57">
        <f>Table134[[#This Row],[Detection Score]]/Table134[[#This Row],[Paragraph Count]]</f>
        <v>8.3333333333333329E-2</v>
      </c>
    </row>
    <row r="58" spans="1:6" x14ac:dyDescent="0.25">
      <c r="A58">
        <v>57</v>
      </c>
      <c r="B58" t="str">
        <f xml:space="preserve"> _xlfn.CONCAT(_xlfn.CONCAT("Sample ",Table134[[#This Row],[Sample Number]]),".pdf")</f>
        <v>Sample 57.pdf</v>
      </c>
      <c r="C58">
        <v>2</v>
      </c>
      <c r="D58">
        <v>8</v>
      </c>
      <c r="E58">
        <v>2</v>
      </c>
      <c r="F58">
        <f>Table134[[#This Row],[Detection Score]]/Table134[[#This Row],[Paragraph Count]]</f>
        <v>0.25</v>
      </c>
    </row>
    <row r="59" spans="1:6" x14ac:dyDescent="0.25">
      <c r="A59">
        <v>58</v>
      </c>
      <c r="B59" t="str">
        <f xml:space="preserve"> _xlfn.CONCAT(_xlfn.CONCAT("Sample ",Table134[[#This Row],[Sample Number]]),".pdf")</f>
        <v>Sample 58.pdf</v>
      </c>
      <c r="C59">
        <v>2</v>
      </c>
      <c r="D59">
        <v>8</v>
      </c>
      <c r="E59">
        <v>8</v>
      </c>
      <c r="F59">
        <f>Table134[[#This Row],[Detection Score]]/Table134[[#This Row],[Paragraph Count]]</f>
        <v>1</v>
      </c>
    </row>
    <row r="60" spans="1:6" x14ac:dyDescent="0.25">
      <c r="A60">
        <v>59</v>
      </c>
      <c r="B60" t="str">
        <f xml:space="preserve"> _xlfn.CONCAT(_xlfn.CONCAT("Sample ",Table134[[#This Row],[Sample Number]]),".pdf")</f>
        <v>Sample 59.pdf</v>
      </c>
      <c r="C60">
        <v>2</v>
      </c>
      <c r="D60">
        <v>8</v>
      </c>
      <c r="E60">
        <v>0</v>
      </c>
      <c r="F60">
        <f>Table134[[#This Row],[Detection Score]]/Table134[[#This Row],[Paragraph Count]]</f>
        <v>0</v>
      </c>
    </row>
    <row r="61" spans="1:6" x14ac:dyDescent="0.25">
      <c r="A61">
        <v>60</v>
      </c>
      <c r="B61" t="str">
        <f xml:space="preserve"> _xlfn.CONCAT(_xlfn.CONCAT("Sample ",Table134[[#This Row],[Sample Number]]),".pdf")</f>
        <v>Sample 60.pdf</v>
      </c>
      <c r="C61">
        <v>2</v>
      </c>
      <c r="D61">
        <v>6</v>
      </c>
      <c r="E61">
        <v>0</v>
      </c>
      <c r="F61">
        <f>Table134[[#This Row],[Detection Score]]/Table134[[#This Row],[Paragraph Count]]</f>
        <v>0</v>
      </c>
    </row>
    <row r="62" spans="1:6" x14ac:dyDescent="0.25">
      <c r="A62" t="s">
        <v>26</v>
      </c>
      <c r="E62">
        <f>SUBTOTAL(109,Table134[Detection Score])</f>
        <v>134</v>
      </c>
      <c r="F62">
        <f>SUBTOTAL(101,Table134[Final Score])</f>
        <v>0.33608585858585865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F6C2-4DFC-4C2D-9E0F-35D5FD9B9FC3}">
  <dimension ref="A1:H61"/>
  <sheetViews>
    <sheetView workbookViewId="0">
      <selection activeCell="H95" sqref="H95"/>
    </sheetView>
  </sheetViews>
  <sheetFormatPr defaultRowHeight="15" x14ac:dyDescent="0.25"/>
  <cols>
    <col min="2" max="2" width="31" customWidth="1"/>
    <col min="5" max="5" width="10.570312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3" t="s">
        <v>28</v>
      </c>
      <c r="G1" s="2" t="s">
        <v>29</v>
      </c>
      <c r="H1" s="3" t="s">
        <v>30</v>
      </c>
    </row>
    <row r="2" spans="1:8" x14ac:dyDescent="0.25">
      <c r="A2" s="4">
        <v>1</v>
      </c>
      <c r="B2" s="5" t="s">
        <v>4</v>
      </c>
      <c r="C2" s="5">
        <v>2</v>
      </c>
      <c r="D2" s="5">
        <v>8</v>
      </c>
      <c r="E2" s="5">
        <v>0</v>
      </c>
      <c r="F2" s="6">
        <f>Table13[[#This Row],[Detection Score]]/Table13[[#This Row],[Paragraph Count]]</f>
        <v>0</v>
      </c>
      <c r="G2" s="5">
        <v>4</v>
      </c>
      <c r="H2" s="6">
        <f>Table134[[#This Row],[Detection Score]]/Table134[[#This Row],[Paragraph Count]]</f>
        <v>0.5</v>
      </c>
    </row>
    <row r="3" spans="1:8" x14ac:dyDescent="0.25">
      <c r="A3" s="4">
        <v>2</v>
      </c>
      <c r="B3" s="5" t="s">
        <v>5</v>
      </c>
      <c r="C3" s="5">
        <v>2</v>
      </c>
      <c r="D3" s="5">
        <v>7</v>
      </c>
      <c r="E3" s="5">
        <v>0</v>
      </c>
      <c r="F3" s="6">
        <f>Table13[[#This Row],[Detection Score]]/Table13[[#This Row],[Paragraph Count]]</f>
        <v>0</v>
      </c>
      <c r="G3" s="5">
        <v>1</v>
      </c>
      <c r="H3" s="6">
        <f>Table134[[#This Row],[Detection Score]]/Table134[[#This Row],[Paragraph Count]]</f>
        <v>0.14285714285714285</v>
      </c>
    </row>
    <row r="4" spans="1:8" x14ac:dyDescent="0.25">
      <c r="A4" s="4">
        <v>3</v>
      </c>
      <c r="B4" s="5" t="s">
        <v>6</v>
      </c>
      <c r="C4" s="5">
        <v>1</v>
      </c>
      <c r="D4" s="5">
        <v>7</v>
      </c>
      <c r="E4" s="5">
        <v>7</v>
      </c>
      <c r="F4" s="6">
        <f>Table13[[#This Row],[Detection Score]]/Table13[[#This Row],[Paragraph Count]]</f>
        <v>1</v>
      </c>
      <c r="G4" s="5">
        <v>7</v>
      </c>
      <c r="H4" s="6">
        <f>Table134[[#This Row],[Detection Score]]/Table134[[#This Row],[Paragraph Count]]</f>
        <v>1</v>
      </c>
    </row>
    <row r="5" spans="1:8" x14ac:dyDescent="0.25">
      <c r="A5" s="4">
        <v>4</v>
      </c>
      <c r="B5" s="5" t="s">
        <v>7</v>
      </c>
      <c r="C5" s="5">
        <v>2</v>
      </c>
      <c r="D5" s="5">
        <v>9</v>
      </c>
      <c r="E5" s="5">
        <v>0</v>
      </c>
      <c r="F5" s="6">
        <f>Table13[[#This Row],[Detection Score]]/Table13[[#This Row],[Paragraph Count]]</f>
        <v>0</v>
      </c>
      <c r="G5" s="5">
        <v>1</v>
      </c>
      <c r="H5" s="6">
        <f>Table134[[#This Row],[Detection Score]]/Table134[[#This Row],[Paragraph Count]]</f>
        <v>0.1111111111111111</v>
      </c>
    </row>
    <row r="6" spans="1:8" x14ac:dyDescent="0.25">
      <c r="A6" s="4">
        <v>5</v>
      </c>
      <c r="B6" s="5" t="s">
        <v>8</v>
      </c>
      <c r="C6" s="5">
        <v>1</v>
      </c>
      <c r="D6" s="5">
        <v>4</v>
      </c>
      <c r="E6" s="5">
        <v>0</v>
      </c>
      <c r="F6" s="6">
        <f>Table13[[#This Row],[Detection Score]]/Table13[[#This Row],[Paragraph Count]]</f>
        <v>0</v>
      </c>
      <c r="G6" s="5">
        <v>0</v>
      </c>
      <c r="H6" s="6">
        <f>Table134[[#This Row],[Detection Score]]/Table134[[#This Row],[Paragraph Count]]</f>
        <v>0</v>
      </c>
    </row>
    <row r="7" spans="1:8" x14ac:dyDescent="0.25">
      <c r="A7" s="4">
        <v>6</v>
      </c>
      <c r="B7" s="5" t="s">
        <v>9</v>
      </c>
      <c r="C7" s="5">
        <v>1</v>
      </c>
      <c r="D7" s="5">
        <v>3</v>
      </c>
      <c r="E7" s="5">
        <v>1</v>
      </c>
      <c r="F7" s="6">
        <f>Table13[[#This Row],[Detection Score]]/Table13[[#This Row],[Paragraph Count]]</f>
        <v>0.33333333333333331</v>
      </c>
      <c r="G7" s="5">
        <v>1</v>
      </c>
      <c r="H7" s="6">
        <f>Table134[[#This Row],[Detection Score]]/Table134[[#This Row],[Paragraph Count]]</f>
        <v>0.33333333333333331</v>
      </c>
    </row>
    <row r="8" spans="1:8" x14ac:dyDescent="0.25">
      <c r="A8" s="4">
        <v>7</v>
      </c>
      <c r="B8" s="5" t="s">
        <v>10</v>
      </c>
      <c r="C8" s="5">
        <v>1</v>
      </c>
      <c r="D8" s="5">
        <v>3</v>
      </c>
      <c r="E8" s="5">
        <v>3</v>
      </c>
      <c r="F8" s="6">
        <f>Table13[[#This Row],[Detection Score]]/Table13[[#This Row],[Paragraph Count]]</f>
        <v>1</v>
      </c>
      <c r="G8" s="5">
        <v>2</v>
      </c>
      <c r="H8" s="6">
        <f>Table134[[#This Row],[Detection Score]]/Table134[[#This Row],[Paragraph Count]]</f>
        <v>0.66666666666666663</v>
      </c>
    </row>
    <row r="9" spans="1:8" x14ac:dyDescent="0.25">
      <c r="A9" s="4">
        <v>8</v>
      </c>
      <c r="B9" s="5" t="s">
        <v>11</v>
      </c>
      <c r="C9" s="5">
        <v>1</v>
      </c>
      <c r="D9" s="5">
        <v>4</v>
      </c>
      <c r="E9" s="5">
        <v>0</v>
      </c>
      <c r="F9" s="6">
        <f>Table13[[#This Row],[Detection Score]]/Table13[[#This Row],[Paragraph Count]]</f>
        <v>0</v>
      </c>
      <c r="G9" s="5">
        <v>0</v>
      </c>
      <c r="H9" s="6">
        <f>Table134[[#This Row],[Detection Score]]/Table134[[#This Row],[Paragraph Count]]</f>
        <v>0</v>
      </c>
    </row>
    <row r="10" spans="1:8" x14ac:dyDescent="0.25">
      <c r="A10" s="4">
        <v>9</v>
      </c>
      <c r="B10" s="5" t="s">
        <v>12</v>
      </c>
      <c r="C10" s="5">
        <v>1</v>
      </c>
      <c r="D10" s="5">
        <v>6</v>
      </c>
      <c r="E10" s="5">
        <v>0</v>
      </c>
      <c r="F10" s="6">
        <f>Table13[[#This Row],[Detection Score]]/Table13[[#This Row],[Paragraph Count]]</f>
        <v>0</v>
      </c>
      <c r="G10" s="5">
        <v>1</v>
      </c>
      <c r="H10" s="6">
        <f>Table134[[#This Row],[Detection Score]]/Table134[[#This Row],[Paragraph Count]]</f>
        <v>0.16666666666666666</v>
      </c>
    </row>
    <row r="11" spans="1:8" x14ac:dyDescent="0.25">
      <c r="A11" s="4">
        <v>10</v>
      </c>
      <c r="B11" s="5" t="s">
        <v>13</v>
      </c>
      <c r="C11" s="5">
        <v>1</v>
      </c>
      <c r="D11" s="5">
        <v>5</v>
      </c>
      <c r="E11" s="5">
        <v>5</v>
      </c>
      <c r="F11" s="6">
        <f>Table13[[#This Row],[Detection Score]]/Table13[[#This Row],[Paragraph Count]]</f>
        <v>1</v>
      </c>
      <c r="G11" s="5">
        <v>5</v>
      </c>
      <c r="H11" s="6">
        <f>Table134[[#This Row],[Detection Score]]/Table134[[#This Row],[Paragraph Count]]</f>
        <v>1</v>
      </c>
    </row>
    <row r="12" spans="1:8" x14ac:dyDescent="0.25">
      <c r="A12" s="4">
        <v>11</v>
      </c>
      <c r="B12" s="5" t="s">
        <v>14</v>
      </c>
      <c r="C12" s="5">
        <v>1</v>
      </c>
      <c r="D12" s="5">
        <v>4</v>
      </c>
      <c r="E12" s="5">
        <v>1</v>
      </c>
      <c r="F12" s="6">
        <f>Table13[[#This Row],[Detection Score]]/Table13[[#This Row],[Paragraph Count]]</f>
        <v>0.25</v>
      </c>
      <c r="G12" s="5">
        <v>1</v>
      </c>
      <c r="H12" s="6">
        <f>Table134[[#This Row],[Detection Score]]/Table134[[#This Row],[Paragraph Count]]</f>
        <v>0.25</v>
      </c>
    </row>
    <row r="13" spans="1:8" x14ac:dyDescent="0.25">
      <c r="A13" s="4">
        <v>12</v>
      </c>
      <c r="B13" s="5" t="s">
        <v>15</v>
      </c>
      <c r="C13" s="5">
        <v>2</v>
      </c>
      <c r="D13" s="5">
        <v>10</v>
      </c>
      <c r="E13" s="5">
        <v>0</v>
      </c>
      <c r="F13" s="6">
        <f>Table13[[#This Row],[Detection Score]]/Table13[[#This Row],[Paragraph Count]]</f>
        <v>0</v>
      </c>
      <c r="G13" s="5">
        <v>6</v>
      </c>
      <c r="H13" s="6">
        <f>Table134[[#This Row],[Detection Score]]/Table134[[#This Row],[Paragraph Count]]</f>
        <v>0.6</v>
      </c>
    </row>
    <row r="14" spans="1:8" x14ac:dyDescent="0.25">
      <c r="A14" s="4">
        <v>13</v>
      </c>
      <c r="B14" s="5" t="s">
        <v>16</v>
      </c>
      <c r="C14" s="5">
        <v>2</v>
      </c>
      <c r="D14" s="5">
        <v>8</v>
      </c>
      <c r="E14" s="5">
        <v>0</v>
      </c>
      <c r="F14" s="6">
        <f>Table13[[#This Row],[Detection Score]]/Table13[[#This Row],[Paragraph Count]]</f>
        <v>0</v>
      </c>
      <c r="G14" s="5">
        <v>0</v>
      </c>
      <c r="H14" s="6">
        <f>Table134[[#This Row],[Detection Score]]/Table134[[#This Row],[Paragraph Count]]</f>
        <v>0</v>
      </c>
    </row>
    <row r="15" spans="1:8" x14ac:dyDescent="0.25">
      <c r="A15" s="4">
        <v>14</v>
      </c>
      <c r="B15" s="5" t="s">
        <v>17</v>
      </c>
      <c r="C15" s="5">
        <v>2</v>
      </c>
      <c r="D15" s="5">
        <v>12</v>
      </c>
      <c r="E15" s="5">
        <v>0</v>
      </c>
      <c r="F15" s="6">
        <f>Table13[[#This Row],[Detection Score]]/Table13[[#This Row],[Paragraph Count]]</f>
        <v>0</v>
      </c>
      <c r="G15" s="5">
        <v>0</v>
      </c>
      <c r="H15" s="6">
        <f>Table134[[#This Row],[Detection Score]]/Table134[[#This Row],[Paragraph Count]]</f>
        <v>0</v>
      </c>
    </row>
    <row r="16" spans="1:8" x14ac:dyDescent="0.25">
      <c r="A16" s="4">
        <v>15</v>
      </c>
      <c r="B16" s="5" t="s">
        <v>18</v>
      </c>
      <c r="C16" s="5">
        <v>2</v>
      </c>
      <c r="D16" s="5">
        <v>4</v>
      </c>
      <c r="E16" s="5">
        <v>0</v>
      </c>
      <c r="F16" s="6">
        <f>Table13[[#This Row],[Detection Score]]/Table13[[#This Row],[Paragraph Count]]</f>
        <v>0</v>
      </c>
      <c r="G16" s="5">
        <v>2</v>
      </c>
      <c r="H16" s="6">
        <f>Table134[[#This Row],[Detection Score]]/Table134[[#This Row],[Paragraph Count]]</f>
        <v>0.5</v>
      </c>
    </row>
    <row r="17" spans="1:8" x14ac:dyDescent="0.25">
      <c r="A17" s="4">
        <v>16</v>
      </c>
      <c r="B17" s="5" t="s">
        <v>19</v>
      </c>
      <c r="C17" s="5">
        <v>1</v>
      </c>
      <c r="D17" s="5">
        <v>5</v>
      </c>
      <c r="E17" s="5">
        <v>0</v>
      </c>
      <c r="F17" s="6">
        <f>Table13[[#This Row],[Detection Score]]/Table13[[#This Row],[Paragraph Count]]</f>
        <v>0</v>
      </c>
      <c r="G17" s="5">
        <v>0</v>
      </c>
      <c r="H17" s="6">
        <f>Table134[[#This Row],[Detection Score]]/Table134[[#This Row],[Paragraph Count]]</f>
        <v>0</v>
      </c>
    </row>
    <row r="18" spans="1:8" x14ac:dyDescent="0.25">
      <c r="A18" s="4">
        <v>17</v>
      </c>
      <c r="B18" s="5" t="s">
        <v>20</v>
      </c>
      <c r="C18" s="5">
        <v>1</v>
      </c>
      <c r="D18" s="5">
        <v>3</v>
      </c>
      <c r="E18" s="5">
        <v>0</v>
      </c>
      <c r="F18" s="6">
        <f>Table13[[#This Row],[Detection Score]]/Table13[[#This Row],[Paragraph Count]]</f>
        <v>0</v>
      </c>
      <c r="G18" s="5">
        <v>0</v>
      </c>
      <c r="H18" s="6">
        <f>Table134[[#This Row],[Detection Score]]/Table134[[#This Row],[Paragraph Count]]</f>
        <v>0</v>
      </c>
    </row>
    <row r="19" spans="1:8" x14ac:dyDescent="0.25">
      <c r="A19" s="4">
        <v>18</v>
      </c>
      <c r="B19" s="5" t="s">
        <v>21</v>
      </c>
      <c r="C19" s="5">
        <v>1</v>
      </c>
      <c r="D19" s="5">
        <v>5</v>
      </c>
      <c r="E19" s="5">
        <v>1</v>
      </c>
      <c r="F19" s="6">
        <f>Table13[[#This Row],[Detection Score]]/Table13[[#This Row],[Paragraph Count]]</f>
        <v>0.2</v>
      </c>
      <c r="G19" s="5">
        <v>1</v>
      </c>
      <c r="H19" s="6">
        <f>Table134[[#This Row],[Detection Score]]/Table134[[#This Row],[Paragraph Count]]</f>
        <v>0.2</v>
      </c>
    </row>
    <row r="20" spans="1:8" x14ac:dyDescent="0.25">
      <c r="A20" s="4">
        <v>19</v>
      </c>
      <c r="B20" s="5" t="s">
        <v>22</v>
      </c>
      <c r="C20" s="5">
        <v>1</v>
      </c>
      <c r="D20" s="5">
        <v>5</v>
      </c>
      <c r="E20" s="5">
        <v>0</v>
      </c>
      <c r="F20" s="6">
        <f>Table13[[#This Row],[Detection Score]]/Table13[[#This Row],[Paragraph Count]]</f>
        <v>0</v>
      </c>
      <c r="G20" s="5">
        <v>0</v>
      </c>
      <c r="H20" s="6">
        <f>Table134[[#This Row],[Detection Score]]/Table134[[#This Row],[Paragraph Count]]</f>
        <v>0</v>
      </c>
    </row>
    <row r="21" spans="1:8" x14ac:dyDescent="0.25">
      <c r="A21" s="4">
        <v>20</v>
      </c>
      <c r="B21" s="5" t="s">
        <v>23</v>
      </c>
      <c r="C21" s="5">
        <v>2</v>
      </c>
      <c r="D21" s="5">
        <v>11</v>
      </c>
      <c r="E21" s="5">
        <v>0</v>
      </c>
      <c r="F21" s="6">
        <f>Table13[[#This Row],[Detection Score]]/Table13[[#This Row],[Paragraph Count]]</f>
        <v>0</v>
      </c>
      <c r="G21" s="5">
        <v>11</v>
      </c>
      <c r="H21" s="6">
        <f>Table134[[#This Row],[Detection Score]]/Table134[[#This Row],[Paragraph Count]]</f>
        <v>1</v>
      </c>
    </row>
    <row r="22" spans="1:8" x14ac:dyDescent="0.25">
      <c r="A22" s="4">
        <v>21</v>
      </c>
      <c r="B22" s="5" t="str">
        <f xml:space="preserve"> _xlfn.CONCAT(_xlfn.CONCAT("Sample ",Table13[[#This Row],[Sample Number]]),".pdf")</f>
        <v>Sample 21.pdf</v>
      </c>
      <c r="C22" s="5">
        <v>2</v>
      </c>
      <c r="D22" s="5">
        <v>8</v>
      </c>
      <c r="E22" s="5">
        <v>8</v>
      </c>
      <c r="F22" s="6">
        <f>Table13[[#This Row],[Detection Score]]/Table13[[#This Row],[Paragraph Count]]</f>
        <v>1</v>
      </c>
      <c r="G22" s="5">
        <v>1</v>
      </c>
      <c r="H22" s="6">
        <f>Table134[[#This Row],[Detection Score]]/Table134[[#This Row],[Paragraph Count]]</f>
        <v>0.125</v>
      </c>
    </row>
    <row r="23" spans="1:8" x14ac:dyDescent="0.25">
      <c r="A23" s="4">
        <v>22</v>
      </c>
      <c r="B23" s="5" t="str">
        <f xml:space="preserve"> _xlfn.CONCAT(_xlfn.CONCAT("Sample ",Table13[[#This Row],[Sample Number]]),".pdf")</f>
        <v>Sample 22.pdf</v>
      </c>
      <c r="C23" s="5">
        <v>1</v>
      </c>
      <c r="D23" s="5">
        <v>5</v>
      </c>
      <c r="E23" s="5">
        <v>0</v>
      </c>
      <c r="F23" s="6">
        <f>Table13[[#This Row],[Detection Score]]/Table13[[#This Row],[Paragraph Count]]</f>
        <v>0</v>
      </c>
      <c r="G23" s="5">
        <v>0</v>
      </c>
      <c r="H23" s="6">
        <f>Table134[[#This Row],[Detection Score]]/Table134[[#This Row],[Paragraph Count]]</f>
        <v>0</v>
      </c>
    </row>
    <row r="24" spans="1:8" x14ac:dyDescent="0.25">
      <c r="A24" s="4">
        <v>23</v>
      </c>
      <c r="B24" s="5" t="str">
        <f xml:space="preserve"> _xlfn.CONCAT(_xlfn.CONCAT("Sample ",Table13[[#This Row],[Sample Number]]),".pdf")</f>
        <v>Sample 23.pdf</v>
      </c>
      <c r="C24" s="5">
        <v>2</v>
      </c>
      <c r="D24" s="5">
        <v>12</v>
      </c>
      <c r="E24" s="5">
        <v>0</v>
      </c>
      <c r="F24" s="6">
        <f>Table13[[#This Row],[Detection Score]]/Table13[[#This Row],[Paragraph Count]]</f>
        <v>0</v>
      </c>
      <c r="G24" s="5">
        <v>2</v>
      </c>
      <c r="H24" s="6">
        <f>Table134[[#This Row],[Detection Score]]/Table134[[#This Row],[Paragraph Count]]</f>
        <v>0.16666666666666666</v>
      </c>
    </row>
    <row r="25" spans="1:8" x14ac:dyDescent="0.25">
      <c r="A25" s="4">
        <v>24</v>
      </c>
      <c r="B25" s="5" t="str">
        <f xml:space="preserve"> _xlfn.CONCAT(_xlfn.CONCAT("Sample ",Table13[[#This Row],[Sample Number]]),".pdf")</f>
        <v>Sample 24.pdf</v>
      </c>
      <c r="C25" s="5">
        <v>1</v>
      </c>
      <c r="D25" s="5">
        <v>4</v>
      </c>
      <c r="E25" s="5">
        <v>0</v>
      </c>
      <c r="F25" s="6">
        <f>Table13[[#This Row],[Detection Score]]/Table13[[#This Row],[Paragraph Count]]</f>
        <v>0</v>
      </c>
      <c r="G25" s="5">
        <v>0</v>
      </c>
      <c r="H25" s="6">
        <f>Table134[[#This Row],[Detection Score]]/Table134[[#This Row],[Paragraph Count]]</f>
        <v>0</v>
      </c>
    </row>
    <row r="26" spans="1:8" x14ac:dyDescent="0.25">
      <c r="A26" s="4">
        <v>25</v>
      </c>
      <c r="B26" s="5" t="str">
        <f xml:space="preserve"> _xlfn.CONCAT(_xlfn.CONCAT("Sample ",Table13[[#This Row],[Sample Number]]),".pdf")</f>
        <v>Sample 25.pdf</v>
      </c>
      <c r="C26" s="5">
        <v>1</v>
      </c>
      <c r="D26" s="5">
        <v>4</v>
      </c>
      <c r="E26" s="5">
        <v>0</v>
      </c>
      <c r="F26" s="6">
        <f>Table13[[#This Row],[Detection Score]]/Table13[[#This Row],[Paragraph Count]]</f>
        <v>0</v>
      </c>
      <c r="G26" s="5">
        <v>0</v>
      </c>
      <c r="H26" s="6">
        <f>Table134[[#This Row],[Detection Score]]/Table134[[#This Row],[Paragraph Count]]</f>
        <v>0</v>
      </c>
    </row>
    <row r="27" spans="1:8" x14ac:dyDescent="0.25">
      <c r="A27" s="4">
        <v>26</v>
      </c>
      <c r="B27" s="5" t="str">
        <f xml:space="preserve"> _xlfn.CONCAT(_xlfn.CONCAT("Sample ",Table13[[#This Row],[Sample Number]]),".pdf")</f>
        <v>Sample 26.pdf</v>
      </c>
      <c r="C27" s="5">
        <v>1</v>
      </c>
      <c r="D27" s="5">
        <v>3</v>
      </c>
      <c r="E27" s="5">
        <v>1</v>
      </c>
      <c r="F27" s="6">
        <f>Table13[[#This Row],[Detection Score]]/Table13[[#This Row],[Paragraph Count]]</f>
        <v>0.33333333333333331</v>
      </c>
      <c r="G27" s="5">
        <v>1</v>
      </c>
      <c r="H27" s="6">
        <f>Table134[[#This Row],[Detection Score]]/Table134[[#This Row],[Paragraph Count]]</f>
        <v>0.33333333333333331</v>
      </c>
    </row>
    <row r="28" spans="1:8" x14ac:dyDescent="0.25">
      <c r="A28" s="4">
        <v>27</v>
      </c>
      <c r="B28" s="5" t="str">
        <f xml:space="preserve"> _xlfn.CONCAT(_xlfn.CONCAT("Sample ",Table13[[#This Row],[Sample Number]]),".pdf")</f>
        <v>Sample 27.pdf</v>
      </c>
      <c r="C28" s="5">
        <v>2</v>
      </c>
      <c r="D28" s="5">
        <v>6</v>
      </c>
      <c r="E28" s="5">
        <v>0</v>
      </c>
      <c r="F28" s="6">
        <f>Table13[[#This Row],[Detection Score]]/Table13[[#This Row],[Paragraph Count]]</f>
        <v>0</v>
      </c>
      <c r="G28" s="5">
        <v>4</v>
      </c>
      <c r="H28" s="6">
        <f>Table134[[#This Row],[Detection Score]]/Table134[[#This Row],[Paragraph Count]]</f>
        <v>0.66666666666666663</v>
      </c>
    </row>
    <row r="29" spans="1:8" x14ac:dyDescent="0.25">
      <c r="A29" s="4">
        <v>28</v>
      </c>
      <c r="B29" s="5" t="str">
        <f xml:space="preserve"> _xlfn.CONCAT(_xlfn.CONCAT("Sample ",Table13[[#This Row],[Sample Number]]),".pdf")</f>
        <v>Sample 28.pdf</v>
      </c>
      <c r="C29" s="5">
        <v>2</v>
      </c>
      <c r="D29" s="5">
        <v>9</v>
      </c>
      <c r="E29" s="5">
        <v>0</v>
      </c>
      <c r="F29" s="6">
        <f>Table13[[#This Row],[Detection Score]]/Table13[[#This Row],[Paragraph Count]]</f>
        <v>0</v>
      </c>
      <c r="G29" s="5">
        <v>2</v>
      </c>
      <c r="H29" s="6">
        <f>Table134[[#This Row],[Detection Score]]/Table134[[#This Row],[Paragraph Count]]</f>
        <v>0.22222222222222221</v>
      </c>
    </row>
    <row r="30" spans="1:8" x14ac:dyDescent="0.25">
      <c r="A30" s="4">
        <v>29</v>
      </c>
      <c r="B30" s="5" t="str">
        <f xml:space="preserve"> _xlfn.CONCAT(_xlfn.CONCAT("Sample ",Table13[[#This Row],[Sample Number]]),".pdf")</f>
        <v>Sample 29.pdf</v>
      </c>
      <c r="C30" s="5">
        <v>1</v>
      </c>
      <c r="D30" s="5">
        <v>4</v>
      </c>
      <c r="E30" s="5">
        <v>0</v>
      </c>
      <c r="F30" s="6">
        <f>Table13[[#This Row],[Detection Score]]/Table13[[#This Row],[Paragraph Count]]</f>
        <v>0</v>
      </c>
      <c r="G30" s="5">
        <v>0</v>
      </c>
      <c r="H30" s="6">
        <f>Table134[[#This Row],[Detection Score]]/Table134[[#This Row],[Paragraph Count]]</f>
        <v>0</v>
      </c>
    </row>
    <row r="31" spans="1:8" x14ac:dyDescent="0.25">
      <c r="A31" s="4">
        <v>30</v>
      </c>
      <c r="B31" s="5" t="str">
        <f xml:space="preserve"> _xlfn.CONCAT(_xlfn.CONCAT("Sample ",Table13[[#This Row],[Sample Number]]),".pdf")</f>
        <v>Sample 30.pdf</v>
      </c>
      <c r="C31" s="5">
        <v>2</v>
      </c>
      <c r="D31" s="5">
        <v>12</v>
      </c>
      <c r="E31" s="5">
        <v>0</v>
      </c>
      <c r="F31" s="6">
        <f>Table13[[#This Row],[Detection Score]]/Table13[[#This Row],[Paragraph Count]]</f>
        <v>0</v>
      </c>
      <c r="G31" s="5">
        <v>5</v>
      </c>
      <c r="H31" s="6">
        <f>Table134[[#This Row],[Detection Score]]/Table134[[#This Row],[Paragraph Count]]</f>
        <v>0.41666666666666669</v>
      </c>
    </row>
    <row r="32" spans="1:8" x14ac:dyDescent="0.25">
      <c r="A32" s="4">
        <v>31</v>
      </c>
      <c r="B32" s="5" t="str">
        <f xml:space="preserve"> _xlfn.CONCAT(_xlfn.CONCAT("Sample ",Table13[[#This Row],[Sample Number]]),".pdf")</f>
        <v>Sample 31.pdf</v>
      </c>
      <c r="C32" s="5">
        <v>1</v>
      </c>
      <c r="D32" s="5">
        <v>4</v>
      </c>
      <c r="E32" s="5">
        <v>4</v>
      </c>
      <c r="F32" s="6">
        <f>Table13[[#This Row],[Detection Score]]/Table13[[#This Row],[Paragraph Count]]</f>
        <v>1</v>
      </c>
      <c r="G32" s="5">
        <v>4</v>
      </c>
      <c r="H32" s="6">
        <f>Table134[[#This Row],[Detection Score]]/Table134[[#This Row],[Paragraph Count]]</f>
        <v>1</v>
      </c>
    </row>
    <row r="33" spans="1:8" x14ac:dyDescent="0.25">
      <c r="A33" s="4">
        <v>32</v>
      </c>
      <c r="B33" s="5" t="str">
        <f xml:space="preserve"> _xlfn.CONCAT(_xlfn.CONCAT("Sample ",Table13[[#This Row],[Sample Number]]),".pdf")</f>
        <v>Sample 32.pdf</v>
      </c>
      <c r="C33" s="5">
        <v>1</v>
      </c>
      <c r="D33" s="5">
        <v>7</v>
      </c>
      <c r="E33" s="5">
        <v>7</v>
      </c>
      <c r="F33" s="6">
        <f>Table13[[#This Row],[Detection Score]]/Table13[[#This Row],[Paragraph Count]]</f>
        <v>1</v>
      </c>
      <c r="G33" s="5">
        <v>6</v>
      </c>
      <c r="H33" s="6">
        <f>Table134[[#This Row],[Detection Score]]/Table134[[#This Row],[Paragraph Count]]</f>
        <v>0.8571428571428571</v>
      </c>
    </row>
    <row r="34" spans="1:8" x14ac:dyDescent="0.25">
      <c r="A34" s="4">
        <v>33</v>
      </c>
      <c r="B34" s="5" t="str">
        <f xml:space="preserve"> _xlfn.CONCAT(_xlfn.CONCAT("Sample ",Table13[[#This Row],[Sample Number]]),".pdf")</f>
        <v>Sample 33.pdf</v>
      </c>
      <c r="C34" s="5">
        <v>1</v>
      </c>
      <c r="D34" s="5">
        <v>6</v>
      </c>
      <c r="E34" s="5">
        <v>0</v>
      </c>
      <c r="F34" s="6">
        <f>Table13[[#This Row],[Detection Score]]/Table13[[#This Row],[Paragraph Count]]</f>
        <v>0</v>
      </c>
      <c r="G34" s="5">
        <v>0</v>
      </c>
      <c r="H34" s="6">
        <f>Table134[[#This Row],[Detection Score]]/Table134[[#This Row],[Paragraph Count]]</f>
        <v>0</v>
      </c>
    </row>
    <row r="35" spans="1:8" x14ac:dyDescent="0.25">
      <c r="A35" s="4">
        <v>34</v>
      </c>
      <c r="B35" s="5" t="str">
        <f xml:space="preserve"> _xlfn.CONCAT(_xlfn.CONCAT("Sample ",Table13[[#This Row],[Sample Number]]),".pdf")</f>
        <v>Sample 34.pdf</v>
      </c>
      <c r="C35" s="5">
        <v>1</v>
      </c>
      <c r="D35" s="5">
        <v>5</v>
      </c>
      <c r="E35" s="5">
        <v>5</v>
      </c>
      <c r="F35" s="6">
        <f>Table13[[#This Row],[Detection Score]]/Table13[[#This Row],[Paragraph Count]]</f>
        <v>1</v>
      </c>
      <c r="G35" s="5">
        <v>5</v>
      </c>
      <c r="H35" s="6">
        <f>Table134[[#This Row],[Detection Score]]/Table134[[#This Row],[Paragraph Count]]</f>
        <v>1</v>
      </c>
    </row>
    <row r="36" spans="1:8" x14ac:dyDescent="0.25">
      <c r="A36" s="4">
        <v>35</v>
      </c>
      <c r="B36" s="5" t="str">
        <f xml:space="preserve"> _xlfn.CONCAT(_xlfn.CONCAT("Sample ",Table13[[#This Row],[Sample Number]]),".pdf")</f>
        <v>Sample 35.pdf</v>
      </c>
      <c r="C36" s="5">
        <v>1</v>
      </c>
      <c r="D36" s="5">
        <v>4</v>
      </c>
      <c r="E36" s="5">
        <v>4</v>
      </c>
      <c r="F36" s="6">
        <f>Table13[[#This Row],[Detection Score]]/Table13[[#This Row],[Paragraph Count]]</f>
        <v>1</v>
      </c>
      <c r="G36" s="5">
        <v>4</v>
      </c>
      <c r="H36" s="6">
        <f>Table134[[#This Row],[Detection Score]]/Table134[[#This Row],[Paragraph Count]]</f>
        <v>1</v>
      </c>
    </row>
    <row r="37" spans="1:8" x14ac:dyDescent="0.25">
      <c r="A37" s="4">
        <v>36</v>
      </c>
      <c r="B37" s="5" t="str">
        <f xml:space="preserve"> _xlfn.CONCAT(_xlfn.CONCAT("Sample ",Table13[[#This Row],[Sample Number]]),".pdf")</f>
        <v>Sample 36.pdf</v>
      </c>
      <c r="C37" s="5">
        <v>1</v>
      </c>
      <c r="D37" s="5">
        <v>9</v>
      </c>
      <c r="E37" s="5">
        <v>9</v>
      </c>
      <c r="F37" s="6">
        <f>Table13[[#This Row],[Detection Score]]/Table13[[#This Row],[Paragraph Count]]</f>
        <v>1</v>
      </c>
      <c r="G37" s="5">
        <v>9</v>
      </c>
      <c r="H37" s="6">
        <f>Table134[[#This Row],[Detection Score]]/Table134[[#This Row],[Paragraph Count]]</f>
        <v>1</v>
      </c>
    </row>
    <row r="38" spans="1:8" x14ac:dyDescent="0.25">
      <c r="A38" s="4">
        <v>37</v>
      </c>
      <c r="B38" s="5" t="str">
        <f xml:space="preserve"> _xlfn.CONCAT(_xlfn.CONCAT("Sample ",Table13[[#This Row],[Sample Number]]),".pdf")</f>
        <v>Sample 37.pdf</v>
      </c>
      <c r="C38" s="5">
        <v>1</v>
      </c>
      <c r="D38" s="5">
        <v>4</v>
      </c>
      <c r="E38" s="5">
        <v>2</v>
      </c>
      <c r="F38" s="6">
        <f>Table13[[#This Row],[Detection Score]]/Table13[[#This Row],[Paragraph Count]]</f>
        <v>0.5</v>
      </c>
      <c r="G38" s="5">
        <v>2</v>
      </c>
      <c r="H38" s="6">
        <f>Table134[[#This Row],[Detection Score]]/Table134[[#This Row],[Paragraph Count]]</f>
        <v>0.5</v>
      </c>
    </row>
    <row r="39" spans="1:8" x14ac:dyDescent="0.25">
      <c r="A39" s="4">
        <v>38</v>
      </c>
      <c r="B39" s="5" t="str">
        <f xml:space="preserve"> _xlfn.CONCAT(_xlfn.CONCAT("Sample ",Table13[[#This Row],[Sample Number]]),".pdf")</f>
        <v>Sample 38.pdf</v>
      </c>
      <c r="C39" s="5">
        <v>1</v>
      </c>
      <c r="D39" s="5">
        <v>2</v>
      </c>
      <c r="E39" s="5">
        <v>0</v>
      </c>
      <c r="F39" s="6">
        <f>Table13[[#This Row],[Detection Score]]/Table13[[#This Row],[Paragraph Count]]</f>
        <v>0</v>
      </c>
      <c r="G39" s="5">
        <v>0</v>
      </c>
      <c r="H39" s="6">
        <f>Table134[[#This Row],[Detection Score]]/Table134[[#This Row],[Paragraph Count]]</f>
        <v>0</v>
      </c>
    </row>
    <row r="40" spans="1:8" x14ac:dyDescent="0.25">
      <c r="A40" s="4">
        <v>39</v>
      </c>
      <c r="B40" s="5" t="str">
        <f xml:space="preserve"> _xlfn.CONCAT(_xlfn.CONCAT("Sample ",Table13[[#This Row],[Sample Number]]),".pdf")</f>
        <v>Sample 39.pdf</v>
      </c>
      <c r="C40" s="5">
        <v>2</v>
      </c>
      <c r="D40" s="5">
        <v>5</v>
      </c>
      <c r="E40" s="5">
        <v>0</v>
      </c>
      <c r="F40" s="6">
        <f>Table13[[#This Row],[Detection Score]]/Table13[[#This Row],[Paragraph Count]]</f>
        <v>0</v>
      </c>
      <c r="G40" s="5">
        <v>3</v>
      </c>
      <c r="H40" s="6">
        <f>Table134[[#This Row],[Detection Score]]/Table134[[#This Row],[Paragraph Count]]</f>
        <v>0.6</v>
      </c>
    </row>
    <row r="41" spans="1:8" x14ac:dyDescent="0.25">
      <c r="A41" s="4">
        <v>40</v>
      </c>
      <c r="B41" s="5" t="str">
        <f xml:space="preserve"> _xlfn.CONCAT(_xlfn.CONCAT("Sample ",Table13[[#This Row],[Sample Number]]),".pdf")</f>
        <v>Sample 40.pdf</v>
      </c>
      <c r="C41" s="5">
        <v>1</v>
      </c>
      <c r="D41" s="5">
        <v>4</v>
      </c>
      <c r="E41" s="5">
        <v>2</v>
      </c>
      <c r="F41" s="6">
        <f>Table13[[#This Row],[Detection Score]]/Table13[[#This Row],[Paragraph Count]]</f>
        <v>0.5</v>
      </c>
      <c r="G41" s="5">
        <v>2</v>
      </c>
      <c r="H41" s="6">
        <f>Table134[[#This Row],[Detection Score]]/Table134[[#This Row],[Paragraph Count]]</f>
        <v>0.5</v>
      </c>
    </row>
    <row r="42" spans="1:8" x14ac:dyDescent="0.25">
      <c r="A42" s="4">
        <v>41</v>
      </c>
      <c r="B42" s="5" t="str">
        <f xml:space="preserve"> _xlfn.CONCAT(_xlfn.CONCAT("Sample ",Table13[[#This Row],[Sample Number]]),".pdf")</f>
        <v>Sample 41.pdf</v>
      </c>
      <c r="C42" s="5">
        <v>1</v>
      </c>
      <c r="D42" s="5">
        <v>3</v>
      </c>
      <c r="E42" s="5">
        <v>0</v>
      </c>
      <c r="F42" s="6">
        <f>Table13[[#This Row],[Detection Score]]/Table13[[#This Row],[Paragraph Count]]</f>
        <v>0</v>
      </c>
      <c r="G42" s="5">
        <v>0</v>
      </c>
      <c r="H42" s="6">
        <f>Table134[[#This Row],[Detection Score]]/Table134[[#This Row],[Paragraph Count]]</f>
        <v>0</v>
      </c>
    </row>
    <row r="43" spans="1:8" x14ac:dyDescent="0.25">
      <c r="A43" s="4">
        <v>42</v>
      </c>
      <c r="B43" s="5" t="str">
        <f xml:space="preserve"> _xlfn.CONCAT(_xlfn.CONCAT("Sample ",Table13[[#This Row],[Sample Number]]),".pdf")</f>
        <v>Sample 42.pdf</v>
      </c>
      <c r="C43" s="5">
        <v>1</v>
      </c>
      <c r="D43" s="5">
        <v>3</v>
      </c>
      <c r="E43" s="5">
        <v>0</v>
      </c>
      <c r="F43" s="6">
        <f>Table13[[#This Row],[Detection Score]]/Table13[[#This Row],[Paragraph Count]]</f>
        <v>0</v>
      </c>
      <c r="G43" s="5">
        <v>1</v>
      </c>
      <c r="H43" s="6">
        <f>Table134[[#This Row],[Detection Score]]/Table134[[#This Row],[Paragraph Count]]</f>
        <v>0.33333333333333331</v>
      </c>
    </row>
    <row r="44" spans="1:8" x14ac:dyDescent="0.25">
      <c r="A44" s="4">
        <v>43</v>
      </c>
      <c r="B44" s="5" t="str">
        <f xml:space="preserve"> _xlfn.CONCAT(_xlfn.CONCAT("Sample ",Table13[[#This Row],[Sample Number]]),".pdf")</f>
        <v>Sample 43.pdf</v>
      </c>
      <c r="C44" s="5">
        <v>1</v>
      </c>
      <c r="D44" s="5">
        <v>7</v>
      </c>
      <c r="E44" s="5">
        <v>7</v>
      </c>
      <c r="F44" s="6">
        <f>Table13[[#This Row],[Detection Score]]/Table13[[#This Row],[Paragraph Count]]</f>
        <v>1</v>
      </c>
      <c r="G44" s="5">
        <v>7</v>
      </c>
      <c r="H44" s="6">
        <f>Table134[[#This Row],[Detection Score]]/Table134[[#This Row],[Paragraph Count]]</f>
        <v>1</v>
      </c>
    </row>
    <row r="45" spans="1:8" x14ac:dyDescent="0.25">
      <c r="A45" s="4">
        <v>44</v>
      </c>
      <c r="B45" s="5" t="str">
        <f xml:space="preserve"> _xlfn.CONCAT(_xlfn.CONCAT("Sample ",Table13[[#This Row],[Sample Number]]),".pdf")</f>
        <v>Sample 44.pdf</v>
      </c>
      <c r="C45" s="5">
        <v>2</v>
      </c>
      <c r="D45" s="5">
        <v>9</v>
      </c>
      <c r="E45" s="5">
        <v>0</v>
      </c>
      <c r="F45" s="6">
        <f>Table13[[#This Row],[Detection Score]]/Table13[[#This Row],[Paragraph Count]]</f>
        <v>0</v>
      </c>
      <c r="G45" s="5">
        <v>4</v>
      </c>
      <c r="H45" s="6">
        <f>Table134[[#This Row],[Detection Score]]/Table134[[#This Row],[Paragraph Count]]</f>
        <v>0.44444444444444442</v>
      </c>
    </row>
    <row r="46" spans="1:8" x14ac:dyDescent="0.25">
      <c r="A46" s="4">
        <v>45</v>
      </c>
      <c r="B46" s="5" t="str">
        <f xml:space="preserve"> _xlfn.CONCAT(_xlfn.CONCAT("Sample ",Table13[[#This Row],[Sample Number]]),".pdf")</f>
        <v>Sample 45.pdf</v>
      </c>
      <c r="C46" s="5">
        <v>2</v>
      </c>
      <c r="D46" s="5">
        <v>12</v>
      </c>
      <c r="E46" s="5">
        <v>0</v>
      </c>
      <c r="F46" s="6">
        <f>Table13[[#This Row],[Detection Score]]/Table13[[#This Row],[Paragraph Count]]</f>
        <v>0</v>
      </c>
      <c r="G46" s="5">
        <v>0</v>
      </c>
      <c r="H46" s="6">
        <f>Table134[[#This Row],[Detection Score]]/Table134[[#This Row],[Paragraph Count]]</f>
        <v>0</v>
      </c>
    </row>
    <row r="47" spans="1:8" x14ac:dyDescent="0.25">
      <c r="A47" s="4">
        <v>46</v>
      </c>
      <c r="B47" s="5" t="str">
        <f xml:space="preserve"> _xlfn.CONCAT(_xlfn.CONCAT("Sample ",Table13[[#This Row],[Sample Number]]),".pdf")</f>
        <v>Sample 46.pdf</v>
      </c>
      <c r="C47" s="5">
        <v>1</v>
      </c>
      <c r="D47" s="5">
        <v>2</v>
      </c>
      <c r="E47" s="5">
        <v>2</v>
      </c>
      <c r="F47" s="6">
        <f>Table13[[#This Row],[Detection Score]]/Table13[[#This Row],[Paragraph Count]]</f>
        <v>1</v>
      </c>
      <c r="G47" s="5">
        <v>1</v>
      </c>
      <c r="H47" s="6">
        <f>Table134[[#This Row],[Detection Score]]/Table134[[#This Row],[Paragraph Count]]</f>
        <v>0.5</v>
      </c>
    </row>
    <row r="48" spans="1:8" x14ac:dyDescent="0.25">
      <c r="A48" s="4">
        <v>47</v>
      </c>
      <c r="B48" s="5" t="str">
        <f xml:space="preserve"> _xlfn.CONCAT(_xlfn.CONCAT("Sample ",Table13[[#This Row],[Sample Number]]),".pdf")</f>
        <v>Sample 47.pdf</v>
      </c>
      <c r="C48" s="5">
        <v>2</v>
      </c>
      <c r="D48" s="5">
        <v>6</v>
      </c>
      <c r="E48" s="5">
        <v>0</v>
      </c>
      <c r="F48" s="6">
        <f>Table13[[#This Row],[Detection Score]]/Table13[[#This Row],[Paragraph Count]]</f>
        <v>0</v>
      </c>
      <c r="G48" s="5">
        <v>0</v>
      </c>
      <c r="H48" s="6">
        <f>Table134[[#This Row],[Detection Score]]/Table134[[#This Row],[Paragraph Count]]</f>
        <v>0</v>
      </c>
    </row>
    <row r="49" spans="1:8" x14ac:dyDescent="0.25">
      <c r="A49" s="4">
        <v>48</v>
      </c>
      <c r="B49" s="5" t="str">
        <f xml:space="preserve"> _xlfn.CONCAT(_xlfn.CONCAT("Sample ",Table13[[#This Row],[Sample Number]]),".pdf")</f>
        <v>Sample 48.pdf</v>
      </c>
      <c r="C49" s="5">
        <v>2</v>
      </c>
      <c r="D49" s="5">
        <v>12</v>
      </c>
      <c r="E49" s="5">
        <v>0</v>
      </c>
      <c r="F49" s="6">
        <f>Table13[[#This Row],[Detection Score]]/Table13[[#This Row],[Paragraph Count]]</f>
        <v>0</v>
      </c>
      <c r="G49" s="5">
        <v>5</v>
      </c>
      <c r="H49" s="6">
        <f>Table134[[#This Row],[Detection Score]]/Table134[[#This Row],[Paragraph Count]]</f>
        <v>0.41666666666666669</v>
      </c>
    </row>
    <row r="50" spans="1:8" x14ac:dyDescent="0.25">
      <c r="A50" s="4">
        <v>49</v>
      </c>
      <c r="B50" s="5" t="str">
        <f xml:space="preserve"> _xlfn.CONCAT(_xlfn.CONCAT("Sample ",Table13[[#This Row],[Sample Number]]),".pdf")</f>
        <v>Sample 49.pdf</v>
      </c>
      <c r="C50" s="5">
        <v>2</v>
      </c>
      <c r="D50" s="5">
        <v>7</v>
      </c>
      <c r="E50" s="5">
        <v>0</v>
      </c>
      <c r="F50" s="6">
        <f>Table13[[#This Row],[Detection Score]]/Table13[[#This Row],[Paragraph Count]]</f>
        <v>0</v>
      </c>
      <c r="G50" s="5">
        <v>0</v>
      </c>
      <c r="H50" s="6">
        <f>Table134[[#This Row],[Detection Score]]/Table134[[#This Row],[Paragraph Count]]</f>
        <v>0</v>
      </c>
    </row>
    <row r="51" spans="1:8" x14ac:dyDescent="0.25">
      <c r="A51" s="4">
        <v>50</v>
      </c>
      <c r="B51" s="5" t="str">
        <f xml:space="preserve"> _xlfn.CONCAT(_xlfn.CONCAT("Sample ",Table13[[#This Row],[Sample Number]]),".pdf")</f>
        <v>Sample 50.pdf</v>
      </c>
      <c r="C51" s="5">
        <v>2</v>
      </c>
      <c r="D51" s="5">
        <v>5</v>
      </c>
      <c r="E51" s="5">
        <v>0</v>
      </c>
      <c r="F51" s="6">
        <f>Table13[[#This Row],[Detection Score]]/Table13[[#This Row],[Paragraph Count]]</f>
        <v>0</v>
      </c>
      <c r="G51" s="5">
        <v>0</v>
      </c>
      <c r="H51" s="6">
        <f>Table134[[#This Row],[Detection Score]]/Table134[[#This Row],[Paragraph Count]]</f>
        <v>0</v>
      </c>
    </row>
    <row r="52" spans="1:8" x14ac:dyDescent="0.25">
      <c r="A52" s="4">
        <v>51</v>
      </c>
      <c r="B52" s="5" t="str">
        <f xml:space="preserve"> _xlfn.CONCAT(_xlfn.CONCAT("Sample ",Table13[[#This Row],[Sample Number]]),".pdf")</f>
        <v>Sample 51.pdf</v>
      </c>
      <c r="C52" s="5">
        <v>2</v>
      </c>
      <c r="D52" s="5">
        <v>8</v>
      </c>
      <c r="E52" s="5">
        <v>0</v>
      </c>
      <c r="F52" s="6">
        <f>Table13[[#This Row],[Detection Score]]/Table13[[#This Row],[Paragraph Count]]</f>
        <v>0</v>
      </c>
      <c r="G52" s="5">
        <v>1</v>
      </c>
      <c r="H52" s="6">
        <f>Table134[[#This Row],[Detection Score]]/Table134[[#This Row],[Paragraph Count]]</f>
        <v>0.125</v>
      </c>
    </row>
    <row r="53" spans="1:8" x14ac:dyDescent="0.25">
      <c r="A53" s="4">
        <v>52</v>
      </c>
      <c r="B53" s="5" t="str">
        <f xml:space="preserve"> _xlfn.CONCAT(_xlfn.CONCAT("Sample ",Table13[[#This Row],[Sample Number]]),".pdf")</f>
        <v>Sample 52.pdf</v>
      </c>
      <c r="C53" s="5">
        <v>2</v>
      </c>
      <c r="D53" s="5">
        <v>9</v>
      </c>
      <c r="E53" s="5">
        <v>0</v>
      </c>
      <c r="F53" s="6">
        <f>Table13[[#This Row],[Detection Score]]/Table13[[#This Row],[Paragraph Count]]</f>
        <v>0</v>
      </c>
      <c r="G53" s="5">
        <v>2</v>
      </c>
      <c r="H53" s="6">
        <f>Table134[[#This Row],[Detection Score]]/Table134[[#This Row],[Paragraph Count]]</f>
        <v>0.22222222222222221</v>
      </c>
    </row>
    <row r="54" spans="1:8" x14ac:dyDescent="0.25">
      <c r="A54" s="4">
        <v>53</v>
      </c>
      <c r="B54" s="5" t="str">
        <f xml:space="preserve"> _xlfn.CONCAT(_xlfn.CONCAT("Sample ",Table13[[#This Row],[Sample Number]]),".pdf")</f>
        <v>Sample 53.pdf</v>
      </c>
      <c r="C54" s="5">
        <v>2</v>
      </c>
      <c r="D54" s="5">
        <v>8</v>
      </c>
      <c r="E54" s="5">
        <v>0</v>
      </c>
      <c r="F54" s="6">
        <f>Table13[[#This Row],[Detection Score]]/Table13[[#This Row],[Paragraph Count]]</f>
        <v>0</v>
      </c>
      <c r="G54" s="5">
        <v>4</v>
      </c>
      <c r="H54" s="6">
        <f>Table134[[#This Row],[Detection Score]]/Table134[[#This Row],[Paragraph Count]]</f>
        <v>0.5</v>
      </c>
    </row>
    <row r="55" spans="1:8" x14ac:dyDescent="0.25">
      <c r="A55" s="4">
        <v>54</v>
      </c>
      <c r="B55" s="5" t="str">
        <f xml:space="preserve"> _xlfn.CONCAT(_xlfn.CONCAT("Sample ",Table13[[#This Row],[Sample Number]]),".pdf")</f>
        <v>Sample 54.pdf</v>
      </c>
      <c r="C55" s="5">
        <v>2</v>
      </c>
      <c r="D55" s="5">
        <v>12</v>
      </c>
      <c r="E55" s="5">
        <v>0</v>
      </c>
      <c r="F55" s="6">
        <f>Table13[[#This Row],[Detection Score]]/Table13[[#This Row],[Paragraph Count]]</f>
        <v>0</v>
      </c>
      <c r="G55" s="5">
        <v>3</v>
      </c>
      <c r="H55" s="6">
        <f>Table134[[#This Row],[Detection Score]]/Table134[[#This Row],[Paragraph Count]]</f>
        <v>0.25</v>
      </c>
    </row>
    <row r="56" spans="1:8" x14ac:dyDescent="0.25">
      <c r="A56" s="4">
        <v>55</v>
      </c>
      <c r="B56" s="5" t="str">
        <f xml:space="preserve"> _xlfn.CONCAT(_xlfn.CONCAT("Sample ",Table13[[#This Row],[Sample Number]]),".pdf")</f>
        <v>Sample 55.pdf</v>
      </c>
      <c r="C56" s="5">
        <v>2</v>
      </c>
      <c r="D56" s="5">
        <v>11</v>
      </c>
      <c r="E56" s="5">
        <v>0</v>
      </c>
      <c r="F56" s="6">
        <f>Table13[[#This Row],[Detection Score]]/Table13[[#This Row],[Paragraph Count]]</f>
        <v>0</v>
      </c>
      <c r="G56" s="5">
        <v>2</v>
      </c>
      <c r="H56" s="6">
        <f>Table134[[#This Row],[Detection Score]]/Table134[[#This Row],[Paragraph Count]]</f>
        <v>0.18181818181818182</v>
      </c>
    </row>
    <row r="57" spans="1:8" x14ac:dyDescent="0.25">
      <c r="A57" s="4">
        <v>56</v>
      </c>
      <c r="B57" s="5" t="str">
        <f xml:space="preserve"> _xlfn.CONCAT(_xlfn.CONCAT("Sample ",Table13[[#This Row],[Sample Number]]),".pdf")</f>
        <v>Sample 56.pdf</v>
      </c>
      <c r="C57" s="5">
        <v>2</v>
      </c>
      <c r="D57" s="5">
        <v>12</v>
      </c>
      <c r="E57" s="5">
        <v>0</v>
      </c>
      <c r="F57" s="6">
        <f>Table13[[#This Row],[Detection Score]]/Table13[[#This Row],[Paragraph Count]]</f>
        <v>0</v>
      </c>
      <c r="G57" s="5">
        <v>1</v>
      </c>
      <c r="H57" s="6">
        <f>Table134[[#This Row],[Detection Score]]/Table134[[#This Row],[Paragraph Count]]</f>
        <v>8.3333333333333329E-2</v>
      </c>
    </row>
    <row r="58" spans="1:8" x14ac:dyDescent="0.25">
      <c r="A58" s="4">
        <v>57</v>
      </c>
      <c r="B58" s="5" t="str">
        <f xml:space="preserve"> _xlfn.CONCAT(_xlfn.CONCAT("Sample ",Table13[[#This Row],[Sample Number]]),".pdf")</f>
        <v>Sample 57.pdf</v>
      </c>
      <c r="C58" s="5">
        <v>2</v>
      </c>
      <c r="D58" s="5">
        <v>8</v>
      </c>
      <c r="E58" s="5">
        <v>0</v>
      </c>
      <c r="F58" s="6">
        <f>Table13[[#This Row],[Detection Score]]/Table13[[#This Row],[Paragraph Count]]</f>
        <v>0</v>
      </c>
      <c r="G58" s="5">
        <v>2</v>
      </c>
      <c r="H58" s="6">
        <f>Table134[[#This Row],[Detection Score]]/Table134[[#This Row],[Paragraph Count]]</f>
        <v>0.25</v>
      </c>
    </row>
    <row r="59" spans="1:8" x14ac:dyDescent="0.25">
      <c r="A59" s="4">
        <v>58</v>
      </c>
      <c r="B59" s="5" t="str">
        <f xml:space="preserve"> _xlfn.CONCAT(_xlfn.CONCAT("Sample ",Table13[[#This Row],[Sample Number]]),".pdf")</f>
        <v>Sample 58.pdf</v>
      </c>
      <c r="C59" s="5">
        <v>2</v>
      </c>
      <c r="D59" s="5">
        <v>8</v>
      </c>
      <c r="E59" s="5">
        <v>0</v>
      </c>
      <c r="F59" s="6">
        <f>Table13[[#This Row],[Detection Score]]/Table13[[#This Row],[Paragraph Count]]</f>
        <v>0</v>
      </c>
      <c r="G59" s="5">
        <v>8</v>
      </c>
      <c r="H59" s="6">
        <f>Table134[[#This Row],[Detection Score]]/Table134[[#This Row],[Paragraph Count]]</f>
        <v>1</v>
      </c>
    </row>
    <row r="60" spans="1:8" x14ac:dyDescent="0.25">
      <c r="A60" s="4">
        <v>59</v>
      </c>
      <c r="B60" s="5" t="str">
        <f xml:space="preserve"> _xlfn.CONCAT(_xlfn.CONCAT("Sample ",Table13[[#This Row],[Sample Number]]),".pdf")</f>
        <v>Sample 59.pdf</v>
      </c>
      <c r="C60" s="5">
        <v>2</v>
      </c>
      <c r="D60" s="5">
        <v>8</v>
      </c>
      <c r="E60" s="5">
        <v>0</v>
      </c>
      <c r="F60" s="6">
        <f>Table13[[#This Row],[Detection Score]]/Table13[[#This Row],[Paragraph Count]]</f>
        <v>0</v>
      </c>
      <c r="G60" s="5">
        <v>0</v>
      </c>
      <c r="H60" s="6">
        <f>Table134[[#This Row],[Detection Score]]/Table134[[#This Row],[Paragraph Count]]</f>
        <v>0</v>
      </c>
    </row>
    <row r="61" spans="1:8" x14ac:dyDescent="0.25">
      <c r="A61" s="4">
        <v>60</v>
      </c>
      <c r="B61" s="5" t="str">
        <f xml:space="preserve"> _xlfn.CONCAT(_xlfn.CONCAT("Sample ",Table13[[#This Row],[Sample Number]]),".pdf")</f>
        <v>Sample 60.pdf</v>
      </c>
      <c r="C61" s="5">
        <v>2</v>
      </c>
      <c r="D61" s="5">
        <v>6</v>
      </c>
      <c r="E61" s="5">
        <v>0</v>
      </c>
      <c r="F61" s="6">
        <f>Table13[[#This Row],[Detection Score]]/Table13[[#This Row],[Paragraph Count]]</f>
        <v>0</v>
      </c>
      <c r="G61" s="5">
        <v>0</v>
      </c>
      <c r="H61" s="6">
        <f>Table134[[#This Row],[Detection Score]]/Table134[[#This Row],[Paragraph Count]]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F474-49CE-4846-8ADC-D7CFAD358138}">
  <dimension ref="A1:F121"/>
  <sheetViews>
    <sheetView tabSelected="1" workbookViewId="0">
      <selection activeCell="I90" sqref="I90"/>
    </sheetView>
  </sheetViews>
  <sheetFormatPr defaultRowHeight="15" x14ac:dyDescent="0.25"/>
  <cols>
    <col min="1" max="1" width="31" customWidth="1"/>
    <col min="2" max="2" width="19" customWidth="1"/>
    <col min="3" max="3" width="19.140625" customWidth="1"/>
    <col min="4" max="4" width="19.5703125" customWidth="1"/>
    <col min="5" max="5" width="17.28515625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24</v>
      </c>
      <c r="E1" s="3" t="s">
        <v>25</v>
      </c>
      <c r="F1" s="9" t="s">
        <v>73</v>
      </c>
    </row>
    <row r="2" spans="1:6" x14ac:dyDescent="0.25">
      <c r="A2" s="7" t="s">
        <v>4</v>
      </c>
      <c r="B2" s="7">
        <v>2</v>
      </c>
      <c r="C2" s="7">
        <v>8</v>
      </c>
      <c r="D2" s="7">
        <v>0</v>
      </c>
      <c r="E2" s="8">
        <f>Table13[[#This Row],[Detection Score]]/Table13[[#This Row],[Paragraph Count]]</f>
        <v>0</v>
      </c>
      <c r="F2" t="s">
        <v>71</v>
      </c>
    </row>
    <row r="3" spans="1:6" x14ac:dyDescent="0.25">
      <c r="A3" s="7" t="s">
        <v>5</v>
      </c>
      <c r="B3" s="7">
        <v>2</v>
      </c>
      <c r="C3" s="7">
        <v>7</v>
      </c>
      <c r="D3" s="7">
        <v>0</v>
      </c>
      <c r="E3" s="8">
        <f>Table13[[#This Row],[Detection Score]]/Table13[[#This Row],[Paragraph Count]]</f>
        <v>0</v>
      </c>
      <c r="F3" t="s">
        <v>71</v>
      </c>
    </row>
    <row r="4" spans="1:6" x14ac:dyDescent="0.25">
      <c r="A4" s="7" t="s">
        <v>6</v>
      </c>
      <c r="B4" s="7">
        <v>1</v>
      </c>
      <c r="C4" s="7">
        <v>7</v>
      </c>
      <c r="D4" s="7">
        <v>7</v>
      </c>
      <c r="E4" s="8">
        <f>Table13[[#This Row],[Detection Score]]/Table13[[#This Row],[Paragraph Count]]</f>
        <v>1</v>
      </c>
      <c r="F4" t="s">
        <v>71</v>
      </c>
    </row>
    <row r="5" spans="1:6" x14ac:dyDescent="0.25">
      <c r="A5" s="7" t="s">
        <v>7</v>
      </c>
      <c r="B5" s="7">
        <v>2</v>
      </c>
      <c r="C5" s="7">
        <v>9</v>
      </c>
      <c r="D5" s="7">
        <v>0</v>
      </c>
      <c r="E5" s="8">
        <f>Table13[[#This Row],[Detection Score]]/Table13[[#This Row],[Paragraph Count]]</f>
        <v>0</v>
      </c>
      <c r="F5" t="s">
        <v>71</v>
      </c>
    </row>
    <row r="6" spans="1:6" x14ac:dyDescent="0.25">
      <c r="A6" s="7" t="s">
        <v>8</v>
      </c>
      <c r="B6" s="7">
        <v>1</v>
      </c>
      <c r="C6" s="7">
        <v>4</v>
      </c>
      <c r="D6" s="7">
        <v>0</v>
      </c>
      <c r="E6" s="8">
        <f>Table13[[#This Row],[Detection Score]]/Table13[[#This Row],[Paragraph Count]]</f>
        <v>0</v>
      </c>
      <c r="F6" t="s">
        <v>71</v>
      </c>
    </row>
    <row r="7" spans="1:6" x14ac:dyDescent="0.25">
      <c r="A7" s="7" t="s">
        <v>9</v>
      </c>
      <c r="B7" s="7">
        <v>1</v>
      </c>
      <c r="C7" s="7">
        <v>3</v>
      </c>
      <c r="D7" s="7">
        <v>1</v>
      </c>
      <c r="E7" s="8">
        <f>Table13[[#This Row],[Detection Score]]/Table13[[#This Row],[Paragraph Count]]</f>
        <v>0.33333333333333331</v>
      </c>
      <c r="F7" t="s">
        <v>71</v>
      </c>
    </row>
    <row r="8" spans="1:6" x14ac:dyDescent="0.25">
      <c r="A8" s="7" t="s">
        <v>10</v>
      </c>
      <c r="B8" s="7">
        <v>1</v>
      </c>
      <c r="C8" s="7">
        <v>3</v>
      </c>
      <c r="D8" s="7">
        <v>3</v>
      </c>
      <c r="E8" s="8">
        <f>Table13[[#This Row],[Detection Score]]/Table13[[#This Row],[Paragraph Count]]</f>
        <v>1</v>
      </c>
      <c r="F8" t="s">
        <v>71</v>
      </c>
    </row>
    <row r="9" spans="1:6" x14ac:dyDescent="0.25">
      <c r="A9" s="7" t="s">
        <v>11</v>
      </c>
      <c r="B9" s="7">
        <v>1</v>
      </c>
      <c r="C9" s="7">
        <v>4</v>
      </c>
      <c r="D9" s="7">
        <v>0</v>
      </c>
      <c r="E9" s="8">
        <f>Table13[[#This Row],[Detection Score]]/Table13[[#This Row],[Paragraph Count]]</f>
        <v>0</v>
      </c>
      <c r="F9" t="s">
        <v>71</v>
      </c>
    </row>
    <row r="10" spans="1:6" x14ac:dyDescent="0.25">
      <c r="A10" s="7" t="s">
        <v>12</v>
      </c>
      <c r="B10" s="7">
        <v>1</v>
      </c>
      <c r="C10" s="7">
        <v>6</v>
      </c>
      <c r="D10" s="7">
        <v>0</v>
      </c>
      <c r="E10" s="8">
        <f>Table13[[#This Row],[Detection Score]]/Table13[[#This Row],[Paragraph Count]]</f>
        <v>0</v>
      </c>
      <c r="F10" t="s">
        <v>71</v>
      </c>
    </row>
    <row r="11" spans="1:6" x14ac:dyDescent="0.25">
      <c r="A11" s="7" t="s">
        <v>13</v>
      </c>
      <c r="B11" s="7">
        <v>1</v>
      </c>
      <c r="C11" s="7">
        <v>5</v>
      </c>
      <c r="D11" s="7">
        <v>5</v>
      </c>
      <c r="E11" s="8">
        <f>Table13[[#This Row],[Detection Score]]/Table13[[#This Row],[Paragraph Count]]</f>
        <v>1</v>
      </c>
      <c r="F11" t="s">
        <v>71</v>
      </c>
    </row>
    <row r="12" spans="1:6" x14ac:dyDescent="0.25">
      <c r="A12" s="7" t="s">
        <v>14</v>
      </c>
      <c r="B12" s="7">
        <v>1</v>
      </c>
      <c r="C12" s="7">
        <v>4</v>
      </c>
      <c r="D12" s="7">
        <v>1</v>
      </c>
      <c r="E12" s="8">
        <f>Table13[[#This Row],[Detection Score]]/Table13[[#This Row],[Paragraph Count]]</f>
        <v>0.25</v>
      </c>
      <c r="F12" t="s">
        <v>71</v>
      </c>
    </row>
    <row r="13" spans="1:6" x14ac:dyDescent="0.25">
      <c r="A13" s="7" t="s">
        <v>15</v>
      </c>
      <c r="B13" s="7">
        <v>2</v>
      </c>
      <c r="C13" s="7">
        <v>10</v>
      </c>
      <c r="D13" s="7">
        <v>0</v>
      </c>
      <c r="E13" s="8">
        <f>Table13[[#This Row],[Detection Score]]/Table13[[#This Row],[Paragraph Count]]</f>
        <v>0</v>
      </c>
      <c r="F13" t="s">
        <v>71</v>
      </c>
    </row>
    <row r="14" spans="1:6" x14ac:dyDescent="0.25">
      <c r="A14" s="7" t="s">
        <v>16</v>
      </c>
      <c r="B14" s="7">
        <v>2</v>
      </c>
      <c r="C14" s="7">
        <v>8</v>
      </c>
      <c r="D14" s="7">
        <v>0</v>
      </c>
      <c r="E14" s="8">
        <f>Table13[[#This Row],[Detection Score]]/Table13[[#This Row],[Paragraph Count]]</f>
        <v>0</v>
      </c>
      <c r="F14" t="s">
        <v>71</v>
      </c>
    </row>
    <row r="15" spans="1:6" x14ac:dyDescent="0.25">
      <c r="A15" s="7" t="s">
        <v>17</v>
      </c>
      <c r="B15" s="7">
        <v>2</v>
      </c>
      <c r="C15" s="7">
        <v>12</v>
      </c>
      <c r="D15" s="7">
        <v>0</v>
      </c>
      <c r="E15" s="8">
        <f>Table13[[#This Row],[Detection Score]]/Table13[[#This Row],[Paragraph Count]]</f>
        <v>0</v>
      </c>
      <c r="F15" t="s">
        <v>71</v>
      </c>
    </row>
    <row r="16" spans="1:6" x14ac:dyDescent="0.25">
      <c r="A16" s="7" t="s">
        <v>18</v>
      </c>
      <c r="B16" s="7">
        <v>2</v>
      </c>
      <c r="C16" s="7">
        <v>4</v>
      </c>
      <c r="D16" s="7">
        <v>0</v>
      </c>
      <c r="E16" s="8">
        <f>Table13[[#This Row],[Detection Score]]/Table13[[#This Row],[Paragraph Count]]</f>
        <v>0</v>
      </c>
      <c r="F16" t="s">
        <v>71</v>
      </c>
    </row>
    <row r="17" spans="1:6" x14ac:dyDescent="0.25">
      <c r="A17" s="7" t="s">
        <v>19</v>
      </c>
      <c r="B17" s="7">
        <v>1</v>
      </c>
      <c r="C17" s="7">
        <v>5</v>
      </c>
      <c r="D17" s="7">
        <v>0</v>
      </c>
      <c r="E17" s="8">
        <f>Table13[[#This Row],[Detection Score]]/Table13[[#This Row],[Paragraph Count]]</f>
        <v>0</v>
      </c>
      <c r="F17" t="s">
        <v>71</v>
      </c>
    </row>
    <row r="18" spans="1:6" x14ac:dyDescent="0.25">
      <c r="A18" s="7" t="s">
        <v>20</v>
      </c>
      <c r="B18" s="7">
        <v>1</v>
      </c>
      <c r="C18" s="7">
        <v>3</v>
      </c>
      <c r="D18" s="7">
        <v>0</v>
      </c>
      <c r="E18" s="8">
        <f>Table13[[#This Row],[Detection Score]]/Table13[[#This Row],[Paragraph Count]]</f>
        <v>0</v>
      </c>
      <c r="F18" t="s">
        <v>71</v>
      </c>
    </row>
    <row r="19" spans="1:6" x14ac:dyDescent="0.25">
      <c r="A19" s="7" t="s">
        <v>21</v>
      </c>
      <c r="B19" s="7">
        <v>1</v>
      </c>
      <c r="C19" s="7">
        <v>5</v>
      </c>
      <c r="D19" s="7">
        <v>1</v>
      </c>
      <c r="E19" s="8">
        <f>Table13[[#This Row],[Detection Score]]/Table13[[#This Row],[Paragraph Count]]</f>
        <v>0.2</v>
      </c>
      <c r="F19" t="s">
        <v>71</v>
      </c>
    </row>
    <row r="20" spans="1:6" x14ac:dyDescent="0.25">
      <c r="A20" s="7" t="s">
        <v>22</v>
      </c>
      <c r="B20" s="7">
        <v>1</v>
      </c>
      <c r="C20" s="7">
        <v>5</v>
      </c>
      <c r="D20" s="7">
        <v>0</v>
      </c>
      <c r="E20" s="8">
        <f>Table13[[#This Row],[Detection Score]]/Table13[[#This Row],[Paragraph Count]]</f>
        <v>0</v>
      </c>
      <c r="F20" t="s">
        <v>71</v>
      </c>
    </row>
    <row r="21" spans="1:6" x14ac:dyDescent="0.25">
      <c r="A21" s="7" t="s">
        <v>23</v>
      </c>
      <c r="B21" s="7">
        <v>2</v>
      </c>
      <c r="C21" s="7">
        <v>11</v>
      </c>
      <c r="D21" s="7">
        <v>0</v>
      </c>
      <c r="E21" s="8">
        <f>Table13[[#This Row],[Detection Score]]/Table13[[#This Row],[Paragraph Count]]</f>
        <v>0</v>
      </c>
      <c r="F21" t="s">
        <v>71</v>
      </c>
    </row>
    <row r="22" spans="1:6" x14ac:dyDescent="0.25">
      <c r="A22" s="7" t="str">
        <f xml:space="preserve"> _xlfn.CONCAT(_xlfn.CONCAT("Sample ",Table13[[#This Row],[Sample Number]]),".pdf")</f>
        <v>Sample 21.pdf</v>
      </c>
      <c r="B22" s="7">
        <v>2</v>
      </c>
      <c r="C22" s="7">
        <v>8</v>
      </c>
      <c r="D22" s="7">
        <v>8</v>
      </c>
      <c r="E22" s="8">
        <f>Table13[[#This Row],[Detection Score]]/Table13[[#This Row],[Paragraph Count]]</f>
        <v>1</v>
      </c>
      <c r="F22" t="s">
        <v>71</v>
      </c>
    </row>
    <row r="23" spans="1:6" x14ac:dyDescent="0.25">
      <c r="A23" s="7" t="str">
        <f xml:space="preserve"> _xlfn.CONCAT(_xlfn.CONCAT("Sample ",Table13[[#This Row],[Sample Number]]),".pdf")</f>
        <v>Sample 22.pdf</v>
      </c>
      <c r="B23" s="7">
        <v>1</v>
      </c>
      <c r="C23" s="7">
        <v>5</v>
      </c>
      <c r="D23" s="7">
        <v>0</v>
      </c>
      <c r="E23" s="8">
        <f>Table13[[#This Row],[Detection Score]]/Table13[[#This Row],[Paragraph Count]]</f>
        <v>0</v>
      </c>
      <c r="F23" t="s">
        <v>71</v>
      </c>
    </row>
    <row r="24" spans="1:6" x14ac:dyDescent="0.25">
      <c r="A24" s="7" t="str">
        <f xml:space="preserve"> _xlfn.CONCAT(_xlfn.CONCAT("Sample ",Table13[[#This Row],[Sample Number]]),".pdf")</f>
        <v>Sample 23.pdf</v>
      </c>
      <c r="B24" s="7">
        <v>2</v>
      </c>
      <c r="C24" s="7">
        <v>12</v>
      </c>
      <c r="D24" s="7">
        <v>0</v>
      </c>
      <c r="E24" s="8">
        <f>Table13[[#This Row],[Detection Score]]/Table13[[#This Row],[Paragraph Count]]</f>
        <v>0</v>
      </c>
      <c r="F24" t="s">
        <v>71</v>
      </c>
    </row>
    <row r="25" spans="1:6" x14ac:dyDescent="0.25">
      <c r="A25" s="7" t="str">
        <f xml:space="preserve"> _xlfn.CONCAT(_xlfn.CONCAT("Sample ",Table13[[#This Row],[Sample Number]]),".pdf")</f>
        <v>Sample 24.pdf</v>
      </c>
      <c r="B25" s="7">
        <v>1</v>
      </c>
      <c r="C25" s="7">
        <v>4</v>
      </c>
      <c r="D25" s="7">
        <v>0</v>
      </c>
      <c r="E25" s="8">
        <f>Table13[[#This Row],[Detection Score]]/Table13[[#This Row],[Paragraph Count]]</f>
        <v>0</v>
      </c>
      <c r="F25" t="s">
        <v>71</v>
      </c>
    </row>
    <row r="26" spans="1:6" x14ac:dyDescent="0.25">
      <c r="A26" s="7" t="str">
        <f xml:space="preserve"> _xlfn.CONCAT(_xlfn.CONCAT("Sample ",Table13[[#This Row],[Sample Number]]),".pdf")</f>
        <v>Sample 25.pdf</v>
      </c>
      <c r="B26" s="7">
        <v>1</v>
      </c>
      <c r="C26" s="7">
        <v>4</v>
      </c>
      <c r="D26" s="7">
        <v>0</v>
      </c>
      <c r="E26" s="8">
        <f>Table13[[#This Row],[Detection Score]]/Table13[[#This Row],[Paragraph Count]]</f>
        <v>0</v>
      </c>
      <c r="F26" t="s">
        <v>71</v>
      </c>
    </row>
    <row r="27" spans="1:6" x14ac:dyDescent="0.25">
      <c r="A27" s="7" t="str">
        <f xml:space="preserve"> _xlfn.CONCAT(_xlfn.CONCAT("Sample ",Table13[[#This Row],[Sample Number]]),".pdf")</f>
        <v>Sample 26.pdf</v>
      </c>
      <c r="B27" s="7">
        <v>1</v>
      </c>
      <c r="C27" s="7">
        <v>3</v>
      </c>
      <c r="D27" s="7">
        <v>1</v>
      </c>
      <c r="E27" s="8">
        <f>Table13[[#This Row],[Detection Score]]/Table13[[#This Row],[Paragraph Count]]</f>
        <v>0.33333333333333331</v>
      </c>
      <c r="F27" t="s">
        <v>71</v>
      </c>
    </row>
    <row r="28" spans="1:6" x14ac:dyDescent="0.25">
      <c r="A28" s="7" t="str">
        <f xml:space="preserve"> _xlfn.CONCAT(_xlfn.CONCAT("Sample ",Table13[[#This Row],[Sample Number]]),".pdf")</f>
        <v>Sample 27.pdf</v>
      </c>
      <c r="B28" s="7">
        <v>2</v>
      </c>
      <c r="C28" s="7">
        <v>6</v>
      </c>
      <c r="D28" s="7">
        <v>0</v>
      </c>
      <c r="E28" s="8">
        <f>Table13[[#This Row],[Detection Score]]/Table13[[#This Row],[Paragraph Count]]</f>
        <v>0</v>
      </c>
      <c r="F28" t="s">
        <v>71</v>
      </c>
    </row>
    <row r="29" spans="1:6" x14ac:dyDescent="0.25">
      <c r="A29" s="7" t="str">
        <f xml:space="preserve"> _xlfn.CONCAT(_xlfn.CONCAT("Sample ",Table13[[#This Row],[Sample Number]]),".pdf")</f>
        <v>Sample 28.pdf</v>
      </c>
      <c r="B29" s="7">
        <v>2</v>
      </c>
      <c r="C29" s="7">
        <v>9</v>
      </c>
      <c r="D29" s="7">
        <v>0</v>
      </c>
      <c r="E29" s="8">
        <f>Table13[[#This Row],[Detection Score]]/Table13[[#This Row],[Paragraph Count]]</f>
        <v>0</v>
      </c>
      <c r="F29" t="s">
        <v>71</v>
      </c>
    </row>
    <row r="30" spans="1:6" x14ac:dyDescent="0.25">
      <c r="A30" s="7" t="str">
        <f xml:space="preserve"> _xlfn.CONCAT(_xlfn.CONCAT("Sample ",Table13[[#This Row],[Sample Number]]),".pdf")</f>
        <v>Sample 29.pdf</v>
      </c>
      <c r="B30" s="7">
        <v>1</v>
      </c>
      <c r="C30" s="7">
        <v>4</v>
      </c>
      <c r="D30" s="7">
        <v>0</v>
      </c>
      <c r="E30" s="8">
        <f>Table13[[#This Row],[Detection Score]]/Table13[[#This Row],[Paragraph Count]]</f>
        <v>0</v>
      </c>
      <c r="F30" t="s">
        <v>71</v>
      </c>
    </row>
    <row r="31" spans="1:6" x14ac:dyDescent="0.25">
      <c r="A31" s="7" t="str">
        <f xml:space="preserve"> _xlfn.CONCAT(_xlfn.CONCAT("Sample ",Table13[[#This Row],[Sample Number]]),".pdf")</f>
        <v>Sample 30.pdf</v>
      </c>
      <c r="B31" s="7">
        <v>2</v>
      </c>
      <c r="C31" s="7">
        <v>12</v>
      </c>
      <c r="D31" s="7">
        <v>0</v>
      </c>
      <c r="E31" s="8">
        <f>Table13[[#This Row],[Detection Score]]/Table13[[#This Row],[Paragraph Count]]</f>
        <v>0</v>
      </c>
      <c r="F31" t="s">
        <v>71</v>
      </c>
    </row>
    <row r="32" spans="1:6" x14ac:dyDescent="0.25">
      <c r="A32" s="7" t="str">
        <f xml:space="preserve"> _xlfn.CONCAT(_xlfn.CONCAT("Sample ",Table13[[#This Row],[Sample Number]]),".pdf")</f>
        <v>Sample 31.pdf</v>
      </c>
      <c r="B32" s="7">
        <v>1</v>
      </c>
      <c r="C32" s="7">
        <v>4</v>
      </c>
      <c r="D32" s="7">
        <v>4</v>
      </c>
      <c r="E32" s="8">
        <f>Table13[[#This Row],[Detection Score]]/Table13[[#This Row],[Paragraph Count]]</f>
        <v>1</v>
      </c>
      <c r="F32" t="s">
        <v>71</v>
      </c>
    </row>
    <row r="33" spans="1:6" x14ac:dyDescent="0.25">
      <c r="A33" s="7" t="str">
        <f xml:space="preserve"> _xlfn.CONCAT(_xlfn.CONCAT("Sample ",Table13[[#This Row],[Sample Number]]),".pdf")</f>
        <v>Sample 32.pdf</v>
      </c>
      <c r="B33" s="7">
        <v>1</v>
      </c>
      <c r="C33" s="7">
        <v>7</v>
      </c>
      <c r="D33" s="7">
        <v>7</v>
      </c>
      <c r="E33" s="8">
        <f>Table13[[#This Row],[Detection Score]]/Table13[[#This Row],[Paragraph Count]]</f>
        <v>1</v>
      </c>
      <c r="F33" t="s">
        <v>71</v>
      </c>
    </row>
    <row r="34" spans="1:6" x14ac:dyDescent="0.25">
      <c r="A34" s="7" t="str">
        <f xml:space="preserve"> _xlfn.CONCAT(_xlfn.CONCAT("Sample ",Table13[[#This Row],[Sample Number]]),".pdf")</f>
        <v>Sample 33.pdf</v>
      </c>
      <c r="B34" s="7">
        <v>1</v>
      </c>
      <c r="C34" s="7">
        <v>6</v>
      </c>
      <c r="D34" s="7">
        <v>0</v>
      </c>
      <c r="E34" s="8">
        <f>Table13[[#This Row],[Detection Score]]/Table13[[#This Row],[Paragraph Count]]</f>
        <v>0</v>
      </c>
      <c r="F34" t="s">
        <v>71</v>
      </c>
    </row>
    <row r="35" spans="1:6" x14ac:dyDescent="0.25">
      <c r="A35" s="7" t="str">
        <f xml:space="preserve"> _xlfn.CONCAT(_xlfn.CONCAT("Sample ",Table13[[#This Row],[Sample Number]]),".pdf")</f>
        <v>Sample 34.pdf</v>
      </c>
      <c r="B35" s="7">
        <v>1</v>
      </c>
      <c r="C35" s="7">
        <v>5</v>
      </c>
      <c r="D35" s="7">
        <v>5</v>
      </c>
      <c r="E35" s="8">
        <f>Table13[[#This Row],[Detection Score]]/Table13[[#This Row],[Paragraph Count]]</f>
        <v>1</v>
      </c>
      <c r="F35" t="s">
        <v>71</v>
      </c>
    </row>
    <row r="36" spans="1:6" x14ac:dyDescent="0.25">
      <c r="A36" s="7" t="str">
        <f xml:space="preserve"> _xlfn.CONCAT(_xlfn.CONCAT("Sample ",Table13[[#This Row],[Sample Number]]),".pdf")</f>
        <v>Sample 35.pdf</v>
      </c>
      <c r="B36" s="7">
        <v>1</v>
      </c>
      <c r="C36" s="7">
        <v>4</v>
      </c>
      <c r="D36" s="7">
        <v>4</v>
      </c>
      <c r="E36" s="8">
        <f>Table13[[#This Row],[Detection Score]]/Table13[[#This Row],[Paragraph Count]]</f>
        <v>1</v>
      </c>
      <c r="F36" t="s">
        <v>71</v>
      </c>
    </row>
    <row r="37" spans="1:6" x14ac:dyDescent="0.25">
      <c r="A37" s="7" t="str">
        <f xml:space="preserve"> _xlfn.CONCAT(_xlfn.CONCAT("Sample ",Table13[[#This Row],[Sample Number]]),".pdf")</f>
        <v>Sample 36.pdf</v>
      </c>
      <c r="B37" s="7">
        <v>1</v>
      </c>
      <c r="C37" s="7">
        <v>9</v>
      </c>
      <c r="D37" s="7">
        <v>9</v>
      </c>
      <c r="E37" s="8">
        <f>Table13[[#This Row],[Detection Score]]/Table13[[#This Row],[Paragraph Count]]</f>
        <v>1</v>
      </c>
      <c r="F37" t="s">
        <v>71</v>
      </c>
    </row>
    <row r="38" spans="1:6" x14ac:dyDescent="0.25">
      <c r="A38" s="7" t="str">
        <f xml:space="preserve"> _xlfn.CONCAT(_xlfn.CONCAT("Sample ",Table13[[#This Row],[Sample Number]]),".pdf")</f>
        <v>Sample 37.pdf</v>
      </c>
      <c r="B38" s="7">
        <v>1</v>
      </c>
      <c r="C38" s="7">
        <v>4</v>
      </c>
      <c r="D38" s="7">
        <v>2</v>
      </c>
      <c r="E38" s="8">
        <f>Table13[[#This Row],[Detection Score]]/Table13[[#This Row],[Paragraph Count]]</f>
        <v>0.5</v>
      </c>
      <c r="F38" t="s">
        <v>71</v>
      </c>
    </row>
    <row r="39" spans="1:6" x14ac:dyDescent="0.25">
      <c r="A39" s="7" t="str">
        <f xml:space="preserve"> _xlfn.CONCAT(_xlfn.CONCAT("Sample ",Table13[[#This Row],[Sample Number]]),".pdf")</f>
        <v>Sample 38.pdf</v>
      </c>
      <c r="B39" s="7">
        <v>1</v>
      </c>
      <c r="C39" s="7">
        <v>2</v>
      </c>
      <c r="D39" s="7">
        <v>0</v>
      </c>
      <c r="E39" s="8">
        <f>Table13[[#This Row],[Detection Score]]/Table13[[#This Row],[Paragraph Count]]</f>
        <v>0</v>
      </c>
      <c r="F39" t="s">
        <v>71</v>
      </c>
    </row>
    <row r="40" spans="1:6" x14ac:dyDescent="0.25">
      <c r="A40" s="7" t="str">
        <f xml:space="preserve"> _xlfn.CONCAT(_xlfn.CONCAT("Sample ",Table13[[#This Row],[Sample Number]]),".pdf")</f>
        <v>Sample 39.pdf</v>
      </c>
      <c r="B40" s="7">
        <v>2</v>
      </c>
      <c r="C40" s="7">
        <v>5</v>
      </c>
      <c r="D40" s="7">
        <v>0</v>
      </c>
      <c r="E40" s="8">
        <f>Table13[[#This Row],[Detection Score]]/Table13[[#This Row],[Paragraph Count]]</f>
        <v>0</v>
      </c>
      <c r="F40" t="s">
        <v>71</v>
      </c>
    </row>
    <row r="41" spans="1:6" x14ac:dyDescent="0.25">
      <c r="A41" s="7" t="str">
        <f xml:space="preserve"> _xlfn.CONCAT(_xlfn.CONCAT("Sample ",Table13[[#This Row],[Sample Number]]),".pdf")</f>
        <v>Sample 40.pdf</v>
      </c>
      <c r="B41" s="7">
        <v>1</v>
      </c>
      <c r="C41" s="7">
        <v>4</v>
      </c>
      <c r="D41" s="7">
        <v>2</v>
      </c>
      <c r="E41" s="8">
        <f>Table13[[#This Row],[Detection Score]]/Table13[[#This Row],[Paragraph Count]]</f>
        <v>0.5</v>
      </c>
      <c r="F41" t="s">
        <v>71</v>
      </c>
    </row>
    <row r="42" spans="1:6" x14ac:dyDescent="0.25">
      <c r="A42" s="7" t="str">
        <f xml:space="preserve"> _xlfn.CONCAT(_xlfn.CONCAT("Sample ",Table13[[#This Row],[Sample Number]]),".pdf")</f>
        <v>Sample 41.pdf</v>
      </c>
      <c r="B42" s="7">
        <v>1</v>
      </c>
      <c r="C42" s="7">
        <v>3</v>
      </c>
      <c r="D42" s="7">
        <v>0</v>
      </c>
      <c r="E42" s="8">
        <f>Table13[[#This Row],[Detection Score]]/Table13[[#This Row],[Paragraph Count]]</f>
        <v>0</v>
      </c>
      <c r="F42" t="s">
        <v>71</v>
      </c>
    </row>
    <row r="43" spans="1:6" x14ac:dyDescent="0.25">
      <c r="A43" s="7" t="str">
        <f xml:space="preserve"> _xlfn.CONCAT(_xlfn.CONCAT("Sample ",Table13[[#This Row],[Sample Number]]),".pdf")</f>
        <v>Sample 42.pdf</v>
      </c>
      <c r="B43" s="7">
        <v>1</v>
      </c>
      <c r="C43" s="7">
        <v>3</v>
      </c>
      <c r="D43" s="7">
        <v>0</v>
      </c>
      <c r="E43" s="8">
        <f>Table13[[#This Row],[Detection Score]]/Table13[[#This Row],[Paragraph Count]]</f>
        <v>0</v>
      </c>
      <c r="F43" t="s">
        <v>71</v>
      </c>
    </row>
    <row r="44" spans="1:6" x14ac:dyDescent="0.25">
      <c r="A44" s="7" t="str">
        <f xml:space="preserve"> _xlfn.CONCAT(_xlfn.CONCAT("Sample ",Table13[[#This Row],[Sample Number]]),".pdf")</f>
        <v>Sample 43.pdf</v>
      </c>
      <c r="B44" s="7">
        <v>1</v>
      </c>
      <c r="C44" s="7">
        <v>7</v>
      </c>
      <c r="D44" s="7">
        <v>7</v>
      </c>
      <c r="E44" s="8">
        <f>Table13[[#This Row],[Detection Score]]/Table13[[#This Row],[Paragraph Count]]</f>
        <v>1</v>
      </c>
      <c r="F44" t="s">
        <v>71</v>
      </c>
    </row>
    <row r="45" spans="1:6" x14ac:dyDescent="0.25">
      <c r="A45" s="7" t="str">
        <f xml:space="preserve"> _xlfn.CONCAT(_xlfn.CONCAT("Sample ",Table13[[#This Row],[Sample Number]]),".pdf")</f>
        <v>Sample 44.pdf</v>
      </c>
      <c r="B45" s="7">
        <v>2</v>
      </c>
      <c r="C45" s="7">
        <v>9</v>
      </c>
      <c r="D45" s="7">
        <v>0</v>
      </c>
      <c r="E45" s="8">
        <f>Table13[[#This Row],[Detection Score]]/Table13[[#This Row],[Paragraph Count]]</f>
        <v>0</v>
      </c>
      <c r="F45" t="s">
        <v>71</v>
      </c>
    </row>
    <row r="46" spans="1:6" x14ac:dyDescent="0.25">
      <c r="A46" s="7" t="str">
        <f xml:space="preserve"> _xlfn.CONCAT(_xlfn.CONCAT("Sample ",Table13[[#This Row],[Sample Number]]),".pdf")</f>
        <v>Sample 45.pdf</v>
      </c>
      <c r="B46" s="7">
        <v>2</v>
      </c>
      <c r="C46" s="7">
        <v>12</v>
      </c>
      <c r="D46" s="7">
        <v>0</v>
      </c>
      <c r="E46" s="8">
        <f>Table13[[#This Row],[Detection Score]]/Table13[[#This Row],[Paragraph Count]]</f>
        <v>0</v>
      </c>
      <c r="F46" t="s">
        <v>71</v>
      </c>
    </row>
    <row r="47" spans="1:6" x14ac:dyDescent="0.25">
      <c r="A47" s="7" t="str">
        <f xml:space="preserve"> _xlfn.CONCAT(_xlfn.CONCAT("Sample ",Table13[[#This Row],[Sample Number]]),".pdf")</f>
        <v>Sample 46.pdf</v>
      </c>
      <c r="B47" s="7">
        <v>1</v>
      </c>
      <c r="C47" s="7">
        <v>2</v>
      </c>
      <c r="D47" s="7">
        <v>2</v>
      </c>
      <c r="E47" s="8">
        <f>Table13[[#This Row],[Detection Score]]/Table13[[#This Row],[Paragraph Count]]</f>
        <v>1</v>
      </c>
      <c r="F47" t="s">
        <v>71</v>
      </c>
    </row>
    <row r="48" spans="1:6" x14ac:dyDescent="0.25">
      <c r="A48" s="7" t="str">
        <f xml:space="preserve"> _xlfn.CONCAT(_xlfn.CONCAT("Sample ",Table13[[#This Row],[Sample Number]]),".pdf")</f>
        <v>Sample 47.pdf</v>
      </c>
      <c r="B48" s="7">
        <v>2</v>
      </c>
      <c r="C48" s="7">
        <v>6</v>
      </c>
      <c r="D48" s="7">
        <v>0</v>
      </c>
      <c r="E48" s="8">
        <f>Table13[[#This Row],[Detection Score]]/Table13[[#This Row],[Paragraph Count]]</f>
        <v>0</v>
      </c>
      <c r="F48" t="s">
        <v>71</v>
      </c>
    </row>
    <row r="49" spans="1:6" x14ac:dyDescent="0.25">
      <c r="A49" s="7" t="str">
        <f xml:space="preserve"> _xlfn.CONCAT(_xlfn.CONCAT("Sample ",Table13[[#This Row],[Sample Number]]),".pdf")</f>
        <v>Sample 48.pdf</v>
      </c>
      <c r="B49" s="7">
        <v>2</v>
      </c>
      <c r="C49" s="7">
        <v>12</v>
      </c>
      <c r="D49" s="7">
        <v>0</v>
      </c>
      <c r="E49" s="8">
        <f>Table13[[#This Row],[Detection Score]]/Table13[[#This Row],[Paragraph Count]]</f>
        <v>0</v>
      </c>
      <c r="F49" t="s">
        <v>71</v>
      </c>
    </row>
    <row r="50" spans="1:6" x14ac:dyDescent="0.25">
      <c r="A50" s="7" t="str">
        <f xml:space="preserve"> _xlfn.CONCAT(_xlfn.CONCAT("Sample ",Table13[[#This Row],[Sample Number]]),".pdf")</f>
        <v>Sample 49.pdf</v>
      </c>
      <c r="B50" s="7">
        <v>2</v>
      </c>
      <c r="C50" s="7">
        <v>7</v>
      </c>
      <c r="D50" s="7">
        <v>0</v>
      </c>
      <c r="E50" s="8">
        <f>Table13[[#This Row],[Detection Score]]/Table13[[#This Row],[Paragraph Count]]</f>
        <v>0</v>
      </c>
      <c r="F50" t="s">
        <v>71</v>
      </c>
    </row>
    <row r="51" spans="1:6" x14ac:dyDescent="0.25">
      <c r="A51" s="7" t="str">
        <f xml:space="preserve"> _xlfn.CONCAT(_xlfn.CONCAT("Sample ",Table13[[#This Row],[Sample Number]]),".pdf")</f>
        <v>Sample 50.pdf</v>
      </c>
      <c r="B51" s="7">
        <v>2</v>
      </c>
      <c r="C51" s="7">
        <v>5</v>
      </c>
      <c r="D51" s="7">
        <v>0</v>
      </c>
      <c r="E51" s="8">
        <f>Table13[[#This Row],[Detection Score]]/Table13[[#This Row],[Paragraph Count]]</f>
        <v>0</v>
      </c>
      <c r="F51" t="s">
        <v>71</v>
      </c>
    </row>
    <row r="52" spans="1:6" x14ac:dyDescent="0.25">
      <c r="A52" s="7" t="str">
        <f xml:space="preserve"> _xlfn.CONCAT(_xlfn.CONCAT("Sample ",Table13[[#This Row],[Sample Number]]),".pdf")</f>
        <v>Sample 51.pdf</v>
      </c>
      <c r="B52" s="7">
        <v>2</v>
      </c>
      <c r="C52" s="7">
        <v>8</v>
      </c>
      <c r="D52" s="7">
        <v>0</v>
      </c>
      <c r="E52" s="8">
        <f>Table13[[#This Row],[Detection Score]]/Table13[[#This Row],[Paragraph Count]]</f>
        <v>0</v>
      </c>
      <c r="F52" t="s">
        <v>71</v>
      </c>
    </row>
    <row r="53" spans="1:6" x14ac:dyDescent="0.25">
      <c r="A53" s="7" t="str">
        <f xml:space="preserve"> _xlfn.CONCAT(_xlfn.CONCAT("Sample ",Table13[[#This Row],[Sample Number]]),".pdf")</f>
        <v>Sample 52.pdf</v>
      </c>
      <c r="B53" s="7">
        <v>2</v>
      </c>
      <c r="C53" s="7">
        <v>9</v>
      </c>
      <c r="D53" s="7">
        <v>0</v>
      </c>
      <c r="E53" s="8">
        <f>Table13[[#This Row],[Detection Score]]/Table13[[#This Row],[Paragraph Count]]</f>
        <v>0</v>
      </c>
      <c r="F53" t="s">
        <v>71</v>
      </c>
    </row>
    <row r="54" spans="1:6" x14ac:dyDescent="0.25">
      <c r="A54" s="7" t="str">
        <f xml:space="preserve"> _xlfn.CONCAT(_xlfn.CONCAT("Sample ",Table13[[#This Row],[Sample Number]]),".pdf")</f>
        <v>Sample 53.pdf</v>
      </c>
      <c r="B54" s="7">
        <v>2</v>
      </c>
      <c r="C54" s="7">
        <v>8</v>
      </c>
      <c r="D54" s="7">
        <v>0</v>
      </c>
      <c r="E54" s="8">
        <f>Table13[[#This Row],[Detection Score]]/Table13[[#This Row],[Paragraph Count]]</f>
        <v>0</v>
      </c>
      <c r="F54" t="s">
        <v>71</v>
      </c>
    </row>
    <row r="55" spans="1:6" x14ac:dyDescent="0.25">
      <c r="A55" s="7" t="str">
        <f xml:space="preserve"> _xlfn.CONCAT(_xlfn.CONCAT("Sample ",Table13[[#This Row],[Sample Number]]),".pdf")</f>
        <v>Sample 54.pdf</v>
      </c>
      <c r="B55" s="7">
        <v>2</v>
      </c>
      <c r="C55" s="7">
        <v>12</v>
      </c>
      <c r="D55" s="7">
        <v>0</v>
      </c>
      <c r="E55" s="8">
        <f>Table13[[#This Row],[Detection Score]]/Table13[[#This Row],[Paragraph Count]]</f>
        <v>0</v>
      </c>
      <c r="F55" t="s">
        <v>71</v>
      </c>
    </row>
    <row r="56" spans="1:6" x14ac:dyDescent="0.25">
      <c r="A56" s="7" t="str">
        <f xml:space="preserve"> _xlfn.CONCAT(_xlfn.CONCAT("Sample ",Table13[[#This Row],[Sample Number]]),".pdf")</f>
        <v>Sample 55.pdf</v>
      </c>
      <c r="B56" s="7">
        <v>2</v>
      </c>
      <c r="C56" s="7">
        <v>11</v>
      </c>
      <c r="D56" s="7">
        <v>0</v>
      </c>
      <c r="E56" s="8">
        <f>Table13[[#This Row],[Detection Score]]/Table13[[#This Row],[Paragraph Count]]</f>
        <v>0</v>
      </c>
      <c r="F56" t="s">
        <v>71</v>
      </c>
    </row>
    <row r="57" spans="1:6" x14ac:dyDescent="0.25">
      <c r="A57" s="7" t="str">
        <f xml:space="preserve"> _xlfn.CONCAT(_xlfn.CONCAT("Sample ",Table13[[#This Row],[Sample Number]]),".pdf")</f>
        <v>Sample 56.pdf</v>
      </c>
      <c r="B57" s="7">
        <v>2</v>
      </c>
      <c r="C57" s="7">
        <v>12</v>
      </c>
      <c r="D57" s="7">
        <v>0</v>
      </c>
      <c r="E57" s="8">
        <f>Table13[[#This Row],[Detection Score]]/Table13[[#This Row],[Paragraph Count]]</f>
        <v>0</v>
      </c>
      <c r="F57" t="s">
        <v>71</v>
      </c>
    </row>
    <row r="58" spans="1:6" x14ac:dyDescent="0.25">
      <c r="A58" s="7" t="str">
        <f xml:space="preserve"> _xlfn.CONCAT(_xlfn.CONCAT("Sample ",Table13[[#This Row],[Sample Number]]),".pdf")</f>
        <v>Sample 57.pdf</v>
      </c>
      <c r="B58" s="7">
        <v>2</v>
      </c>
      <c r="C58" s="7">
        <v>8</v>
      </c>
      <c r="D58" s="7">
        <v>0</v>
      </c>
      <c r="E58" s="8">
        <f>Table13[[#This Row],[Detection Score]]/Table13[[#This Row],[Paragraph Count]]</f>
        <v>0</v>
      </c>
      <c r="F58" t="s">
        <v>71</v>
      </c>
    </row>
    <row r="59" spans="1:6" x14ac:dyDescent="0.25">
      <c r="A59" s="7" t="str">
        <f xml:space="preserve"> _xlfn.CONCAT(_xlfn.CONCAT("Sample ",Table13[[#This Row],[Sample Number]]),".pdf")</f>
        <v>Sample 58.pdf</v>
      </c>
      <c r="B59" s="7">
        <v>2</v>
      </c>
      <c r="C59" s="7">
        <v>8</v>
      </c>
      <c r="D59" s="7">
        <v>0</v>
      </c>
      <c r="E59" s="8">
        <f>Table13[[#This Row],[Detection Score]]/Table13[[#This Row],[Paragraph Count]]</f>
        <v>0</v>
      </c>
      <c r="F59" t="s">
        <v>71</v>
      </c>
    </row>
    <row r="60" spans="1:6" x14ac:dyDescent="0.25">
      <c r="A60" s="7" t="str">
        <f xml:space="preserve"> _xlfn.CONCAT(_xlfn.CONCAT("Sample ",Table13[[#This Row],[Sample Number]]),".pdf")</f>
        <v>Sample 59.pdf</v>
      </c>
      <c r="B60" s="7">
        <v>2</v>
      </c>
      <c r="C60" s="7">
        <v>8</v>
      </c>
      <c r="D60" s="7">
        <v>0</v>
      </c>
      <c r="E60" s="8">
        <f>Table13[[#This Row],[Detection Score]]/Table13[[#This Row],[Paragraph Count]]</f>
        <v>0</v>
      </c>
      <c r="F60" t="s">
        <v>71</v>
      </c>
    </row>
    <row r="61" spans="1:6" x14ac:dyDescent="0.25">
      <c r="A61" s="7" t="str">
        <f xml:space="preserve"> _xlfn.CONCAT(_xlfn.CONCAT("Sample ",Table13[[#This Row],[Sample Number]]),".pdf")</f>
        <v>Sample 60.pdf</v>
      </c>
      <c r="B61" s="7">
        <v>2</v>
      </c>
      <c r="C61" s="7">
        <v>6</v>
      </c>
      <c r="D61" s="7">
        <v>0</v>
      </c>
      <c r="E61" s="8">
        <f>Table13[[#This Row],[Detection Score]]/Table13[[#This Row],[Paragraph Count]]</f>
        <v>0</v>
      </c>
      <c r="F61" t="s">
        <v>71</v>
      </c>
    </row>
    <row r="62" spans="1:6" x14ac:dyDescent="0.25">
      <c r="A62" t="s">
        <v>4</v>
      </c>
      <c r="B62">
        <v>2</v>
      </c>
      <c r="C62">
        <v>8</v>
      </c>
      <c r="D62">
        <v>4</v>
      </c>
      <c r="E62">
        <v>0.5</v>
      </c>
      <c r="F62" t="s">
        <v>72</v>
      </c>
    </row>
    <row r="63" spans="1:6" x14ac:dyDescent="0.25">
      <c r="A63" t="s">
        <v>5</v>
      </c>
      <c r="B63">
        <v>2</v>
      </c>
      <c r="C63">
        <v>7</v>
      </c>
      <c r="D63">
        <v>1</v>
      </c>
      <c r="E63">
        <v>0.14285714285714285</v>
      </c>
      <c r="F63" t="s">
        <v>72</v>
      </c>
    </row>
    <row r="64" spans="1:6" x14ac:dyDescent="0.25">
      <c r="A64" t="s">
        <v>6</v>
      </c>
      <c r="B64">
        <v>1</v>
      </c>
      <c r="C64">
        <v>7</v>
      </c>
      <c r="D64">
        <v>7</v>
      </c>
      <c r="E64">
        <v>1</v>
      </c>
      <c r="F64" t="s">
        <v>72</v>
      </c>
    </row>
    <row r="65" spans="1:6" x14ac:dyDescent="0.25">
      <c r="A65" t="s">
        <v>7</v>
      </c>
      <c r="B65">
        <v>2</v>
      </c>
      <c r="C65">
        <v>9</v>
      </c>
      <c r="D65">
        <v>1</v>
      </c>
      <c r="E65">
        <v>0.1111111111111111</v>
      </c>
      <c r="F65" t="s">
        <v>72</v>
      </c>
    </row>
    <row r="66" spans="1:6" x14ac:dyDescent="0.25">
      <c r="A66" t="s">
        <v>8</v>
      </c>
      <c r="B66">
        <v>1</v>
      </c>
      <c r="C66">
        <v>4</v>
      </c>
      <c r="D66">
        <v>0</v>
      </c>
      <c r="E66">
        <v>0</v>
      </c>
      <c r="F66" t="s">
        <v>72</v>
      </c>
    </row>
    <row r="67" spans="1:6" x14ac:dyDescent="0.25">
      <c r="A67" t="s">
        <v>9</v>
      </c>
      <c r="B67">
        <v>1</v>
      </c>
      <c r="C67">
        <v>3</v>
      </c>
      <c r="D67">
        <v>1</v>
      </c>
      <c r="E67">
        <v>0.33333333333333331</v>
      </c>
      <c r="F67" t="s">
        <v>72</v>
      </c>
    </row>
    <row r="68" spans="1:6" x14ac:dyDescent="0.25">
      <c r="A68" t="s">
        <v>10</v>
      </c>
      <c r="B68">
        <v>1</v>
      </c>
      <c r="C68">
        <v>3</v>
      </c>
      <c r="D68">
        <v>2</v>
      </c>
      <c r="E68">
        <v>0.66666666666666663</v>
      </c>
      <c r="F68" t="s">
        <v>72</v>
      </c>
    </row>
    <row r="69" spans="1:6" x14ac:dyDescent="0.25">
      <c r="A69" t="s">
        <v>11</v>
      </c>
      <c r="B69">
        <v>1</v>
      </c>
      <c r="C69">
        <v>4</v>
      </c>
      <c r="D69">
        <v>0</v>
      </c>
      <c r="E69">
        <v>0</v>
      </c>
      <c r="F69" t="s">
        <v>72</v>
      </c>
    </row>
    <row r="70" spans="1:6" x14ac:dyDescent="0.25">
      <c r="A70" t="s">
        <v>12</v>
      </c>
      <c r="B70">
        <v>1</v>
      </c>
      <c r="C70">
        <v>6</v>
      </c>
      <c r="D70">
        <v>1</v>
      </c>
      <c r="E70">
        <v>0.16666666666666666</v>
      </c>
      <c r="F70" t="s">
        <v>72</v>
      </c>
    </row>
    <row r="71" spans="1:6" x14ac:dyDescent="0.25">
      <c r="A71" t="s">
        <v>13</v>
      </c>
      <c r="B71">
        <v>1</v>
      </c>
      <c r="C71">
        <v>5</v>
      </c>
      <c r="D71">
        <v>5</v>
      </c>
      <c r="E71">
        <v>1</v>
      </c>
      <c r="F71" t="s">
        <v>72</v>
      </c>
    </row>
    <row r="72" spans="1:6" x14ac:dyDescent="0.25">
      <c r="A72" t="s">
        <v>14</v>
      </c>
      <c r="B72">
        <v>1</v>
      </c>
      <c r="C72">
        <v>4</v>
      </c>
      <c r="D72">
        <v>1</v>
      </c>
      <c r="E72">
        <v>0.25</v>
      </c>
      <c r="F72" t="s">
        <v>72</v>
      </c>
    </row>
    <row r="73" spans="1:6" x14ac:dyDescent="0.25">
      <c r="A73" t="s">
        <v>15</v>
      </c>
      <c r="B73">
        <v>2</v>
      </c>
      <c r="C73">
        <v>10</v>
      </c>
      <c r="D73">
        <v>6</v>
      </c>
      <c r="E73">
        <v>0.6</v>
      </c>
      <c r="F73" t="s">
        <v>72</v>
      </c>
    </row>
    <row r="74" spans="1:6" x14ac:dyDescent="0.25">
      <c r="A74" t="s">
        <v>16</v>
      </c>
      <c r="B74">
        <v>2</v>
      </c>
      <c r="C74">
        <v>8</v>
      </c>
      <c r="D74">
        <v>0</v>
      </c>
      <c r="E74">
        <v>0</v>
      </c>
      <c r="F74" t="s">
        <v>72</v>
      </c>
    </row>
    <row r="75" spans="1:6" x14ac:dyDescent="0.25">
      <c r="A75" t="s">
        <v>17</v>
      </c>
      <c r="B75">
        <v>2</v>
      </c>
      <c r="C75">
        <v>12</v>
      </c>
      <c r="D75">
        <v>0</v>
      </c>
      <c r="E75">
        <v>0</v>
      </c>
      <c r="F75" t="s">
        <v>72</v>
      </c>
    </row>
    <row r="76" spans="1:6" x14ac:dyDescent="0.25">
      <c r="A76" t="s">
        <v>18</v>
      </c>
      <c r="B76">
        <v>2</v>
      </c>
      <c r="C76">
        <v>4</v>
      </c>
      <c r="D76">
        <v>2</v>
      </c>
      <c r="E76">
        <v>0.5</v>
      </c>
      <c r="F76" t="s">
        <v>72</v>
      </c>
    </row>
    <row r="77" spans="1:6" x14ac:dyDescent="0.25">
      <c r="A77" t="s">
        <v>19</v>
      </c>
      <c r="B77">
        <v>1</v>
      </c>
      <c r="C77">
        <v>5</v>
      </c>
      <c r="D77">
        <v>0</v>
      </c>
      <c r="E77">
        <v>0</v>
      </c>
      <c r="F77" t="s">
        <v>72</v>
      </c>
    </row>
    <row r="78" spans="1:6" x14ac:dyDescent="0.25">
      <c r="A78" t="s">
        <v>20</v>
      </c>
      <c r="B78">
        <v>1</v>
      </c>
      <c r="C78">
        <v>3</v>
      </c>
      <c r="D78">
        <v>0</v>
      </c>
      <c r="E78">
        <v>0</v>
      </c>
      <c r="F78" t="s">
        <v>72</v>
      </c>
    </row>
    <row r="79" spans="1:6" x14ac:dyDescent="0.25">
      <c r="A79" t="s">
        <v>21</v>
      </c>
      <c r="B79">
        <v>1</v>
      </c>
      <c r="C79">
        <v>5</v>
      </c>
      <c r="D79">
        <v>1</v>
      </c>
      <c r="E79">
        <v>0.2</v>
      </c>
      <c r="F79" t="s">
        <v>72</v>
      </c>
    </row>
    <row r="80" spans="1:6" x14ac:dyDescent="0.25">
      <c r="A80" t="s">
        <v>22</v>
      </c>
      <c r="B80">
        <v>1</v>
      </c>
      <c r="C80">
        <v>5</v>
      </c>
      <c r="D80">
        <v>0</v>
      </c>
      <c r="E80">
        <v>0</v>
      </c>
      <c r="F80" t="s">
        <v>72</v>
      </c>
    </row>
    <row r="81" spans="1:6" x14ac:dyDescent="0.25">
      <c r="A81" t="s">
        <v>23</v>
      </c>
      <c r="B81">
        <v>2</v>
      </c>
      <c r="C81">
        <v>11</v>
      </c>
      <c r="D81">
        <v>11</v>
      </c>
      <c r="E81">
        <v>1</v>
      </c>
      <c r="F81" t="s">
        <v>72</v>
      </c>
    </row>
    <row r="82" spans="1:6" x14ac:dyDescent="0.25">
      <c r="A82" t="s">
        <v>31</v>
      </c>
      <c r="B82">
        <v>2</v>
      </c>
      <c r="C82">
        <v>8</v>
      </c>
      <c r="D82">
        <v>1</v>
      </c>
      <c r="E82">
        <v>0.125</v>
      </c>
      <c r="F82" t="s">
        <v>72</v>
      </c>
    </row>
    <row r="83" spans="1:6" x14ac:dyDescent="0.25">
      <c r="A83" t="s">
        <v>32</v>
      </c>
      <c r="B83">
        <v>1</v>
      </c>
      <c r="C83">
        <v>5</v>
      </c>
      <c r="D83">
        <v>0</v>
      </c>
      <c r="E83">
        <v>0</v>
      </c>
      <c r="F83" t="s">
        <v>72</v>
      </c>
    </row>
    <row r="84" spans="1:6" x14ac:dyDescent="0.25">
      <c r="A84" t="s">
        <v>33</v>
      </c>
      <c r="B84">
        <v>2</v>
      </c>
      <c r="C84">
        <v>12</v>
      </c>
      <c r="D84">
        <v>2</v>
      </c>
      <c r="E84">
        <v>0.16666666666666666</v>
      </c>
      <c r="F84" t="s">
        <v>72</v>
      </c>
    </row>
    <row r="85" spans="1:6" x14ac:dyDescent="0.25">
      <c r="A85" t="s">
        <v>34</v>
      </c>
      <c r="B85">
        <v>1</v>
      </c>
      <c r="C85">
        <v>4</v>
      </c>
      <c r="D85">
        <v>0</v>
      </c>
      <c r="E85">
        <v>0</v>
      </c>
      <c r="F85" t="s">
        <v>72</v>
      </c>
    </row>
    <row r="86" spans="1:6" x14ac:dyDescent="0.25">
      <c r="A86" t="s">
        <v>35</v>
      </c>
      <c r="B86">
        <v>1</v>
      </c>
      <c r="C86">
        <v>4</v>
      </c>
      <c r="D86">
        <v>0</v>
      </c>
      <c r="E86">
        <v>0</v>
      </c>
      <c r="F86" t="s">
        <v>72</v>
      </c>
    </row>
    <row r="87" spans="1:6" x14ac:dyDescent="0.25">
      <c r="A87" t="s">
        <v>36</v>
      </c>
      <c r="B87">
        <v>1</v>
      </c>
      <c r="C87">
        <v>3</v>
      </c>
      <c r="D87">
        <v>1</v>
      </c>
      <c r="E87">
        <v>0.33333333333333331</v>
      </c>
      <c r="F87" t="s">
        <v>72</v>
      </c>
    </row>
    <row r="88" spans="1:6" x14ac:dyDescent="0.25">
      <c r="A88" t="s">
        <v>37</v>
      </c>
      <c r="B88">
        <v>2</v>
      </c>
      <c r="C88">
        <v>6</v>
      </c>
      <c r="D88">
        <v>4</v>
      </c>
      <c r="E88">
        <v>0.66666666666666663</v>
      </c>
      <c r="F88" t="s">
        <v>72</v>
      </c>
    </row>
    <row r="89" spans="1:6" x14ac:dyDescent="0.25">
      <c r="A89" t="s">
        <v>38</v>
      </c>
      <c r="B89">
        <v>2</v>
      </c>
      <c r="C89">
        <v>9</v>
      </c>
      <c r="D89">
        <v>2</v>
      </c>
      <c r="E89">
        <v>0.22222222222222221</v>
      </c>
      <c r="F89" t="s">
        <v>72</v>
      </c>
    </row>
    <row r="90" spans="1:6" x14ac:dyDescent="0.25">
      <c r="A90" t="s">
        <v>39</v>
      </c>
      <c r="B90">
        <v>1</v>
      </c>
      <c r="C90">
        <v>4</v>
      </c>
      <c r="D90">
        <v>0</v>
      </c>
      <c r="E90">
        <v>0</v>
      </c>
      <c r="F90" t="s">
        <v>72</v>
      </c>
    </row>
    <row r="91" spans="1:6" x14ac:dyDescent="0.25">
      <c r="A91" t="s">
        <v>40</v>
      </c>
      <c r="B91">
        <v>2</v>
      </c>
      <c r="C91">
        <v>12</v>
      </c>
      <c r="D91">
        <v>5</v>
      </c>
      <c r="E91">
        <v>0.41666666666666669</v>
      </c>
      <c r="F91" t="s">
        <v>72</v>
      </c>
    </row>
    <row r="92" spans="1:6" x14ac:dyDescent="0.25">
      <c r="A92" t="s">
        <v>41</v>
      </c>
      <c r="B92">
        <v>1</v>
      </c>
      <c r="C92">
        <v>4</v>
      </c>
      <c r="D92">
        <v>4</v>
      </c>
      <c r="E92">
        <v>1</v>
      </c>
      <c r="F92" t="s">
        <v>72</v>
      </c>
    </row>
    <row r="93" spans="1:6" x14ac:dyDescent="0.25">
      <c r="A93" t="s">
        <v>42</v>
      </c>
      <c r="B93">
        <v>1</v>
      </c>
      <c r="C93">
        <v>7</v>
      </c>
      <c r="D93">
        <v>6</v>
      </c>
      <c r="E93">
        <v>0.8571428571428571</v>
      </c>
      <c r="F93" t="s">
        <v>72</v>
      </c>
    </row>
    <row r="94" spans="1:6" x14ac:dyDescent="0.25">
      <c r="A94" t="s">
        <v>43</v>
      </c>
      <c r="B94">
        <v>1</v>
      </c>
      <c r="C94">
        <v>6</v>
      </c>
      <c r="D94">
        <v>0</v>
      </c>
      <c r="E94">
        <v>0</v>
      </c>
      <c r="F94" t="s">
        <v>72</v>
      </c>
    </row>
    <row r="95" spans="1:6" x14ac:dyDescent="0.25">
      <c r="A95" t="s">
        <v>44</v>
      </c>
      <c r="B95">
        <v>1</v>
      </c>
      <c r="C95">
        <v>5</v>
      </c>
      <c r="D95">
        <v>5</v>
      </c>
      <c r="E95">
        <v>1</v>
      </c>
      <c r="F95" t="s">
        <v>72</v>
      </c>
    </row>
    <row r="96" spans="1:6" x14ac:dyDescent="0.25">
      <c r="A96" t="s">
        <v>45</v>
      </c>
      <c r="B96">
        <v>1</v>
      </c>
      <c r="C96">
        <v>4</v>
      </c>
      <c r="D96">
        <v>4</v>
      </c>
      <c r="E96">
        <v>1</v>
      </c>
      <c r="F96" t="s">
        <v>72</v>
      </c>
    </row>
    <row r="97" spans="1:6" x14ac:dyDescent="0.25">
      <c r="A97" t="s">
        <v>46</v>
      </c>
      <c r="B97">
        <v>1</v>
      </c>
      <c r="C97">
        <v>9</v>
      </c>
      <c r="D97">
        <v>9</v>
      </c>
      <c r="E97">
        <v>1</v>
      </c>
      <c r="F97" t="s">
        <v>72</v>
      </c>
    </row>
    <row r="98" spans="1:6" x14ac:dyDescent="0.25">
      <c r="A98" t="s">
        <v>47</v>
      </c>
      <c r="B98">
        <v>1</v>
      </c>
      <c r="C98">
        <v>4</v>
      </c>
      <c r="D98">
        <v>2</v>
      </c>
      <c r="E98">
        <v>0.5</v>
      </c>
      <c r="F98" t="s">
        <v>72</v>
      </c>
    </row>
    <row r="99" spans="1:6" x14ac:dyDescent="0.25">
      <c r="A99" t="s">
        <v>48</v>
      </c>
      <c r="B99">
        <v>1</v>
      </c>
      <c r="C99">
        <v>2</v>
      </c>
      <c r="D99">
        <v>0</v>
      </c>
      <c r="E99">
        <v>0</v>
      </c>
      <c r="F99" t="s">
        <v>72</v>
      </c>
    </row>
    <row r="100" spans="1:6" x14ac:dyDescent="0.25">
      <c r="A100" t="s">
        <v>49</v>
      </c>
      <c r="B100">
        <v>2</v>
      </c>
      <c r="C100">
        <v>5</v>
      </c>
      <c r="D100">
        <v>3</v>
      </c>
      <c r="E100">
        <v>0.6</v>
      </c>
      <c r="F100" t="s">
        <v>72</v>
      </c>
    </row>
    <row r="101" spans="1:6" x14ac:dyDescent="0.25">
      <c r="A101" t="s">
        <v>50</v>
      </c>
      <c r="B101">
        <v>1</v>
      </c>
      <c r="C101">
        <v>4</v>
      </c>
      <c r="D101">
        <v>2</v>
      </c>
      <c r="E101">
        <v>0.5</v>
      </c>
      <c r="F101" t="s">
        <v>72</v>
      </c>
    </row>
    <row r="102" spans="1:6" x14ac:dyDescent="0.25">
      <c r="A102" t="s">
        <v>51</v>
      </c>
      <c r="B102">
        <v>1</v>
      </c>
      <c r="C102">
        <v>3</v>
      </c>
      <c r="D102">
        <v>0</v>
      </c>
      <c r="E102">
        <v>0</v>
      </c>
      <c r="F102" t="s">
        <v>72</v>
      </c>
    </row>
    <row r="103" spans="1:6" x14ac:dyDescent="0.25">
      <c r="A103" t="s">
        <v>52</v>
      </c>
      <c r="B103">
        <v>1</v>
      </c>
      <c r="C103">
        <v>3</v>
      </c>
      <c r="D103">
        <v>1</v>
      </c>
      <c r="E103">
        <v>0.33333333333333331</v>
      </c>
      <c r="F103" t="s">
        <v>72</v>
      </c>
    </row>
    <row r="104" spans="1:6" x14ac:dyDescent="0.25">
      <c r="A104" t="s">
        <v>53</v>
      </c>
      <c r="B104">
        <v>1</v>
      </c>
      <c r="C104">
        <v>7</v>
      </c>
      <c r="D104">
        <v>7</v>
      </c>
      <c r="E104">
        <v>1</v>
      </c>
      <c r="F104" t="s">
        <v>72</v>
      </c>
    </row>
    <row r="105" spans="1:6" x14ac:dyDescent="0.25">
      <c r="A105" t="s">
        <v>54</v>
      </c>
      <c r="B105">
        <v>2</v>
      </c>
      <c r="C105">
        <v>9</v>
      </c>
      <c r="D105">
        <v>4</v>
      </c>
      <c r="E105">
        <v>0.44444444444444442</v>
      </c>
      <c r="F105" t="s">
        <v>72</v>
      </c>
    </row>
    <row r="106" spans="1:6" x14ac:dyDescent="0.25">
      <c r="A106" t="s">
        <v>55</v>
      </c>
      <c r="B106">
        <v>2</v>
      </c>
      <c r="C106">
        <v>12</v>
      </c>
      <c r="D106">
        <v>0</v>
      </c>
      <c r="E106">
        <v>0</v>
      </c>
      <c r="F106" t="s">
        <v>72</v>
      </c>
    </row>
    <row r="107" spans="1:6" x14ac:dyDescent="0.25">
      <c r="A107" t="s">
        <v>56</v>
      </c>
      <c r="B107">
        <v>1</v>
      </c>
      <c r="C107">
        <v>2</v>
      </c>
      <c r="D107">
        <v>1</v>
      </c>
      <c r="E107">
        <v>0.5</v>
      </c>
      <c r="F107" t="s">
        <v>72</v>
      </c>
    </row>
    <row r="108" spans="1:6" x14ac:dyDescent="0.25">
      <c r="A108" t="s">
        <v>57</v>
      </c>
      <c r="B108">
        <v>2</v>
      </c>
      <c r="C108">
        <v>6</v>
      </c>
      <c r="D108">
        <v>0</v>
      </c>
      <c r="E108">
        <v>0</v>
      </c>
      <c r="F108" t="s">
        <v>72</v>
      </c>
    </row>
    <row r="109" spans="1:6" x14ac:dyDescent="0.25">
      <c r="A109" t="s">
        <v>58</v>
      </c>
      <c r="B109">
        <v>2</v>
      </c>
      <c r="C109">
        <v>12</v>
      </c>
      <c r="D109">
        <v>5</v>
      </c>
      <c r="E109">
        <v>0.41666666666666669</v>
      </c>
      <c r="F109" t="s">
        <v>72</v>
      </c>
    </row>
    <row r="110" spans="1:6" x14ac:dyDescent="0.25">
      <c r="A110" t="s">
        <v>59</v>
      </c>
      <c r="B110">
        <v>2</v>
      </c>
      <c r="C110">
        <v>7</v>
      </c>
      <c r="D110">
        <v>0</v>
      </c>
      <c r="E110">
        <v>0</v>
      </c>
      <c r="F110" t="s">
        <v>72</v>
      </c>
    </row>
    <row r="111" spans="1:6" x14ac:dyDescent="0.25">
      <c r="A111" t="s">
        <v>60</v>
      </c>
      <c r="B111">
        <v>2</v>
      </c>
      <c r="C111">
        <v>5</v>
      </c>
      <c r="D111">
        <v>0</v>
      </c>
      <c r="E111">
        <v>0</v>
      </c>
      <c r="F111" t="s">
        <v>72</v>
      </c>
    </row>
    <row r="112" spans="1:6" x14ac:dyDescent="0.25">
      <c r="A112" t="s">
        <v>61</v>
      </c>
      <c r="B112">
        <v>2</v>
      </c>
      <c r="C112">
        <v>8</v>
      </c>
      <c r="D112">
        <v>1</v>
      </c>
      <c r="E112">
        <v>0.125</v>
      </c>
      <c r="F112" t="s">
        <v>72</v>
      </c>
    </row>
    <row r="113" spans="1:6" x14ac:dyDescent="0.25">
      <c r="A113" t="s">
        <v>62</v>
      </c>
      <c r="B113">
        <v>2</v>
      </c>
      <c r="C113">
        <v>9</v>
      </c>
      <c r="D113">
        <v>2</v>
      </c>
      <c r="E113">
        <v>0.22222222222222221</v>
      </c>
      <c r="F113" t="s">
        <v>72</v>
      </c>
    </row>
    <row r="114" spans="1:6" x14ac:dyDescent="0.25">
      <c r="A114" t="s">
        <v>63</v>
      </c>
      <c r="B114">
        <v>2</v>
      </c>
      <c r="C114">
        <v>8</v>
      </c>
      <c r="D114">
        <v>4</v>
      </c>
      <c r="E114">
        <v>0.5</v>
      </c>
      <c r="F114" t="s">
        <v>72</v>
      </c>
    </row>
    <row r="115" spans="1:6" x14ac:dyDescent="0.25">
      <c r="A115" t="s">
        <v>64</v>
      </c>
      <c r="B115">
        <v>2</v>
      </c>
      <c r="C115">
        <v>12</v>
      </c>
      <c r="D115">
        <v>3</v>
      </c>
      <c r="E115">
        <v>0.25</v>
      </c>
      <c r="F115" t="s">
        <v>72</v>
      </c>
    </row>
    <row r="116" spans="1:6" x14ac:dyDescent="0.25">
      <c r="A116" t="s">
        <v>65</v>
      </c>
      <c r="B116">
        <v>2</v>
      </c>
      <c r="C116">
        <v>11</v>
      </c>
      <c r="D116">
        <v>2</v>
      </c>
      <c r="E116">
        <v>0.18181818181818182</v>
      </c>
      <c r="F116" t="s">
        <v>72</v>
      </c>
    </row>
    <row r="117" spans="1:6" x14ac:dyDescent="0.25">
      <c r="A117" t="s">
        <v>66</v>
      </c>
      <c r="B117">
        <v>2</v>
      </c>
      <c r="C117">
        <v>12</v>
      </c>
      <c r="D117">
        <v>1</v>
      </c>
      <c r="E117">
        <v>8.3333333333333329E-2</v>
      </c>
      <c r="F117" t="s">
        <v>72</v>
      </c>
    </row>
    <row r="118" spans="1:6" x14ac:dyDescent="0.25">
      <c r="A118" t="s">
        <v>67</v>
      </c>
      <c r="B118">
        <v>2</v>
      </c>
      <c r="C118">
        <v>8</v>
      </c>
      <c r="D118">
        <v>2</v>
      </c>
      <c r="E118">
        <v>0.25</v>
      </c>
      <c r="F118" t="s">
        <v>72</v>
      </c>
    </row>
    <row r="119" spans="1:6" x14ac:dyDescent="0.25">
      <c r="A119" t="s">
        <v>68</v>
      </c>
      <c r="B119">
        <v>2</v>
      </c>
      <c r="C119">
        <v>8</v>
      </c>
      <c r="D119">
        <v>8</v>
      </c>
      <c r="E119">
        <v>1</v>
      </c>
      <c r="F119" t="s">
        <v>72</v>
      </c>
    </row>
    <row r="120" spans="1:6" x14ac:dyDescent="0.25">
      <c r="A120" t="s">
        <v>69</v>
      </c>
      <c r="B120">
        <v>2</v>
      </c>
      <c r="C120">
        <v>8</v>
      </c>
      <c r="D120">
        <v>0</v>
      </c>
      <c r="E120">
        <v>0</v>
      </c>
      <c r="F120" t="s">
        <v>72</v>
      </c>
    </row>
    <row r="121" spans="1:6" x14ac:dyDescent="0.25">
      <c r="A121" t="s">
        <v>70</v>
      </c>
      <c r="B121">
        <v>2</v>
      </c>
      <c r="C121">
        <v>6</v>
      </c>
      <c r="D121">
        <v>0</v>
      </c>
      <c r="E121">
        <v>0</v>
      </c>
      <c r="F121" t="s">
        <v>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1 Performance</vt:lpstr>
      <vt:lpstr>Sheet1</vt:lpstr>
      <vt:lpstr>Model 2 Performance</vt:lpstr>
      <vt:lpstr>T Test Data</vt:lpstr>
      <vt:lpstr>Combined Test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Juliana Hirt</cp:lastModifiedBy>
  <cp:revision/>
  <dcterms:created xsi:type="dcterms:W3CDTF">2023-11-02T18:45:26Z</dcterms:created>
  <dcterms:modified xsi:type="dcterms:W3CDTF">2023-11-06T00:03:01Z</dcterms:modified>
  <cp:category/>
  <cp:contentStatus/>
</cp:coreProperties>
</file>