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jhkersting/Desktop/fi-596/final/"/>
    </mc:Choice>
  </mc:AlternateContent>
  <xr:revisionPtr revIDLastSave="0" documentId="13_ncr:40009_{4B42DD70-F004-2745-8CA1-D4370A1779B8}" xr6:coauthVersionLast="47" xr6:coauthVersionMax="47" xr10:uidLastSave="{00000000-0000-0000-0000-000000000000}"/>
  <bookViews>
    <workbookView xWindow="1500" yWindow="1320" windowWidth="27640" windowHeight="16940" activeTab="2"/>
  </bookViews>
  <sheets>
    <sheet name="yearly-sector-weights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2" l="1"/>
  <c r="K24" i="2"/>
  <c r="J24" i="2"/>
  <c r="I24" i="2"/>
  <c r="H24" i="2"/>
  <c r="G24" i="2"/>
  <c r="F24" i="2"/>
  <c r="E24" i="2"/>
  <c r="D24" i="2"/>
  <c r="C24" i="2"/>
  <c r="B24" i="2"/>
  <c r="L23" i="2"/>
  <c r="K23" i="2"/>
  <c r="J23" i="2"/>
  <c r="I23" i="2"/>
  <c r="H23" i="2"/>
  <c r="G23" i="2"/>
  <c r="F23" i="2"/>
  <c r="E23" i="2"/>
  <c r="D23" i="2"/>
  <c r="C23" i="2"/>
  <c r="B23" i="2"/>
  <c r="L22" i="2"/>
  <c r="K22" i="2"/>
  <c r="J22" i="2"/>
  <c r="I22" i="2"/>
  <c r="H22" i="2"/>
  <c r="G22" i="2"/>
  <c r="F22" i="2"/>
  <c r="E22" i="2"/>
  <c r="D22" i="2"/>
  <c r="C22" i="2"/>
  <c r="B22" i="2"/>
  <c r="L21" i="2"/>
  <c r="K21" i="2"/>
  <c r="J21" i="2"/>
  <c r="I21" i="2"/>
  <c r="H21" i="2"/>
  <c r="G21" i="2"/>
  <c r="F21" i="2"/>
  <c r="E21" i="2"/>
  <c r="D21" i="2"/>
  <c r="C21" i="2"/>
  <c r="B21" i="2"/>
  <c r="L20" i="2"/>
  <c r="K20" i="2"/>
  <c r="J20" i="2"/>
  <c r="I20" i="2"/>
  <c r="H20" i="2"/>
  <c r="G20" i="2"/>
  <c r="F20" i="2"/>
  <c r="E20" i="2"/>
  <c r="D20" i="2"/>
  <c r="C20" i="2"/>
  <c r="B20" i="2"/>
  <c r="L19" i="2"/>
  <c r="K19" i="2"/>
  <c r="J19" i="2"/>
  <c r="I19" i="2"/>
  <c r="H19" i="2"/>
  <c r="G19" i="2"/>
  <c r="F19" i="2"/>
  <c r="E19" i="2"/>
  <c r="D19" i="2"/>
  <c r="C19" i="2"/>
  <c r="B19" i="2"/>
  <c r="L18" i="2"/>
  <c r="K18" i="2"/>
  <c r="J18" i="2"/>
  <c r="I18" i="2"/>
  <c r="H18" i="2"/>
  <c r="G18" i="2"/>
  <c r="F18" i="2"/>
  <c r="E18" i="2"/>
  <c r="D18" i="2"/>
  <c r="C18" i="2"/>
  <c r="B18" i="2"/>
  <c r="L17" i="2"/>
  <c r="K17" i="2"/>
  <c r="J17" i="2"/>
  <c r="I17" i="2"/>
  <c r="H17" i="2"/>
  <c r="G17" i="2"/>
  <c r="F17" i="2"/>
  <c r="E17" i="2"/>
  <c r="D17" i="2"/>
  <c r="C17" i="2"/>
  <c r="B17" i="2"/>
  <c r="L16" i="2"/>
  <c r="K16" i="2"/>
  <c r="J16" i="2"/>
  <c r="I16" i="2"/>
  <c r="H16" i="2"/>
  <c r="G16" i="2"/>
  <c r="F16" i="2"/>
  <c r="E16" i="2"/>
  <c r="D16" i="2"/>
  <c r="C16" i="2"/>
  <c r="B16" i="2"/>
  <c r="L15" i="2"/>
  <c r="K15" i="2"/>
  <c r="J15" i="2"/>
  <c r="I15" i="2"/>
  <c r="H15" i="2"/>
  <c r="G15" i="2"/>
  <c r="F15" i="2"/>
  <c r="E15" i="2"/>
  <c r="D15" i="2"/>
  <c r="C15" i="2"/>
  <c r="B15" i="2"/>
  <c r="L14" i="2"/>
  <c r="K14" i="2"/>
  <c r="J14" i="2"/>
  <c r="I14" i="2"/>
  <c r="H14" i="2"/>
  <c r="G14" i="2"/>
  <c r="F14" i="2"/>
  <c r="E14" i="2"/>
  <c r="D14" i="2"/>
  <c r="C14" i="2"/>
  <c r="B14" i="2"/>
  <c r="L13" i="2"/>
  <c r="K13" i="2"/>
  <c r="J13" i="2"/>
  <c r="I13" i="2"/>
  <c r="H13" i="2"/>
  <c r="G13" i="2"/>
  <c r="F13" i="2"/>
  <c r="E13" i="2"/>
  <c r="D13" i="2"/>
  <c r="C13" i="2"/>
  <c r="B13" i="2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H10" i="2"/>
  <c r="G10" i="2"/>
  <c r="F10" i="2"/>
  <c r="E10" i="2"/>
  <c r="D10" i="2"/>
  <c r="C10" i="2"/>
  <c r="B10" i="2"/>
  <c r="L9" i="2"/>
  <c r="K9" i="2"/>
  <c r="J9" i="2"/>
  <c r="I9" i="2"/>
  <c r="H9" i="2"/>
  <c r="G9" i="2"/>
  <c r="F9" i="2"/>
  <c r="E9" i="2"/>
  <c r="D9" i="2"/>
  <c r="C9" i="2"/>
  <c r="B9" i="2"/>
  <c r="L8" i="2"/>
  <c r="K8" i="2"/>
  <c r="J8" i="2"/>
  <c r="I8" i="2"/>
  <c r="H8" i="2"/>
  <c r="G8" i="2"/>
  <c r="F8" i="2"/>
  <c r="E8" i="2"/>
  <c r="D8" i="2"/>
  <c r="C8" i="2"/>
  <c r="B8" i="2"/>
  <c r="L7" i="2"/>
  <c r="K7" i="2"/>
  <c r="J7" i="2"/>
  <c r="I7" i="2"/>
  <c r="H7" i="2"/>
  <c r="G7" i="2"/>
  <c r="F7" i="2"/>
  <c r="E7" i="2"/>
  <c r="D7" i="2"/>
  <c r="C7" i="2"/>
  <c r="B7" i="2"/>
  <c r="L6" i="2"/>
  <c r="K6" i="2"/>
  <c r="J6" i="2"/>
  <c r="I6" i="2"/>
  <c r="H6" i="2"/>
  <c r="G6" i="2"/>
  <c r="F6" i="2"/>
  <c r="E6" i="2"/>
  <c r="D6" i="2"/>
  <c r="C6" i="2"/>
  <c r="B6" i="2"/>
  <c r="L5" i="2"/>
  <c r="K5" i="2"/>
  <c r="J5" i="2"/>
  <c r="I5" i="2"/>
  <c r="H5" i="2"/>
  <c r="G5" i="2"/>
  <c r="F5" i="2"/>
  <c r="E5" i="2"/>
  <c r="D5" i="2"/>
  <c r="C5" i="2"/>
  <c r="B5" i="2"/>
  <c r="L4" i="2"/>
  <c r="K4" i="2"/>
  <c r="J4" i="2"/>
  <c r="I4" i="2"/>
  <c r="H4" i="2"/>
  <c r="G4" i="2"/>
  <c r="F4" i="2"/>
  <c r="E4" i="2"/>
  <c r="D4" i="2"/>
  <c r="C4" i="2"/>
  <c r="B4" i="2"/>
  <c r="L3" i="2"/>
  <c r="K3" i="2"/>
  <c r="J3" i="2"/>
  <c r="I3" i="2"/>
  <c r="H3" i="2"/>
  <c r="G3" i="2"/>
  <c r="F3" i="2"/>
  <c r="E3" i="2"/>
  <c r="D3" i="2"/>
  <c r="C3" i="2"/>
  <c r="B3" i="2"/>
  <c r="L2" i="2"/>
  <c r="K2" i="2"/>
  <c r="J2" i="2"/>
  <c r="I2" i="2"/>
  <c r="H2" i="2"/>
  <c r="G2" i="2"/>
  <c r="F2" i="2"/>
  <c r="E2" i="2"/>
  <c r="D2" i="2"/>
  <c r="C2" i="2"/>
  <c r="B2" i="2"/>
  <c r="Y11" i="3"/>
  <c r="Y9" i="3"/>
  <c r="Y7" i="3"/>
  <c r="Y8" i="3"/>
  <c r="Y3" i="3"/>
  <c r="Y2" i="3"/>
  <c r="Y4" i="3"/>
  <c r="Y6" i="3"/>
  <c r="Y5" i="3"/>
  <c r="Y10" i="3"/>
  <c r="Y1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" i="1"/>
</calcChain>
</file>

<file path=xl/sharedStrings.xml><?xml version="1.0" encoding="utf-8"?>
<sst xmlns="http://schemas.openxmlformats.org/spreadsheetml/2006/main" count="283" uniqueCount="23">
  <si>
    <t>year</t>
  </si>
  <si>
    <t>sector</t>
  </si>
  <si>
    <t>weight</t>
  </si>
  <si>
    <t>beta</t>
  </si>
  <si>
    <t>Technology</t>
  </si>
  <si>
    <t>Communication Services</t>
  </si>
  <si>
    <t>Consumer Cyclical</t>
  </si>
  <si>
    <t>Financial Services</t>
  </si>
  <si>
    <t>Healthcare</t>
  </si>
  <si>
    <t>Consumer Defensive</t>
  </si>
  <si>
    <t>Energy</t>
  </si>
  <si>
    <t>Basic Materials</t>
  </si>
  <si>
    <t>Industrials</t>
  </si>
  <si>
    <t>Real Estate</t>
  </si>
  <si>
    <t>Utilities</t>
  </si>
  <si>
    <t>index</t>
  </si>
  <si>
    <t>avg</t>
  </si>
  <si>
    <t>Basic_Materials</t>
  </si>
  <si>
    <t>Financial_Services</t>
  </si>
  <si>
    <t>Consumer_Cyclical</t>
  </si>
  <si>
    <t>Consumer_Defensive</t>
  </si>
  <si>
    <t>Real_Estate</t>
  </si>
  <si>
    <t>Communication_Services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</si>
</sst>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>
    <font>
      <sz val="10"/>
      <color theme="1"/>
      <name val="JetBrainsMono-Light"/>
      <family val="2"/>
    </font>
    <font>
      <sz val="10"/>
      <color theme="1"/>
      <name val="JetBrainsMono-Light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JetBrainsMono-Light"/>
      <family val="2"/>
    </font>
    <font>
      <b/>
      <sz val="13"/>
      <color theme="3"/>
      <name val="JetBrainsMono-Light"/>
      <family val="2"/>
    </font>
    <font>
      <b/>
      <sz val="11"/>
      <color theme="3"/>
      <name val="JetBrainsMono-Light"/>
      <family val="2"/>
    </font>
    <font>
      <sz val="10"/>
      <color rgb="FF006100"/>
      <name val="JetBrainsMono-Light"/>
      <family val="2"/>
    </font>
    <font>
      <sz val="10"/>
      <color rgb="FF9C0006"/>
      <name val="JetBrainsMono-Light"/>
      <family val="2"/>
    </font>
    <font>
      <sz val="10"/>
      <color rgb="FF9C5700"/>
      <name val="JetBrainsMono-Light"/>
      <family val="2"/>
    </font>
    <font>
      <sz val="10"/>
      <color rgb="FF3F3F76"/>
      <name val="JetBrainsMono-Light"/>
      <family val="2"/>
    </font>
    <font>
      <b/>
      <sz val="10"/>
      <color rgb="FF3F3F3F"/>
      <name val="JetBrainsMono-Light"/>
      <family val="2"/>
    </font>
    <font>
      <b/>
      <sz val="10"/>
      <color rgb="FFFA7D00"/>
      <name val="JetBrainsMono-Light"/>
      <family val="2"/>
    </font>
    <font>
      <sz val="10"/>
      <color rgb="FFFA7D00"/>
      <name val="JetBrainsMono-Light"/>
      <family val="2"/>
    </font>
    <font>
      <b/>
      <sz val="10"/>
      <color theme="0"/>
      <name val="JetBrainsMono-Light"/>
      <family val="2"/>
    </font>
    <font>
      <sz val="10"/>
      <color rgb="FFFF0000"/>
      <name val="JetBrainsMono-Light"/>
      <family val="2"/>
    </font>
    <font>
      <i/>
      <sz val="10"/>
      <color rgb="FF7F7F7F"/>
      <name val="JetBrainsMono-Light"/>
      <family val="2"/>
    </font>
    <font>
      <b/>
      <sz val="10"/>
      <color theme="1"/>
      <name val="JetBrainsMono-Light"/>
      <family val="2"/>
    </font>
    <font>
      <sz val="10"/>
      <color theme="0"/>
      <name val="JetBrainsMono-Ligh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bg1"/>
                </a:solidFill>
                <a:latin typeface="SF COMPACT LIGHT" panose="020B0A04030202060204" pitchFamily="34" charset="77"/>
                <a:ea typeface="+mn-ea"/>
                <a:cs typeface="+mn-cs"/>
              </a:defRPr>
            </a:pPr>
            <a:r>
              <a:rPr lang="en-US" sz="1600">
                <a:solidFill>
                  <a:schemeClr val="bg1"/>
                </a:solidFill>
              </a:rPr>
              <a:t>Sector Weights</a:t>
            </a:r>
          </a:p>
        </c:rich>
      </c:tx>
      <c:layout>
        <c:manualLayout>
          <c:xMode val="edge"/>
          <c:yMode val="edge"/>
          <c:x val="9.0025766888825924E-4"/>
          <c:y val="0"/>
        </c:manualLayout>
      </c:layout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bg1"/>
              </a:solidFill>
              <a:latin typeface="SF COMPACT LIGHT" panose="020B0A04030202060204" pitchFamily="34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512127711641168E-2"/>
          <c:y val="0.10538587848932678"/>
          <c:w val="0.89361672112740931"/>
          <c:h val="0.7238377929356155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Healthcare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Sheet1!$A$2:$A$24</c:f>
              <c:numCache>
                <c:formatCode>General</c:formatCode>
                <c:ptCount val="2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</c:numCache>
            </c:numRef>
          </c:cat>
          <c:val>
            <c:numRef>
              <c:f>Sheet1!$B$2:$B$24</c:f>
              <c:numCache>
                <c:formatCode>0.0%</c:formatCode>
                <c:ptCount val="23"/>
                <c:pt idx="0">
                  <c:v>0.45490000000000003</c:v>
                </c:pt>
                <c:pt idx="1">
                  <c:v>0.42409999999999998</c:v>
                </c:pt>
                <c:pt idx="2">
                  <c:v>0.2281</c:v>
                </c:pt>
                <c:pt idx="3">
                  <c:v>0.13539999999999999</c:v>
                </c:pt>
                <c:pt idx="4">
                  <c:v>0.21809999999999999</c:v>
                </c:pt>
                <c:pt idx="5">
                  <c:v>0.24249999999999999</c:v>
                </c:pt>
                <c:pt idx="6">
                  <c:v>0.15340000000000001</c:v>
                </c:pt>
                <c:pt idx="7">
                  <c:v>0.16889999999999999</c:v>
                </c:pt>
                <c:pt idx="8">
                  <c:v>0.1961</c:v>
                </c:pt>
                <c:pt idx="9">
                  <c:v>0.30270000000000002</c:v>
                </c:pt>
                <c:pt idx="10">
                  <c:v>0.22289999999999999</c:v>
                </c:pt>
                <c:pt idx="11">
                  <c:v>0.1958</c:v>
                </c:pt>
                <c:pt idx="12">
                  <c:v>0.18140000000000001</c:v>
                </c:pt>
                <c:pt idx="13">
                  <c:v>0.1636</c:v>
                </c:pt>
                <c:pt idx="14">
                  <c:v>0.29520000000000002</c:v>
                </c:pt>
                <c:pt idx="15">
                  <c:v>0.27650000000000002</c:v>
                </c:pt>
                <c:pt idx="16">
                  <c:v>0.193</c:v>
                </c:pt>
                <c:pt idx="17">
                  <c:v>0.16889999999999999</c:v>
                </c:pt>
                <c:pt idx="18">
                  <c:v>0.17169999999999999</c:v>
                </c:pt>
                <c:pt idx="19">
                  <c:v>0.1095</c:v>
                </c:pt>
                <c:pt idx="20">
                  <c:v>8.7900000000000006E-2</c:v>
                </c:pt>
                <c:pt idx="21">
                  <c:v>8.4900000000000003E-2</c:v>
                </c:pt>
                <c:pt idx="22">
                  <c:v>0.2364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9-8645-A65E-B9648EFD7D7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Financial Services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Sheet1!$A$2:$A$24</c:f>
              <c:numCache>
                <c:formatCode>General</c:formatCode>
                <c:ptCount val="2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</c:numCache>
            </c:numRef>
          </c:cat>
          <c:val>
            <c:numRef>
              <c:f>Sheet1!$C$2:$C$24</c:f>
              <c:numCache>
                <c:formatCode>0.0%</c:formatCode>
                <c:ptCount val="23"/>
                <c:pt idx="0">
                  <c:v>8.6199999999999999E-2</c:v>
                </c:pt>
                <c:pt idx="1">
                  <c:v>0.11550000000000001</c:v>
                </c:pt>
                <c:pt idx="2">
                  <c:v>0.11799999999999999</c:v>
                </c:pt>
                <c:pt idx="3">
                  <c:v>6.9500000000000006E-2</c:v>
                </c:pt>
                <c:pt idx="4">
                  <c:v>0.1643</c:v>
                </c:pt>
                <c:pt idx="5">
                  <c:v>9.3200000000000005E-2</c:v>
                </c:pt>
                <c:pt idx="6">
                  <c:v>0.2031</c:v>
                </c:pt>
                <c:pt idx="7">
                  <c:v>0.17910000000000001</c:v>
                </c:pt>
                <c:pt idx="8">
                  <c:v>0.1094</c:v>
                </c:pt>
                <c:pt idx="9">
                  <c:v>0.16059999999999999</c:v>
                </c:pt>
                <c:pt idx="10">
                  <c:v>0.16539999999999999</c:v>
                </c:pt>
                <c:pt idx="11">
                  <c:v>0.20369999999999999</c:v>
                </c:pt>
                <c:pt idx="12">
                  <c:v>0.1928</c:v>
                </c:pt>
                <c:pt idx="13">
                  <c:v>0.1479</c:v>
                </c:pt>
                <c:pt idx="14">
                  <c:v>7.7399999999999997E-2</c:v>
                </c:pt>
                <c:pt idx="15">
                  <c:v>6.6900000000000001E-2</c:v>
                </c:pt>
                <c:pt idx="16">
                  <c:v>9.1200000000000003E-2</c:v>
                </c:pt>
                <c:pt idx="17">
                  <c:v>0.1741</c:v>
                </c:pt>
                <c:pt idx="18">
                  <c:v>9.35E-2</c:v>
                </c:pt>
                <c:pt idx="19">
                  <c:v>0.15129999999999999</c:v>
                </c:pt>
                <c:pt idx="20">
                  <c:v>0.2147</c:v>
                </c:pt>
                <c:pt idx="21">
                  <c:v>0.13730000000000001</c:v>
                </c:pt>
                <c:pt idx="22">
                  <c:v>9.9400000000000002E-2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9-8645-A65E-B9648EFD7D7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Industrials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Sheet1!$A$2:$A$24</c:f>
              <c:numCache>
                <c:formatCode>General</c:formatCode>
                <c:ptCount val="2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</c:numCache>
            </c:numRef>
          </c:cat>
          <c:val>
            <c:numRef>
              <c:f>Sheet1!$D$2:$D$24</c:f>
              <c:numCache>
                <c:formatCode>0.0%</c:formatCode>
                <c:ptCount val="23"/>
                <c:pt idx="0">
                  <c:v>8.2100000000000006E-2</c:v>
                </c:pt>
                <c:pt idx="1">
                  <c:v>8.5199999999999998E-2</c:v>
                </c:pt>
                <c:pt idx="2">
                  <c:v>9.2799999999999994E-2</c:v>
                </c:pt>
                <c:pt idx="3">
                  <c:v>8.5999999999999993E-2</c:v>
                </c:pt>
                <c:pt idx="4">
                  <c:v>5.45E-2</c:v>
                </c:pt>
                <c:pt idx="5">
                  <c:v>0.1081</c:v>
                </c:pt>
                <c:pt idx="6">
                  <c:v>9.2600000000000002E-2</c:v>
                </c:pt>
                <c:pt idx="7">
                  <c:v>0.10050000000000001</c:v>
                </c:pt>
                <c:pt idx="8">
                  <c:v>9.9599999999999994E-2</c:v>
                </c:pt>
                <c:pt idx="9">
                  <c:v>0.13500000000000001</c:v>
                </c:pt>
                <c:pt idx="10">
                  <c:v>0.1517</c:v>
                </c:pt>
                <c:pt idx="11">
                  <c:v>8.43E-2</c:v>
                </c:pt>
                <c:pt idx="12">
                  <c:v>8.2699999999999996E-2</c:v>
                </c:pt>
                <c:pt idx="13">
                  <c:v>8.7300000000000003E-2</c:v>
                </c:pt>
                <c:pt idx="14">
                  <c:v>0.12139999999999999</c:v>
                </c:pt>
                <c:pt idx="15">
                  <c:v>0.161</c:v>
                </c:pt>
                <c:pt idx="16">
                  <c:v>0.1898</c:v>
                </c:pt>
                <c:pt idx="17">
                  <c:v>0.20230000000000001</c:v>
                </c:pt>
                <c:pt idx="18">
                  <c:v>0.2717</c:v>
                </c:pt>
                <c:pt idx="19">
                  <c:v>0.13750000000000001</c:v>
                </c:pt>
                <c:pt idx="20">
                  <c:v>0.1255</c:v>
                </c:pt>
                <c:pt idx="21">
                  <c:v>0.18379999999999999</c:v>
                </c:pt>
                <c:pt idx="22">
                  <c:v>0.16220000000000001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9-8645-A65E-B9648EFD7D7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Basic Materials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Sheet1!$A$2:$A$24</c:f>
              <c:numCache>
                <c:formatCode>General</c:formatCode>
                <c:ptCount val="2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</c:numCache>
            </c:numRef>
          </c:cat>
          <c:val>
            <c:numRef>
              <c:f>Sheet1!$E$2:$E$24</c:f>
              <c:numCache>
                <c:formatCode>0.0%</c:formatCode>
                <c:ptCount val="23"/>
                <c:pt idx="0">
                  <c:v>9.2999999999999992E-3</c:v>
                </c:pt>
                <c:pt idx="1">
                  <c:v>3.8100000000000002E-2</c:v>
                </c:pt>
                <c:pt idx="2">
                  <c:v>6.7100000000000007E-2</c:v>
                </c:pt>
                <c:pt idx="3">
                  <c:v>0.33300000000000002</c:v>
                </c:pt>
                <c:pt idx="4">
                  <c:v>6.93E-2</c:v>
                </c:pt>
                <c:pt idx="5">
                  <c:v>0.15390000000000001</c:v>
                </c:pt>
                <c:pt idx="6">
                  <c:v>0.23499999999999999</c:v>
                </c:pt>
                <c:pt idx="7">
                  <c:v>0.1333</c:v>
                </c:pt>
                <c:pt idx="8">
                  <c:v>0.1149</c:v>
                </c:pt>
                <c:pt idx="9">
                  <c:v>9.7000000000000003E-3</c:v>
                </c:pt>
                <c:pt idx="10">
                  <c:v>9.1700000000000004E-2</c:v>
                </c:pt>
                <c:pt idx="11">
                  <c:v>7.9799999999999996E-2</c:v>
                </c:pt>
                <c:pt idx="12">
                  <c:v>0.129</c:v>
                </c:pt>
                <c:pt idx="13">
                  <c:v>0.1132</c:v>
                </c:pt>
                <c:pt idx="14">
                  <c:v>0.15590000000000001</c:v>
                </c:pt>
                <c:pt idx="15">
                  <c:v>6.6699999999999995E-2</c:v>
                </c:pt>
                <c:pt idx="16">
                  <c:v>0.11609999999999999</c:v>
                </c:pt>
                <c:pt idx="17">
                  <c:v>7.46E-2</c:v>
                </c:pt>
                <c:pt idx="18">
                  <c:v>3.4599999999999999E-2</c:v>
                </c:pt>
                <c:pt idx="19">
                  <c:v>0.126</c:v>
                </c:pt>
                <c:pt idx="20">
                  <c:v>0.24909999999999999</c:v>
                </c:pt>
                <c:pt idx="21">
                  <c:v>0.18440000000000001</c:v>
                </c:pt>
                <c:pt idx="22">
                  <c:v>1.06E-2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9-8645-A65E-B9648EFD7D75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Technology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Sheet1!$A$2:$A$24</c:f>
              <c:numCache>
                <c:formatCode>General</c:formatCode>
                <c:ptCount val="2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</c:numCache>
            </c:numRef>
          </c:cat>
          <c:val>
            <c:numRef>
              <c:f>Sheet1!$F$2:$F$24</c:f>
              <c:numCache>
                <c:formatCode>0.0%</c:formatCode>
                <c:ptCount val="23"/>
                <c:pt idx="0">
                  <c:v>9.6299999999999997E-2</c:v>
                </c:pt>
                <c:pt idx="1">
                  <c:v>6.0499999999999998E-2</c:v>
                </c:pt>
                <c:pt idx="2">
                  <c:v>8.5400000000000004E-2</c:v>
                </c:pt>
                <c:pt idx="3">
                  <c:v>6.6299999999999998E-2</c:v>
                </c:pt>
                <c:pt idx="4">
                  <c:v>0.11600000000000001</c:v>
                </c:pt>
                <c:pt idx="5">
                  <c:v>3.8600000000000002E-2</c:v>
                </c:pt>
                <c:pt idx="6">
                  <c:v>7.0599999999999996E-2</c:v>
                </c:pt>
                <c:pt idx="7">
                  <c:v>8.2600000000000007E-2</c:v>
                </c:pt>
                <c:pt idx="8">
                  <c:v>4.8099999999999997E-2</c:v>
                </c:pt>
                <c:pt idx="9">
                  <c:v>9.0399999999999994E-2</c:v>
                </c:pt>
                <c:pt idx="10">
                  <c:v>8.6300000000000002E-2</c:v>
                </c:pt>
                <c:pt idx="11">
                  <c:v>9.6799999999999997E-2</c:v>
                </c:pt>
                <c:pt idx="12">
                  <c:v>9.1800000000000007E-2</c:v>
                </c:pt>
                <c:pt idx="13">
                  <c:v>0.14480000000000001</c:v>
                </c:pt>
                <c:pt idx="14">
                  <c:v>0.14360000000000001</c:v>
                </c:pt>
                <c:pt idx="15">
                  <c:v>8.3900000000000002E-2</c:v>
                </c:pt>
                <c:pt idx="16">
                  <c:v>7.5600000000000001E-2</c:v>
                </c:pt>
                <c:pt idx="17">
                  <c:v>8.8200000000000001E-2</c:v>
                </c:pt>
                <c:pt idx="18">
                  <c:v>0.11310000000000001</c:v>
                </c:pt>
                <c:pt idx="19">
                  <c:v>6.8400000000000002E-2</c:v>
                </c:pt>
                <c:pt idx="20">
                  <c:v>7.8299999999999995E-2</c:v>
                </c:pt>
                <c:pt idx="21">
                  <c:v>0.17469999999999999</c:v>
                </c:pt>
                <c:pt idx="22">
                  <c:v>0.1804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89-8645-A65E-B9648EFD7D75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Consumer Cyclical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Sheet1!$A$2:$A$24</c:f>
              <c:numCache>
                <c:formatCode>General</c:formatCode>
                <c:ptCount val="2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</c:numCache>
            </c:numRef>
          </c:cat>
          <c:val>
            <c:numRef>
              <c:f>Sheet1!$G$2:$G$24</c:f>
              <c:numCache>
                <c:formatCode>0.0%</c:formatCode>
                <c:ptCount val="23"/>
                <c:pt idx="0">
                  <c:v>4.8099999999999997E-2</c:v>
                </c:pt>
                <c:pt idx="1">
                  <c:v>7.8799999999999995E-2</c:v>
                </c:pt>
                <c:pt idx="2">
                  <c:v>0.1203</c:v>
                </c:pt>
                <c:pt idx="3">
                  <c:v>5.5E-2</c:v>
                </c:pt>
                <c:pt idx="4">
                  <c:v>4.87E-2</c:v>
                </c:pt>
                <c:pt idx="5">
                  <c:v>9.0399999999999994E-2</c:v>
                </c:pt>
                <c:pt idx="6">
                  <c:v>5.8599999999999999E-2</c:v>
                </c:pt>
                <c:pt idx="7">
                  <c:v>9.69E-2</c:v>
                </c:pt>
                <c:pt idx="8">
                  <c:v>5.2699999999999997E-2</c:v>
                </c:pt>
                <c:pt idx="9">
                  <c:v>8.0600000000000005E-2</c:v>
                </c:pt>
                <c:pt idx="10">
                  <c:v>4.87E-2</c:v>
                </c:pt>
                <c:pt idx="11">
                  <c:v>7.0300000000000001E-2</c:v>
                </c:pt>
                <c:pt idx="12">
                  <c:v>7.51E-2</c:v>
                </c:pt>
                <c:pt idx="13">
                  <c:v>0.1106</c:v>
                </c:pt>
                <c:pt idx="14">
                  <c:v>6.2700000000000006E-2</c:v>
                </c:pt>
                <c:pt idx="15">
                  <c:v>0.1109</c:v>
                </c:pt>
                <c:pt idx="16">
                  <c:v>6.9699999999999998E-2</c:v>
                </c:pt>
                <c:pt idx="17">
                  <c:v>9.9000000000000005E-2</c:v>
                </c:pt>
                <c:pt idx="18">
                  <c:v>5.6300000000000003E-2</c:v>
                </c:pt>
                <c:pt idx="19">
                  <c:v>7.0300000000000001E-2</c:v>
                </c:pt>
                <c:pt idx="20">
                  <c:v>6.8099999999999994E-2</c:v>
                </c:pt>
                <c:pt idx="21">
                  <c:v>6.2399999999999997E-2</c:v>
                </c:pt>
                <c:pt idx="22">
                  <c:v>9.0499999999999997E-2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89-8645-A65E-B9648EFD7D75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Sheet1!$A$2:$A$24</c:f>
              <c:numCache>
                <c:formatCode>General</c:formatCode>
                <c:ptCount val="2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</c:numCache>
            </c:numRef>
          </c:cat>
          <c:val>
            <c:numRef>
              <c:f>Sheet1!$H$2:$H$24</c:f>
              <c:numCache>
                <c:formatCode>0.0%</c:formatCode>
                <c:ptCount val="23"/>
                <c:pt idx="0">
                  <c:v>2.29E-2</c:v>
                </c:pt>
                <c:pt idx="1">
                  <c:v>5.8700000000000002E-2</c:v>
                </c:pt>
                <c:pt idx="2">
                  <c:v>0.14319999999999999</c:v>
                </c:pt>
                <c:pt idx="3">
                  <c:v>4.9599999999999998E-2</c:v>
                </c:pt>
                <c:pt idx="4">
                  <c:v>4.2299999999999997E-2</c:v>
                </c:pt>
                <c:pt idx="5">
                  <c:v>6.7799999999999999E-2</c:v>
                </c:pt>
                <c:pt idx="6">
                  <c:v>6.6799999999999998E-2</c:v>
                </c:pt>
                <c:pt idx="7">
                  <c:v>4.3799999999999999E-2</c:v>
                </c:pt>
                <c:pt idx="8">
                  <c:v>2.64E-2</c:v>
                </c:pt>
                <c:pt idx="9">
                  <c:v>9.9500000000000005E-2</c:v>
                </c:pt>
                <c:pt idx="10">
                  <c:v>4.4499999999999998E-2</c:v>
                </c:pt>
                <c:pt idx="11">
                  <c:v>0.1084</c:v>
                </c:pt>
                <c:pt idx="12">
                  <c:v>7.4399999999999994E-2</c:v>
                </c:pt>
                <c:pt idx="13">
                  <c:v>3.2399999999999998E-2</c:v>
                </c:pt>
                <c:pt idx="14">
                  <c:v>3.9E-2</c:v>
                </c:pt>
                <c:pt idx="15">
                  <c:v>5.8400000000000001E-2</c:v>
                </c:pt>
                <c:pt idx="16">
                  <c:v>0.1119</c:v>
                </c:pt>
                <c:pt idx="17">
                  <c:v>2.9499999999999998E-2</c:v>
                </c:pt>
                <c:pt idx="18">
                  <c:v>7.4899999999999994E-2</c:v>
                </c:pt>
                <c:pt idx="19">
                  <c:v>0.1108</c:v>
                </c:pt>
                <c:pt idx="20">
                  <c:v>2.01E-2</c:v>
                </c:pt>
                <c:pt idx="21">
                  <c:v>1.9599999999999999E-2</c:v>
                </c:pt>
                <c:pt idx="22">
                  <c:v>0.11169999999999999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89-8645-A65E-B9648EFD7D75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Consumer Defensive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Sheet1!$A$2:$A$24</c:f>
              <c:numCache>
                <c:formatCode>General</c:formatCode>
                <c:ptCount val="2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</c:numCache>
            </c:numRef>
          </c:cat>
          <c:val>
            <c:numRef>
              <c:f>Sheet1!$I$2:$I$24</c:f>
              <c:numCache>
                <c:formatCode>0.0%</c:formatCode>
                <c:ptCount val="23"/>
                <c:pt idx="0">
                  <c:v>0.1197</c:v>
                </c:pt>
                <c:pt idx="1">
                  <c:v>3.9199999999999999E-2</c:v>
                </c:pt>
                <c:pt idx="2">
                  <c:v>5.4899999999999997E-2</c:v>
                </c:pt>
                <c:pt idx="3">
                  <c:v>3.8899999999999997E-2</c:v>
                </c:pt>
                <c:pt idx="4">
                  <c:v>0.1056</c:v>
                </c:pt>
                <c:pt idx="5">
                  <c:v>4.1599999999999998E-2</c:v>
                </c:pt>
                <c:pt idx="6">
                  <c:v>2.63E-2</c:v>
                </c:pt>
                <c:pt idx="7">
                  <c:v>0.1082</c:v>
                </c:pt>
                <c:pt idx="8">
                  <c:v>4.7300000000000002E-2</c:v>
                </c:pt>
                <c:pt idx="9">
                  <c:v>2.52E-2</c:v>
                </c:pt>
                <c:pt idx="10">
                  <c:v>5.5500000000000001E-2</c:v>
                </c:pt>
                <c:pt idx="11">
                  <c:v>3.6999999999999998E-2</c:v>
                </c:pt>
                <c:pt idx="12">
                  <c:v>5.8900000000000001E-2</c:v>
                </c:pt>
                <c:pt idx="13">
                  <c:v>7.9699999999999993E-2</c:v>
                </c:pt>
                <c:pt idx="14">
                  <c:v>6.9199999999999998E-2</c:v>
                </c:pt>
                <c:pt idx="15">
                  <c:v>8.09E-2</c:v>
                </c:pt>
                <c:pt idx="16">
                  <c:v>6.5100000000000005E-2</c:v>
                </c:pt>
                <c:pt idx="17">
                  <c:v>5.1700000000000003E-2</c:v>
                </c:pt>
                <c:pt idx="18">
                  <c:v>9.64E-2</c:v>
                </c:pt>
                <c:pt idx="19">
                  <c:v>7.7700000000000005E-2</c:v>
                </c:pt>
                <c:pt idx="20">
                  <c:v>5.2699999999999997E-2</c:v>
                </c:pt>
                <c:pt idx="21">
                  <c:v>4.0800000000000003E-2</c:v>
                </c:pt>
                <c:pt idx="22">
                  <c:v>4.1500000000000002E-2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89-8645-A65E-B9648EFD7D75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Sheet1!$A$2:$A$24</c:f>
              <c:numCache>
                <c:formatCode>General</c:formatCode>
                <c:ptCount val="2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</c:numCache>
            </c:numRef>
          </c:cat>
          <c:val>
            <c:numRef>
              <c:f>Sheet1!$J$2:$J$24</c:f>
              <c:numCache>
                <c:formatCode>0.0%</c:formatCode>
                <c:ptCount val="23"/>
                <c:pt idx="0">
                  <c:v>1.3899999999999999E-2</c:v>
                </c:pt>
                <c:pt idx="1">
                  <c:v>4.4499999999999998E-2</c:v>
                </c:pt>
                <c:pt idx="2">
                  <c:v>4.6199999999999998E-2</c:v>
                </c:pt>
                <c:pt idx="3">
                  <c:v>9.3700000000000006E-2</c:v>
                </c:pt>
                <c:pt idx="4">
                  <c:v>9.1200000000000003E-2</c:v>
                </c:pt>
                <c:pt idx="5">
                  <c:v>6.2399999999999997E-2</c:v>
                </c:pt>
                <c:pt idx="6">
                  <c:v>4.1799999999999997E-2</c:v>
                </c:pt>
                <c:pt idx="7">
                  <c:v>4.0800000000000003E-2</c:v>
                </c:pt>
                <c:pt idx="8">
                  <c:v>0.2069</c:v>
                </c:pt>
                <c:pt idx="9">
                  <c:v>7.0000000000000001E-3</c:v>
                </c:pt>
                <c:pt idx="10">
                  <c:v>0.09</c:v>
                </c:pt>
                <c:pt idx="11">
                  <c:v>4.5600000000000002E-2</c:v>
                </c:pt>
                <c:pt idx="12">
                  <c:v>4.1700000000000001E-2</c:v>
                </c:pt>
                <c:pt idx="13">
                  <c:v>3.4799999999999998E-2</c:v>
                </c:pt>
                <c:pt idx="14">
                  <c:v>7.0000000000000001E-3</c:v>
                </c:pt>
                <c:pt idx="15">
                  <c:v>3.1699999999999999E-2</c:v>
                </c:pt>
                <c:pt idx="16">
                  <c:v>4.1099999999999998E-2</c:v>
                </c:pt>
                <c:pt idx="17">
                  <c:v>4.4200000000000003E-2</c:v>
                </c:pt>
                <c:pt idx="18">
                  <c:v>3.2300000000000002E-2</c:v>
                </c:pt>
                <c:pt idx="19">
                  <c:v>5.91E-2</c:v>
                </c:pt>
                <c:pt idx="20">
                  <c:v>3.5499999999999997E-2</c:v>
                </c:pt>
                <c:pt idx="21">
                  <c:v>8.3099999999999993E-2</c:v>
                </c:pt>
                <c:pt idx="22">
                  <c:v>4.2099999999999999E-2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89-8645-A65E-B9648EFD7D75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Communication Services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Sheet1!$A$2:$A$24</c:f>
              <c:numCache>
                <c:formatCode>General</c:formatCode>
                <c:ptCount val="2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</c:numCache>
            </c:numRef>
          </c:cat>
          <c:val>
            <c:numRef>
              <c:f>Sheet1!$K$2:$K$24</c:f>
              <c:numCache>
                <c:formatCode>0.0%</c:formatCode>
                <c:ptCount val="23"/>
                <c:pt idx="0">
                  <c:v>4.7199999999999999E-2</c:v>
                </c:pt>
                <c:pt idx="1">
                  <c:v>3.9100000000000003E-2</c:v>
                </c:pt>
                <c:pt idx="2">
                  <c:v>3.5099999999999999E-2</c:v>
                </c:pt>
                <c:pt idx="3">
                  <c:v>1.83E-2</c:v>
                </c:pt>
                <c:pt idx="4">
                  <c:v>1.8700000000000001E-2</c:v>
                </c:pt>
                <c:pt idx="5">
                  <c:v>5.3999999999999999E-2</c:v>
                </c:pt>
                <c:pt idx="6">
                  <c:v>8.3999999999999995E-3</c:v>
                </c:pt>
                <c:pt idx="7">
                  <c:v>2.53E-2</c:v>
                </c:pt>
                <c:pt idx="8">
                  <c:v>1.8499999999999999E-2</c:v>
                </c:pt>
                <c:pt idx="9">
                  <c:v>7.7100000000000002E-2</c:v>
                </c:pt>
                <c:pt idx="10">
                  <c:v>3.3000000000000002E-2</c:v>
                </c:pt>
                <c:pt idx="11">
                  <c:v>2.7400000000000001E-2</c:v>
                </c:pt>
                <c:pt idx="12">
                  <c:v>3.9899999999999998E-2</c:v>
                </c:pt>
                <c:pt idx="13">
                  <c:v>6.8500000000000005E-2</c:v>
                </c:pt>
                <c:pt idx="14">
                  <c:v>0.02</c:v>
                </c:pt>
                <c:pt idx="15">
                  <c:v>2.6200000000000001E-2</c:v>
                </c:pt>
                <c:pt idx="16">
                  <c:v>3.5400000000000001E-2</c:v>
                </c:pt>
                <c:pt idx="17">
                  <c:v>3.04E-2</c:v>
                </c:pt>
                <c:pt idx="18">
                  <c:v>4.2299999999999997E-2</c:v>
                </c:pt>
                <c:pt idx="19">
                  <c:v>5.8500000000000003E-2</c:v>
                </c:pt>
                <c:pt idx="20">
                  <c:v>5.1999999999999998E-2</c:v>
                </c:pt>
                <c:pt idx="21">
                  <c:v>8.0999999999999996E-3</c:v>
                </c:pt>
                <c:pt idx="22">
                  <c:v>5.4999999999999997E-3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889-8645-A65E-B9648EFD7D75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Utilities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Sheet1!$A$2:$A$24</c:f>
              <c:numCache>
                <c:formatCode>General</c:formatCode>
                <c:ptCount val="23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  <c:pt idx="12">
                  <c:v>2011</c:v>
                </c:pt>
                <c:pt idx="13">
                  <c:v>2010</c:v>
                </c:pt>
                <c:pt idx="14">
                  <c:v>2009</c:v>
                </c:pt>
                <c:pt idx="15">
                  <c:v>2008</c:v>
                </c:pt>
                <c:pt idx="16">
                  <c:v>2007</c:v>
                </c:pt>
                <c:pt idx="17">
                  <c:v>2006</c:v>
                </c:pt>
                <c:pt idx="18">
                  <c:v>2005</c:v>
                </c:pt>
                <c:pt idx="19">
                  <c:v>2004</c:v>
                </c:pt>
                <c:pt idx="20">
                  <c:v>2003</c:v>
                </c:pt>
                <c:pt idx="21">
                  <c:v>2002</c:v>
                </c:pt>
                <c:pt idx="22">
                  <c:v>2001</c:v>
                </c:pt>
              </c:numCache>
            </c:numRef>
          </c:cat>
          <c:val>
            <c:numRef>
              <c:f>Sheet1!$L$2:$L$24</c:f>
              <c:numCache>
                <c:formatCode>0.0%</c:formatCode>
                <c:ptCount val="23"/>
                <c:pt idx="0">
                  <c:v>1.89E-2</c:v>
                </c:pt>
                <c:pt idx="1">
                  <c:v>1.6299999999999999E-2</c:v>
                </c:pt>
                <c:pt idx="2">
                  <c:v>6.4999999999999997E-3</c:v>
                </c:pt>
                <c:pt idx="3">
                  <c:v>5.3999999999999999E-2</c:v>
                </c:pt>
                <c:pt idx="4">
                  <c:v>6.6199999999999995E-2</c:v>
                </c:pt>
                <c:pt idx="5">
                  <c:v>4.53E-2</c:v>
                </c:pt>
                <c:pt idx="6">
                  <c:v>4.2000000000000003E-2</c:v>
                </c:pt>
                <c:pt idx="7">
                  <c:v>1.7600000000000001E-2</c:v>
                </c:pt>
                <c:pt idx="8">
                  <c:v>8.0100000000000005E-2</c:v>
                </c:pt>
                <c:pt idx="9">
                  <c:v>1.21E-2</c:v>
                </c:pt>
                <c:pt idx="10">
                  <c:v>1.04E-2</c:v>
                </c:pt>
                <c:pt idx="11">
                  <c:v>5.0799999999999998E-2</c:v>
                </c:pt>
                <c:pt idx="12">
                  <c:v>1.72E-2</c:v>
                </c:pt>
                <c:pt idx="13">
                  <c:v>1.0699999999999999E-2</c:v>
                </c:pt>
                <c:pt idx="14">
                  <c:v>8.6E-3</c:v>
                </c:pt>
                <c:pt idx="15">
                  <c:v>3.2500000000000001E-2</c:v>
                </c:pt>
                <c:pt idx="16">
                  <c:v>8.8999999999999999E-3</c:v>
                </c:pt>
                <c:pt idx="17">
                  <c:v>1.61E-2</c:v>
                </c:pt>
                <c:pt idx="18">
                  <c:v>1.26E-2</c:v>
                </c:pt>
                <c:pt idx="19">
                  <c:v>1.4800000000000001E-2</c:v>
                </c:pt>
                <c:pt idx="20">
                  <c:v>1.8E-3</c:v>
                </c:pt>
                <c:pt idx="21">
                  <c:v>1.0800000000000001E-2</c:v>
                </c:pt>
                <c:pt idx="22">
                  <c:v>1.9300000000000001E-2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889-8645-A65E-B9648EFD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131456991"/>
        <c:axId val="2131410991"/>
      </c:barChart>
      <c:catAx>
        <c:axId val="2131456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SF COMPACT LIGHT" panose="020B0A04030202060204" pitchFamily="34" charset="77"/>
                <a:ea typeface="+mn-ea"/>
                <a:cs typeface="+mn-cs"/>
              </a:defRPr>
            </a:pPr>
            <a:endParaRPr lang="en-US"/>
          </a:p>
        </c:txPr>
        <c:crossAx val="2131410991"/>
        <c:crosses val="autoZero"/>
        <c:auto val="1"/>
        <c:lblAlgn val="ctr"/>
        <c:lblOffset val="100"/>
        <c:noMultiLvlLbl val="0"/>
      </c:catAx>
      <c:valAx>
        <c:axId val="213141099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13145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024528926571555E-2"/>
          <c:y val="0.84920592949655427"/>
          <c:w val="0.97597547107342841"/>
          <c:h val="0.1329634612909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SF COMPACT LIGHT" panose="020B0A04030202060204" pitchFamily="34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SF COMPACT LIGHT" panose="020B0A04030202060204" pitchFamily="34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</xdr:colOff>
      <xdr:row>4</xdr:row>
      <xdr:rowOff>146050</xdr:rowOff>
    </xdr:from>
    <xdr:to>
      <xdr:col>21</xdr:col>
      <xdr:colOff>393700</xdr:colOff>
      <xdr:row>24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E41D7B-47CA-9B51-0BFB-0935C687B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2">
      <a:dk1>
        <a:srgbClr val="000000"/>
      </a:dk1>
      <a:lt1>
        <a:srgbClr val="FFFFFF"/>
      </a:lt1>
      <a:dk2>
        <a:srgbClr val="FFFFFF"/>
      </a:dk2>
      <a:lt2>
        <a:srgbClr val="E2E2E2"/>
      </a:lt2>
      <a:accent1>
        <a:srgbClr val="F45052"/>
      </a:accent1>
      <a:accent2>
        <a:srgbClr val="3773FF"/>
      </a:accent2>
      <a:accent3>
        <a:srgbClr val="FFE130"/>
      </a:accent3>
      <a:accent4>
        <a:srgbClr val="CD64FF"/>
      </a:accent4>
      <a:accent5>
        <a:srgbClr val="00C181"/>
      </a:accent5>
      <a:accent6>
        <a:srgbClr val="399000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4"/>
  <sheetViews>
    <sheetView workbookViewId="0">
      <selection activeCell="E2" sqref="E2:E254"/>
    </sheetView>
  </sheetViews>
  <sheetFormatPr baseColWidth="10" defaultRowHeight="1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15</v>
      </c>
    </row>
    <row r="2" spans="1:5">
      <c r="A2">
        <v>2001</v>
      </c>
      <c r="B2" t="s">
        <v>4</v>
      </c>
      <c r="C2">
        <v>0.1804</v>
      </c>
      <c r="D2">
        <v>1.1075999999999999</v>
      </c>
      <c r="E2" t="str">
        <f>A2&amp;B2</f>
        <v>2001Technology</v>
      </c>
    </row>
    <row r="3" spans="1:5">
      <c r="A3">
        <v>2001</v>
      </c>
      <c r="B3" t="s">
        <v>5</v>
      </c>
      <c r="C3">
        <v>5.4999999999999997E-3</v>
      </c>
      <c r="D3">
        <v>0.64790000000000003</v>
      </c>
      <c r="E3" t="str">
        <f t="shared" ref="E3:E66" si="0">A3&amp;B3</f>
        <v>2001Communication Services</v>
      </c>
    </row>
    <row r="4" spans="1:5">
      <c r="A4">
        <v>2001</v>
      </c>
      <c r="B4" t="s">
        <v>6</v>
      </c>
      <c r="C4">
        <v>9.0499999999999997E-2</v>
      </c>
      <c r="D4">
        <v>0.70130000000000003</v>
      </c>
      <c r="E4" t="str">
        <f t="shared" si="0"/>
        <v>2001Consumer Cyclical</v>
      </c>
    </row>
    <row r="5" spans="1:5">
      <c r="A5">
        <v>2001</v>
      </c>
      <c r="B5" t="s">
        <v>7</v>
      </c>
      <c r="C5">
        <v>9.9400000000000002E-2</v>
      </c>
      <c r="D5">
        <v>0.68159999999999998</v>
      </c>
      <c r="E5" t="str">
        <f t="shared" si="0"/>
        <v>2001Financial Services</v>
      </c>
    </row>
    <row r="6" spans="1:5">
      <c r="A6">
        <v>2001</v>
      </c>
      <c r="B6" t="s">
        <v>8</v>
      </c>
      <c r="C6">
        <v>0.2364</v>
      </c>
      <c r="D6">
        <v>0.55969999999999998</v>
      </c>
      <c r="E6" t="str">
        <f t="shared" si="0"/>
        <v>2001Healthcare</v>
      </c>
    </row>
    <row r="7" spans="1:5">
      <c r="A7">
        <v>2001</v>
      </c>
      <c r="B7" t="s">
        <v>9</v>
      </c>
      <c r="C7">
        <v>4.1500000000000002E-2</v>
      </c>
      <c r="D7">
        <v>0.45350000000000001</v>
      </c>
      <c r="E7" t="str">
        <f t="shared" si="0"/>
        <v>2001Consumer Defensive</v>
      </c>
    </row>
    <row r="8" spans="1:5">
      <c r="A8">
        <v>2001</v>
      </c>
      <c r="B8" t="s">
        <v>10</v>
      </c>
      <c r="C8">
        <v>0.11169999999999999</v>
      </c>
      <c r="D8">
        <v>0.74160000000000004</v>
      </c>
      <c r="E8" t="str">
        <f t="shared" si="0"/>
        <v>2001Energy</v>
      </c>
    </row>
    <row r="9" spans="1:5">
      <c r="A9">
        <v>2001</v>
      </c>
      <c r="B9" t="s">
        <v>11</v>
      </c>
      <c r="C9">
        <v>1.06E-2</v>
      </c>
      <c r="D9">
        <v>0.5595</v>
      </c>
      <c r="E9" t="str">
        <f t="shared" si="0"/>
        <v>2001Basic Materials</v>
      </c>
    </row>
    <row r="10" spans="1:5">
      <c r="A10">
        <v>2001</v>
      </c>
      <c r="B10" t="s">
        <v>12</v>
      </c>
      <c r="C10">
        <v>0.16220000000000001</v>
      </c>
      <c r="D10">
        <v>0.64959999999999996</v>
      </c>
      <c r="E10" t="str">
        <f t="shared" si="0"/>
        <v>2001Industrials</v>
      </c>
    </row>
    <row r="11" spans="1:5">
      <c r="A11">
        <v>2001</v>
      </c>
      <c r="B11" t="s">
        <v>13</v>
      </c>
      <c r="C11">
        <v>4.2099999999999999E-2</v>
      </c>
      <c r="D11">
        <v>0.4355</v>
      </c>
      <c r="E11" t="str">
        <f t="shared" si="0"/>
        <v>2001Real Estate</v>
      </c>
    </row>
    <row r="12" spans="1:5">
      <c r="A12">
        <v>2001</v>
      </c>
      <c r="B12" t="s">
        <v>14</v>
      </c>
      <c r="C12">
        <v>1.9300000000000001E-2</v>
      </c>
      <c r="D12">
        <v>0.62319999999999998</v>
      </c>
      <c r="E12" t="str">
        <f t="shared" si="0"/>
        <v>2001Utilities</v>
      </c>
    </row>
    <row r="13" spans="1:5">
      <c r="A13">
        <v>2002</v>
      </c>
      <c r="B13" t="s">
        <v>4</v>
      </c>
      <c r="C13">
        <v>0.17469999999999999</v>
      </c>
      <c r="D13">
        <v>0.92789999999999995</v>
      </c>
      <c r="E13" t="str">
        <f t="shared" si="0"/>
        <v>2002Technology</v>
      </c>
    </row>
    <row r="14" spans="1:5">
      <c r="A14">
        <v>2002</v>
      </c>
      <c r="B14" t="s">
        <v>5</v>
      </c>
      <c r="C14">
        <v>8.0999999999999996E-3</v>
      </c>
      <c r="D14">
        <v>0.86140000000000005</v>
      </c>
      <c r="E14" t="str">
        <f t="shared" si="0"/>
        <v>2002Communication Services</v>
      </c>
    </row>
    <row r="15" spans="1:5">
      <c r="A15">
        <v>2002</v>
      </c>
      <c r="B15" t="s">
        <v>6</v>
      </c>
      <c r="C15">
        <v>6.2399999999999997E-2</v>
      </c>
      <c r="D15">
        <v>0.6855</v>
      </c>
      <c r="E15" t="str">
        <f t="shared" si="0"/>
        <v>2002Consumer Cyclical</v>
      </c>
    </row>
    <row r="16" spans="1:5">
      <c r="A16">
        <v>2002</v>
      </c>
      <c r="B16" t="s">
        <v>7</v>
      </c>
      <c r="C16">
        <v>0.13730000000000001</v>
      </c>
      <c r="D16">
        <v>0.44450000000000001</v>
      </c>
      <c r="E16" t="str">
        <f t="shared" si="0"/>
        <v>2002Financial Services</v>
      </c>
    </row>
    <row r="17" spans="1:5">
      <c r="A17">
        <v>2002</v>
      </c>
      <c r="B17" t="s">
        <v>8</v>
      </c>
      <c r="C17">
        <v>8.4900000000000003E-2</v>
      </c>
      <c r="D17">
        <v>0.69389999999999996</v>
      </c>
      <c r="E17" t="str">
        <f t="shared" si="0"/>
        <v>2002Healthcare</v>
      </c>
    </row>
    <row r="18" spans="1:5">
      <c r="A18">
        <v>2002</v>
      </c>
      <c r="B18" t="s">
        <v>9</v>
      </c>
      <c r="C18">
        <v>4.0800000000000003E-2</v>
      </c>
      <c r="D18">
        <v>0.51039999999999996</v>
      </c>
      <c r="E18" t="str">
        <f t="shared" si="0"/>
        <v>2002Consumer Defensive</v>
      </c>
    </row>
    <row r="19" spans="1:5">
      <c r="A19">
        <v>2002</v>
      </c>
      <c r="B19" t="s">
        <v>10</v>
      </c>
      <c r="C19">
        <v>1.9599999999999999E-2</v>
      </c>
      <c r="D19">
        <v>0.58679999999999999</v>
      </c>
      <c r="E19" t="str">
        <f t="shared" si="0"/>
        <v>2002Energy</v>
      </c>
    </row>
    <row r="20" spans="1:5">
      <c r="A20">
        <v>2002</v>
      </c>
      <c r="B20" t="s">
        <v>11</v>
      </c>
      <c r="C20">
        <v>0.18440000000000001</v>
      </c>
      <c r="D20">
        <v>-9.7799999999999998E-2</v>
      </c>
      <c r="E20" t="str">
        <f t="shared" si="0"/>
        <v>2002Basic Materials</v>
      </c>
    </row>
    <row r="21" spans="1:5">
      <c r="A21">
        <v>2002</v>
      </c>
      <c r="B21" t="s">
        <v>12</v>
      </c>
      <c r="C21">
        <v>0.18379999999999999</v>
      </c>
      <c r="D21">
        <v>0.4289</v>
      </c>
      <c r="E21" t="str">
        <f t="shared" si="0"/>
        <v>2002Industrials</v>
      </c>
    </row>
    <row r="22" spans="1:5">
      <c r="A22">
        <v>2002</v>
      </c>
      <c r="B22" t="s">
        <v>13</v>
      </c>
      <c r="C22">
        <v>8.3099999999999993E-2</v>
      </c>
      <c r="D22">
        <v>0.62709999999999999</v>
      </c>
      <c r="E22" t="str">
        <f t="shared" si="0"/>
        <v>2002Real Estate</v>
      </c>
    </row>
    <row r="23" spans="1:5">
      <c r="A23">
        <v>2002</v>
      </c>
      <c r="B23" t="s">
        <v>14</v>
      </c>
      <c r="C23">
        <v>1.0800000000000001E-2</v>
      </c>
      <c r="D23">
        <v>0.36980000000000002</v>
      </c>
      <c r="E23" t="str">
        <f t="shared" si="0"/>
        <v>2002Utilities</v>
      </c>
    </row>
    <row r="24" spans="1:5">
      <c r="A24">
        <v>2003</v>
      </c>
      <c r="B24" t="s">
        <v>4</v>
      </c>
      <c r="C24">
        <v>7.8299999999999995E-2</v>
      </c>
      <c r="D24">
        <v>1.016</v>
      </c>
      <c r="E24" t="str">
        <f t="shared" si="0"/>
        <v>2003Technology</v>
      </c>
    </row>
    <row r="25" spans="1:5">
      <c r="A25">
        <v>2003</v>
      </c>
      <c r="B25" t="s">
        <v>5</v>
      </c>
      <c r="C25">
        <v>5.1999999999999998E-2</v>
      </c>
      <c r="D25">
        <v>1.2361</v>
      </c>
      <c r="E25" t="str">
        <f t="shared" si="0"/>
        <v>2003Communication Services</v>
      </c>
    </row>
    <row r="26" spans="1:5">
      <c r="A26">
        <v>2003</v>
      </c>
      <c r="B26" t="s">
        <v>6</v>
      </c>
      <c r="C26">
        <v>6.8099999999999994E-2</v>
      </c>
      <c r="D26">
        <v>0.21640000000000001</v>
      </c>
      <c r="E26" t="str">
        <f t="shared" si="0"/>
        <v>2003Consumer Cyclical</v>
      </c>
    </row>
    <row r="27" spans="1:5">
      <c r="A27">
        <v>2003</v>
      </c>
      <c r="B27" t="s">
        <v>7</v>
      </c>
      <c r="C27">
        <v>0.2147</v>
      </c>
      <c r="D27">
        <v>0.3548</v>
      </c>
      <c r="E27" t="str">
        <f t="shared" si="0"/>
        <v>2003Financial Services</v>
      </c>
    </row>
    <row r="28" spans="1:5">
      <c r="A28">
        <v>2003</v>
      </c>
      <c r="B28" t="s">
        <v>8</v>
      </c>
      <c r="C28">
        <v>8.7900000000000006E-2</v>
      </c>
      <c r="D28">
        <v>0.34429999999999999</v>
      </c>
      <c r="E28" t="str">
        <f t="shared" si="0"/>
        <v>2003Healthcare</v>
      </c>
    </row>
    <row r="29" spans="1:5">
      <c r="A29">
        <v>2003</v>
      </c>
      <c r="B29" t="s">
        <v>9</v>
      </c>
      <c r="C29">
        <v>5.2699999999999997E-2</v>
      </c>
      <c r="D29">
        <v>0.60360000000000003</v>
      </c>
      <c r="E29" t="str">
        <f t="shared" si="0"/>
        <v>2003Consumer Defensive</v>
      </c>
    </row>
    <row r="30" spans="1:5">
      <c r="A30">
        <v>2003</v>
      </c>
      <c r="B30" t="s">
        <v>10</v>
      </c>
      <c r="C30">
        <v>2.01E-2</v>
      </c>
      <c r="D30">
        <v>0.28920000000000001</v>
      </c>
      <c r="E30" t="str">
        <f t="shared" si="0"/>
        <v>2003Energy</v>
      </c>
    </row>
    <row r="31" spans="1:5">
      <c r="A31">
        <v>2003</v>
      </c>
      <c r="B31" t="s">
        <v>11</v>
      </c>
      <c r="C31">
        <v>0.24909999999999999</v>
      </c>
      <c r="D31">
        <v>0.18590000000000001</v>
      </c>
      <c r="E31" t="str">
        <f t="shared" si="0"/>
        <v>2003Basic Materials</v>
      </c>
    </row>
    <row r="32" spans="1:5">
      <c r="A32">
        <v>2003</v>
      </c>
      <c r="B32" t="s">
        <v>12</v>
      </c>
      <c r="C32">
        <v>0.1255</v>
      </c>
      <c r="D32">
        <v>0.23749999999999999</v>
      </c>
      <c r="E32" t="str">
        <f t="shared" si="0"/>
        <v>2003Industrials</v>
      </c>
    </row>
    <row r="33" spans="1:5">
      <c r="A33">
        <v>2003</v>
      </c>
      <c r="B33" t="s">
        <v>13</v>
      </c>
      <c r="C33">
        <v>3.5499999999999997E-2</v>
      </c>
      <c r="D33">
        <v>6.88E-2</v>
      </c>
      <c r="E33" t="str">
        <f t="shared" si="0"/>
        <v>2003Real Estate</v>
      </c>
    </row>
    <row r="34" spans="1:5">
      <c r="A34">
        <v>2003</v>
      </c>
      <c r="B34" t="s">
        <v>14</v>
      </c>
      <c r="C34">
        <v>1.8E-3</v>
      </c>
      <c r="D34">
        <v>0.56030000000000002</v>
      </c>
      <c r="E34" t="str">
        <f t="shared" si="0"/>
        <v>2003Utilities</v>
      </c>
    </row>
    <row r="35" spans="1:5">
      <c r="A35">
        <v>2004</v>
      </c>
      <c r="B35" t="s">
        <v>4</v>
      </c>
      <c r="C35">
        <v>6.8400000000000002E-2</v>
      </c>
      <c r="D35">
        <v>0.73050000000000004</v>
      </c>
      <c r="E35" t="str">
        <f t="shared" si="0"/>
        <v>2004Technology</v>
      </c>
    </row>
    <row r="36" spans="1:5">
      <c r="A36">
        <v>2004</v>
      </c>
      <c r="B36" t="s">
        <v>5</v>
      </c>
      <c r="C36">
        <v>5.8500000000000003E-2</v>
      </c>
      <c r="D36">
        <v>0.56179999999999997</v>
      </c>
      <c r="E36" t="str">
        <f t="shared" si="0"/>
        <v>2004Communication Services</v>
      </c>
    </row>
    <row r="37" spans="1:5">
      <c r="A37">
        <v>2004</v>
      </c>
      <c r="B37" t="s">
        <v>6</v>
      </c>
      <c r="C37">
        <v>7.0300000000000001E-2</v>
      </c>
      <c r="D37">
        <v>0.66659999999999997</v>
      </c>
      <c r="E37" t="str">
        <f t="shared" si="0"/>
        <v>2004Consumer Cyclical</v>
      </c>
    </row>
    <row r="38" spans="1:5">
      <c r="A38">
        <v>2004</v>
      </c>
      <c r="B38" t="s">
        <v>7</v>
      </c>
      <c r="C38">
        <v>0.15129999999999999</v>
      </c>
      <c r="D38">
        <v>0.80020000000000002</v>
      </c>
      <c r="E38" t="str">
        <f t="shared" si="0"/>
        <v>2004Financial Services</v>
      </c>
    </row>
    <row r="39" spans="1:5">
      <c r="A39">
        <v>2004</v>
      </c>
      <c r="B39" t="s">
        <v>8</v>
      </c>
      <c r="C39">
        <v>0.1095</v>
      </c>
      <c r="D39">
        <v>0.38569999999999999</v>
      </c>
      <c r="E39" t="str">
        <f t="shared" si="0"/>
        <v>2004Healthcare</v>
      </c>
    </row>
    <row r="40" spans="1:5">
      <c r="A40">
        <v>2004</v>
      </c>
      <c r="B40" t="s">
        <v>9</v>
      </c>
      <c r="C40">
        <v>7.7700000000000005E-2</v>
      </c>
      <c r="D40">
        <v>0.48070000000000002</v>
      </c>
      <c r="E40" t="str">
        <f t="shared" si="0"/>
        <v>2004Consumer Defensive</v>
      </c>
    </row>
    <row r="41" spans="1:5">
      <c r="A41">
        <v>2004</v>
      </c>
      <c r="B41" t="s">
        <v>10</v>
      </c>
      <c r="C41">
        <v>0.1108</v>
      </c>
      <c r="D41">
        <v>0.65580000000000005</v>
      </c>
      <c r="E41" t="str">
        <f t="shared" si="0"/>
        <v>2004Energy</v>
      </c>
    </row>
    <row r="42" spans="1:5">
      <c r="A42">
        <v>2004</v>
      </c>
      <c r="B42" t="s">
        <v>11</v>
      </c>
      <c r="C42">
        <v>0.126</v>
      </c>
      <c r="D42">
        <v>1.0620000000000001</v>
      </c>
      <c r="E42" t="str">
        <f t="shared" si="0"/>
        <v>2004Basic Materials</v>
      </c>
    </row>
    <row r="43" spans="1:5">
      <c r="A43">
        <v>2004</v>
      </c>
      <c r="B43" t="s">
        <v>12</v>
      </c>
      <c r="C43">
        <v>0.13750000000000001</v>
      </c>
      <c r="D43">
        <v>0.42520000000000002</v>
      </c>
      <c r="E43" t="str">
        <f t="shared" si="0"/>
        <v>2004Industrials</v>
      </c>
    </row>
    <row r="44" spans="1:5">
      <c r="A44">
        <v>2004</v>
      </c>
      <c r="B44" t="s">
        <v>13</v>
      </c>
      <c r="C44">
        <v>5.91E-2</v>
      </c>
      <c r="D44">
        <v>0.83679999999999999</v>
      </c>
      <c r="E44" t="str">
        <f t="shared" si="0"/>
        <v>2004Real Estate</v>
      </c>
    </row>
    <row r="45" spans="1:5">
      <c r="A45">
        <v>2004</v>
      </c>
      <c r="B45" t="s">
        <v>14</v>
      </c>
      <c r="C45">
        <v>1.4800000000000001E-2</v>
      </c>
      <c r="D45">
        <v>0.76580000000000004</v>
      </c>
      <c r="E45" t="str">
        <f t="shared" si="0"/>
        <v>2004Utilities</v>
      </c>
    </row>
    <row r="46" spans="1:5">
      <c r="A46">
        <v>2005</v>
      </c>
      <c r="B46" t="s">
        <v>4</v>
      </c>
      <c r="C46">
        <v>0.11310000000000001</v>
      </c>
      <c r="D46">
        <v>0.8175</v>
      </c>
      <c r="E46" t="str">
        <f t="shared" si="0"/>
        <v>2005Technology</v>
      </c>
    </row>
    <row r="47" spans="1:5">
      <c r="A47">
        <v>2005</v>
      </c>
      <c r="B47" t="s">
        <v>5</v>
      </c>
      <c r="C47">
        <v>4.2299999999999997E-2</v>
      </c>
      <c r="D47">
        <v>0.71240000000000003</v>
      </c>
      <c r="E47" t="str">
        <f t="shared" si="0"/>
        <v>2005Communication Services</v>
      </c>
    </row>
    <row r="48" spans="1:5">
      <c r="A48">
        <v>2005</v>
      </c>
      <c r="B48" t="s">
        <v>6</v>
      </c>
      <c r="C48">
        <v>5.6300000000000003E-2</v>
      </c>
      <c r="D48">
        <v>0.47610000000000002</v>
      </c>
      <c r="E48" t="str">
        <f t="shared" si="0"/>
        <v>2005Consumer Cyclical</v>
      </c>
    </row>
    <row r="49" spans="1:5">
      <c r="A49">
        <v>2005</v>
      </c>
      <c r="B49" t="s">
        <v>7</v>
      </c>
      <c r="C49">
        <v>9.35E-2</v>
      </c>
      <c r="D49">
        <v>0.28089999999999998</v>
      </c>
      <c r="E49" t="str">
        <f t="shared" si="0"/>
        <v>2005Financial Services</v>
      </c>
    </row>
    <row r="50" spans="1:5">
      <c r="A50">
        <v>2005</v>
      </c>
      <c r="B50" t="s">
        <v>8</v>
      </c>
      <c r="C50">
        <v>0.17169999999999999</v>
      </c>
      <c r="D50">
        <v>0.93510000000000004</v>
      </c>
      <c r="E50" t="str">
        <f t="shared" si="0"/>
        <v>2005Healthcare</v>
      </c>
    </row>
    <row r="51" spans="1:5">
      <c r="A51">
        <v>2005</v>
      </c>
      <c r="B51" t="s">
        <v>9</v>
      </c>
      <c r="C51">
        <v>9.64E-2</v>
      </c>
      <c r="D51">
        <v>0.99050000000000005</v>
      </c>
      <c r="E51" t="str">
        <f t="shared" si="0"/>
        <v>2005Consumer Defensive</v>
      </c>
    </row>
    <row r="52" spans="1:5">
      <c r="A52">
        <v>2005</v>
      </c>
      <c r="B52" t="s">
        <v>10</v>
      </c>
      <c r="C52">
        <v>7.4899999999999994E-2</v>
      </c>
      <c r="D52">
        <v>0.54379999999999995</v>
      </c>
      <c r="E52" t="str">
        <f t="shared" si="0"/>
        <v>2005Energy</v>
      </c>
    </row>
    <row r="53" spans="1:5">
      <c r="A53">
        <v>2005</v>
      </c>
      <c r="B53" t="s">
        <v>11</v>
      </c>
      <c r="C53">
        <v>3.4599999999999999E-2</v>
      </c>
      <c r="D53">
        <v>0.74270000000000003</v>
      </c>
      <c r="E53" t="str">
        <f t="shared" si="0"/>
        <v>2005Basic Materials</v>
      </c>
    </row>
    <row r="54" spans="1:5">
      <c r="A54">
        <v>2005</v>
      </c>
      <c r="B54" t="s">
        <v>12</v>
      </c>
      <c r="C54">
        <v>0.2717</v>
      </c>
      <c r="D54">
        <v>0.53849999999999998</v>
      </c>
      <c r="E54" t="str">
        <f t="shared" si="0"/>
        <v>2005Industrials</v>
      </c>
    </row>
    <row r="55" spans="1:5">
      <c r="A55">
        <v>2005</v>
      </c>
      <c r="B55" t="s">
        <v>13</v>
      </c>
      <c r="C55">
        <v>3.2300000000000002E-2</v>
      </c>
      <c r="D55">
        <v>0.45619999999999999</v>
      </c>
      <c r="E55" t="str">
        <f t="shared" si="0"/>
        <v>2005Real Estate</v>
      </c>
    </row>
    <row r="56" spans="1:5">
      <c r="A56">
        <v>2005</v>
      </c>
      <c r="B56" t="s">
        <v>14</v>
      </c>
      <c r="C56">
        <v>1.26E-2</v>
      </c>
      <c r="D56">
        <v>0.47270000000000001</v>
      </c>
      <c r="E56" t="str">
        <f t="shared" si="0"/>
        <v>2005Utilities</v>
      </c>
    </row>
    <row r="57" spans="1:5">
      <c r="A57">
        <v>2006</v>
      </c>
      <c r="B57" t="s">
        <v>4</v>
      </c>
      <c r="C57">
        <v>8.8200000000000001E-2</v>
      </c>
      <c r="D57">
        <v>0.81720000000000004</v>
      </c>
      <c r="E57" t="str">
        <f t="shared" si="0"/>
        <v>2006Technology</v>
      </c>
    </row>
    <row r="58" spans="1:5">
      <c r="A58">
        <v>2006</v>
      </c>
      <c r="B58" t="s">
        <v>5</v>
      </c>
      <c r="C58">
        <v>3.04E-2</v>
      </c>
      <c r="D58">
        <v>0.67149999999999999</v>
      </c>
      <c r="E58" t="str">
        <f t="shared" si="0"/>
        <v>2006Communication Services</v>
      </c>
    </row>
    <row r="59" spans="1:5">
      <c r="A59">
        <v>2006</v>
      </c>
      <c r="B59" t="s">
        <v>6</v>
      </c>
      <c r="C59">
        <v>9.9000000000000005E-2</v>
      </c>
      <c r="D59">
        <v>0.59419999999999995</v>
      </c>
      <c r="E59" t="str">
        <f t="shared" si="0"/>
        <v>2006Consumer Cyclical</v>
      </c>
    </row>
    <row r="60" spans="1:5">
      <c r="A60">
        <v>2006</v>
      </c>
      <c r="B60" t="s">
        <v>7</v>
      </c>
      <c r="C60">
        <v>0.1741</v>
      </c>
      <c r="D60">
        <v>0.6502</v>
      </c>
      <c r="E60" t="str">
        <f t="shared" si="0"/>
        <v>2006Financial Services</v>
      </c>
    </row>
    <row r="61" spans="1:5">
      <c r="A61">
        <v>2006</v>
      </c>
      <c r="B61" t="s">
        <v>8</v>
      </c>
      <c r="C61">
        <v>0.16889999999999999</v>
      </c>
      <c r="D61">
        <v>0.1812</v>
      </c>
      <c r="E61" t="str">
        <f t="shared" si="0"/>
        <v>2006Healthcare</v>
      </c>
    </row>
    <row r="62" spans="1:5">
      <c r="A62">
        <v>2006</v>
      </c>
      <c r="B62" t="s">
        <v>9</v>
      </c>
      <c r="C62">
        <v>5.1700000000000003E-2</v>
      </c>
      <c r="D62">
        <v>0.70140000000000002</v>
      </c>
      <c r="E62" t="str">
        <f t="shared" si="0"/>
        <v>2006Consumer Defensive</v>
      </c>
    </row>
    <row r="63" spans="1:5">
      <c r="A63">
        <v>2006</v>
      </c>
      <c r="B63" t="s">
        <v>10</v>
      </c>
      <c r="C63">
        <v>2.9499999999999998E-2</v>
      </c>
      <c r="D63">
        <v>0.1547</v>
      </c>
      <c r="E63" t="str">
        <f t="shared" si="0"/>
        <v>2006Energy</v>
      </c>
    </row>
    <row r="64" spans="1:5">
      <c r="A64">
        <v>2006</v>
      </c>
      <c r="B64" t="s">
        <v>11</v>
      </c>
      <c r="C64">
        <v>7.46E-2</v>
      </c>
      <c r="D64">
        <v>0.17530000000000001</v>
      </c>
      <c r="E64" t="str">
        <f t="shared" si="0"/>
        <v>2006Basic Materials</v>
      </c>
    </row>
    <row r="65" spans="1:5">
      <c r="A65">
        <v>2006</v>
      </c>
      <c r="B65" t="s">
        <v>12</v>
      </c>
      <c r="C65">
        <v>0.20230000000000001</v>
      </c>
      <c r="D65">
        <v>0.4642</v>
      </c>
      <c r="E65" t="str">
        <f t="shared" si="0"/>
        <v>2006Industrials</v>
      </c>
    </row>
    <row r="66" spans="1:5">
      <c r="A66">
        <v>2006</v>
      </c>
      <c r="B66" t="s">
        <v>13</v>
      </c>
      <c r="C66">
        <v>4.4200000000000003E-2</v>
      </c>
      <c r="D66">
        <v>0.48149999999999998</v>
      </c>
      <c r="E66" t="str">
        <f t="shared" si="0"/>
        <v>2006Real Estate</v>
      </c>
    </row>
    <row r="67" spans="1:5">
      <c r="A67">
        <v>2006</v>
      </c>
      <c r="B67" t="s">
        <v>14</v>
      </c>
      <c r="C67">
        <v>1.61E-2</v>
      </c>
      <c r="D67">
        <v>0.34539999999999998</v>
      </c>
      <c r="E67" t="str">
        <f t="shared" ref="E67:E130" si="1">A67&amp;B67</f>
        <v>2006Utilities</v>
      </c>
    </row>
    <row r="68" spans="1:5">
      <c r="A68">
        <v>2007</v>
      </c>
      <c r="B68" t="s">
        <v>4</v>
      </c>
      <c r="C68">
        <v>7.5600000000000001E-2</v>
      </c>
      <c r="D68">
        <v>0.96860000000000002</v>
      </c>
      <c r="E68" t="str">
        <f t="shared" si="1"/>
        <v>2007Technology</v>
      </c>
    </row>
    <row r="69" spans="1:5">
      <c r="A69">
        <v>2007</v>
      </c>
      <c r="B69" t="s">
        <v>5</v>
      </c>
      <c r="C69">
        <v>3.5400000000000001E-2</v>
      </c>
      <c r="D69">
        <v>1.0786</v>
      </c>
      <c r="E69" t="str">
        <f t="shared" si="1"/>
        <v>2007Communication Services</v>
      </c>
    </row>
    <row r="70" spans="1:5">
      <c r="A70">
        <v>2007</v>
      </c>
      <c r="B70" t="s">
        <v>6</v>
      </c>
      <c r="C70">
        <v>6.9699999999999998E-2</v>
      </c>
      <c r="D70">
        <v>0.90410000000000001</v>
      </c>
      <c r="E70" t="str">
        <f t="shared" si="1"/>
        <v>2007Consumer Cyclical</v>
      </c>
    </row>
    <row r="71" spans="1:5">
      <c r="A71">
        <v>2007</v>
      </c>
      <c r="B71" t="s">
        <v>7</v>
      </c>
      <c r="C71">
        <v>9.1200000000000003E-2</v>
      </c>
      <c r="D71">
        <v>0.66649999999999998</v>
      </c>
      <c r="E71" t="str">
        <f t="shared" si="1"/>
        <v>2007Financial Services</v>
      </c>
    </row>
    <row r="72" spans="1:5">
      <c r="A72">
        <v>2007</v>
      </c>
      <c r="B72" t="s">
        <v>8</v>
      </c>
      <c r="C72">
        <v>0.193</v>
      </c>
      <c r="D72">
        <v>0.72809999999999997</v>
      </c>
      <c r="E72" t="str">
        <f t="shared" si="1"/>
        <v>2007Healthcare</v>
      </c>
    </row>
    <row r="73" spans="1:5">
      <c r="A73">
        <v>2007</v>
      </c>
      <c r="B73" t="s">
        <v>9</v>
      </c>
      <c r="C73">
        <v>6.5100000000000005E-2</v>
      </c>
      <c r="D73">
        <v>0.89500000000000002</v>
      </c>
      <c r="E73" t="str">
        <f t="shared" si="1"/>
        <v>2007Consumer Defensive</v>
      </c>
    </row>
    <row r="74" spans="1:5">
      <c r="A74">
        <v>2007</v>
      </c>
      <c r="B74" t="s">
        <v>10</v>
      </c>
      <c r="C74">
        <v>0.1119</v>
      </c>
      <c r="D74">
        <v>0.69779999999999998</v>
      </c>
      <c r="E74" t="str">
        <f t="shared" si="1"/>
        <v>2007Energy</v>
      </c>
    </row>
    <row r="75" spans="1:5">
      <c r="A75">
        <v>2007</v>
      </c>
      <c r="B75" t="s">
        <v>11</v>
      </c>
      <c r="C75">
        <v>0.11609999999999999</v>
      </c>
      <c r="D75">
        <v>1.1899</v>
      </c>
      <c r="E75" t="str">
        <f t="shared" si="1"/>
        <v>2007Basic Materials</v>
      </c>
    </row>
    <row r="76" spans="1:5">
      <c r="A76">
        <v>2007</v>
      </c>
      <c r="B76" t="s">
        <v>12</v>
      </c>
      <c r="C76">
        <v>0.1898</v>
      </c>
      <c r="D76">
        <v>0.90859999999999996</v>
      </c>
      <c r="E76" t="str">
        <f t="shared" si="1"/>
        <v>2007Industrials</v>
      </c>
    </row>
    <row r="77" spans="1:5">
      <c r="A77">
        <v>2007</v>
      </c>
      <c r="B77" t="s">
        <v>13</v>
      </c>
      <c r="C77">
        <v>4.1099999999999998E-2</v>
      </c>
      <c r="D77">
        <v>1.0221</v>
      </c>
      <c r="E77" t="str">
        <f t="shared" si="1"/>
        <v>2007Real Estate</v>
      </c>
    </row>
    <row r="78" spans="1:5">
      <c r="A78">
        <v>2007</v>
      </c>
      <c r="B78" t="s">
        <v>14</v>
      </c>
      <c r="C78">
        <v>8.8999999999999999E-3</v>
      </c>
      <c r="D78">
        <v>0.4889</v>
      </c>
      <c r="E78" t="str">
        <f t="shared" si="1"/>
        <v>2007Utilities</v>
      </c>
    </row>
    <row r="79" spans="1:5">
      <c r="A79">
        <v>2008</v>
      </c>
      <c r="B79" t="s">
        <v>4</v>
      </c>
      <c r="C79">
        <v>8.3900000000000002E-2</v>
      </c>
      <c r="D79">
        <v>0.73470000000000002</v>
      </c>
      <c r="E79" t="str">
        <f t="shared" si="1"/>
        <v>2008Technology</v>
      </c>
    </row>
    <row r="80" spans="1:5">
      <c r="A80">
        <v>2008</v>
      </c>
      <c r="B80" t="s">
        <v>5</v>
      </c>
      <c r="C80">
        <v>2.6200000000000001E-2</v>
      </c>
      <c r="D80">
        <v>0.8226</v>
      </c>
      <c r="E80" t="str">
        <f t="shared" si="1"/>
        <v>2008Communication Services</v>
      </c>
    </row>
    <row r="81" spans="1:5">
      <c r="A81">
        <v>2008</v>
      </c>
      <c r="B81" t="s">
        <v>6</v>
      </c>
      <c r="C81">
        <v>0.1109</v>
      </c>
      <c r="D81">
        <v>0.74480000000000002</v>
      </c>
      <c r="E81" t="str">
        <f t="shared" si="1"/>
        <v>2008Consumer Cyclical</v>
      </c>
    </row>
    <row r="82" spans="1:5">
      <c r="A82">
        <v>2008</v>
      </c>
      <c r="B82" t="s">
        <v>7</v>
      </c>
      <c r="C82">
        <v>6.6900000000000001E-2</v>
      </c>
      <c r="D82">
        <v>0.69789999999999996</v>
      </c>
      <c r="E82" t="str">
        <f t="shared" si="1"/>
        <v>2008Financial Services</v>
      </c>
    </row>
    <row r="83" spans="1:5">
      <c r="A83">
        <v>2008</v>
      </c>
      <c r="B83" t="s">
        <v>8</v>
      </c>
      <c r="C83">
        <v>0.27650000000000002</v>
      </c>
      <c r="D83">
        <v>0.68389999999999995</v>
      </c>
      <c r="E83" t="str">
        <f t="shared" si="1"/>
        <v>2008Healthcare</v>
      </c>
    </row>
    <row r="84" spans="1:5">
      <c r="A84">
        <v>2008</v>
      </c>
      <c r="B84" t="s">
        <v>9</v>
      </c>
      <c r="C84">
        <v>8.09E-2</v>
      </c>
      <c r="D84">
        <v>0.81510000000000005</v>
      </c>
      <c r="E84" t="str">
        <f t="shared" si="1"/>
        <v>2008Consumer Defensive</v>
      </c>
    </row>
    <row r="85" spans="1:5">
      <c r="A85">
        <v>2008</v>
      </c>
      <c r="B85" t="s">
        <v>10</v>
      </c>
      <c r="C85">
        <v>5.8400000000000001E-2</v>
      </c>
      <c r="D85">
        <v>1.0883</v>
      </c>
      <c r="E85" t="str">
        <f t="shared" si="1"/>
        <v>2008Energy</v>
      </c>
    </row>
    <row r="86" spans="1:5">
      <c r="A86">
        <v>2008</v>
      </c>
      <c r="B86" t="s">
        <v>11</v>
      </c>
      <c r="C86">
        <v>6.6699999999999995E-2</v>
      </c>
      <c r="D86">
        <v>0.71889999999999998</v>
      </c>
      <c r="E86" t="str">
        <f t="shared" si="1"/>
        <v>2008Basic Materials</v>
      </c>
    </row>
    <row r="87" spans="1:5">
      <c r="A87">
        <v>2008</v>
      </c>
      <c r="B87" t="s">
        <v>12</v>
      </c>
      <c r="C87">
        <v>0.161</v>
      </c>
      <c r="D87">
        <v>0.71309999999999996</v>
      </c>
      <c r="E87" t="str">
        <f t="shared" si="1"/>
        <v>2008Industrials</v>
      </c>
    </row>
    <row r="88" spans="1:5">
      <c r="A88">
        <v>2008</v>
      </c>
      <c r="B88" t="s">
        <v>13</v>
      </c>
      <c r="C88">
        <v>3.1699999999999999E-2</v>
      </c>
      <c r="D88">
        <v>0.74509999999999998</v>
      </c>
      <c r="E88" t="str">
        <f t="shared" si="1"/>
        <v>2008Real Estate</v>
      </c>
    </row>
    <row r="89" spans="1:5">
      <c r="A89">
        <v>2008</v>
      </c>
      <c r="B89" t="s">
        <v>14</v>
      </c>
      <c r="C89">
        <v>3.2500000000000001E-2</v>
      </c>
      <c r="D89">
        <v>0.84430000000000005</v>
      </c>
      <c r="E89" t="str">
        <f t="shared" si="1"/>
        <v>2008Utilities</v>
      </c>
    </row>
    <row r="90" spans="1:5">
      <c r="A90">
        <v>2009</v>
      </c>
      <c r="B90" t="s">
        <v>4</v>
      </c>
      <c r="C90">
        <v>0.14360000000000001</v>
      </c>
      <c r="D90">
        <v>0.48880000000000001</v>
      </c>
      <c r="E90" t="str">
        <f t="shared" si="1"/>
        <v>2009Technology</v>
      </c>
    </row>
    <row r="91" spans="1:5">
      <c r="A91">
        <v>2009</v>
      </c>
      <c r="B91" t="s">
        <v>5</v>
      </c>
      <c r="C91">
        <v>0.02</v>
      </c>
      <c r="D91">
        <v>0.81889999999999996</v>
      </c>
      <c r="E91" t="str">
        <f t="shared" si="1"/>
        <v>2009Communication Services</v>
      </c>
    </row>
    <row r="92" spans="1:5">
      <c r="A92">
        <v>2009</v>
      </c>
      <c r="B92" t="s">
        <v>6</v>
      </c>
      <c r="C92">
        <v>6.2700000000000006E-2</v>
      </c>
      <c r="D92">
        <v>1.3045</v>
      </c>
      <c r="E92" t="str">
        <f t="shared" si="1"/>
        <v>2009Consumer Cyclical</v>
      </c>
    </row>
    <row r="93" spans="1:5">
      <c r="A93">
        <v>2009</v>
      </c>
      <c r="B93" t="s">
        <v>7</v>
      </c>
      <c r="C93">
        <v>7.7399999999999997E-2</v>
      </c>
      <c r="D93">
        <v>0.63819999999999999</v>
      </c>
      <c r="E93" t="str">
        <f t="shared" si="1"/>
        <v>2009Financial Services</v>
      </c>
    </row>
    <row r="94" spans="1:5">
      <c r="A94">
        <v>2009</v>
      </c>
      <c r="B94" t="s">
        <v>8</v>
      </c>
      <c r="C94">
        <v>0.29520000000000002</v>
      </c>
      <c r="D94">
        <v>0.62939999999999996</v>
      </c>
      <c r="E94" t="str">
        <f t="shared" si="1"/>
        <v>2009Healthcare</v>
      </c>
    </row>
    <row r="95" spans="1:5">
      <c r="A95">
        <v>2009</v>
      </c>
      <c r="B95" t="s">
        <v>9</v>
      </c>
      <c r="C95">
        <v>6.9199999999999998E-2</v>
      </c>
      <c r="D95">
        <v>0.68359999999999999</v>
      </c>
      <c r="E95" t="str">
        <f t="shared" si="1"/>
        <v>2009Consumer Defensive</v>
      </c>
    </row>
    <row r="96" spans="1:5">
      <c r="A96">
        <v>2009</v>
      </c>
      <c r="B96" t="s">
        <v>10</v>
      </c>
      <c r="C96">
        <v>3.9E-2</v>
      </c>
      <c r="D96">
        <v>0.49790000000000001</v>
      </c>
      <c r="E96" t="str">
        <f t="shared" si="1"/>
        <v>2009Energy</v>
      </c>
    </row>
    <row r="97" spans="1:5">
      <c r="A97">
        <v>2009</v>
      </c>
      <c r="B97" t="s">
        <v>11</v>
      </c>
      <c r="C97">
        <v>0.15590000000000001</v>
      </c>
      <c r="D97">
        <v>0.52300000000000002</v>
      </c>
      <c r="E97" t="str">
        <f t="shared" si="1"/>
        <v>2009Basic Materials</v>
      </c>
    </row>
    <row r="98" spans="1:5">
      <c r="A98">
        <v>2009</v>
      </c>
      <c r="B98" t="s">
        <v>12</v>
      </c>
      <c r="C98">
        <v>0.12139999999999999</v>
      </c>
      <c r="D98">
        <v>0.87019999999999997</v>
      </c>
      <c r="E98" t="str">
        <f t="shared" si="1"/>
        <v>2009Industrials</v>
      </c>
    </row>
    <row r="99" spans="1:5">
      <c r="A99">
        <v>2009</v>
      </c>
      <c r="B99" t="s">
        <v>13</v>
      </c>
      <c r="C99">
        <v>7.0000000000000001E-3</v>
      </c>
      <c r="D99">
        <v>0.66679999999999995</v>
      </c>
      <c r="E99" t="str">
        <f t="shared" si="1"/>
        <v>2009Real Estate</v>
      </c>
    </row>
    <row r="100" spans="1:5">
      <c r="A100">
        <v>2009</v>
      </c>
      <c r="B100" t="s">
        <v>14</v>
      </c>
      <c r="C100">
        <v>8.6E-3</v>
      </c>
      <c r="D100">
        <v>0.61009999999999998</v>
      </c>
      <c r="E100" t="str">
        <f t="shared" si="1"/>
        <v>2009Utilities</v>
      </c>
    </row>
    <row r="101" spans="1:5">
      <c r="A101">
        <v>2010</v>
      </c>
      <c r="B101" t="s">
        <v>4</v>
      </c>
      <c r="C101">
        <v>0.14480000000000001</v>
      </c>
      <c r="D101">
        <v>0.79479999999999995</v>
      </c>
      <c r="E101" t="str">
        <f t="shared" si="1"/>
        <v>2010Technology</v>
      </c>
    </row>
    <row r="102" spans="1:5">
      <c r="A102">
        <v>2010</v>
      </c>
      <c r="B102" t="s">
        <v>5</v>
      </c>
      <c r="C102">
        <v>6.8500000000000005E-2</v>
      </c>
      <c r="D102">
        <v>1.0673999999999999</v>
      </c>
      <c r="E102" t="str">
        <f t="shared" si="1"/>
        <v>2010Communication Services</v>
      </c>
    </row>
    <row r="103" spans="1:5">
      <c r="A103">
        <v>2010</v>
      </c>
      <c r="B103" t="s">
        <v>6</v>
      </c>
      <c r="C103">
        <v>0.1106</v>
      </c>
      <c r="D103">
        <v>0.94669999999999999</v>
      </c>
      <c r="E103" t="str">
        <f t="shared" si="1"/>
        <v>2010Consumer Cyclical</v>
      </c>
    </row>
    <row r="104" spans="1:5">
      <c r="A104">
        <v>2010</v>
      </c>
      <c r="B104" t="s">
        <v>7</v>
      </c>
      <c r="C104">
        <v>0.1479</v>
      </c>
      <c r="D104">
        <v>0.5867</v>
      </c>
      <c r="E104" t="str">
        <f t="shared" si="1"/>
        <v>2010Financial Services</v>
      </c>
    </row>
    <row r="105" spans="1:5">
      <c r="A105">
        <v>2010</v>
      </c>
      <c r="B105" t="s">
        <v>8</v>
      </c>
      <c r="C105">
        <v>0.1636</v>
      </c>
      <c r="D105">
        <v>0.72450000000000003</v>
      </c>
      <c r="E105" t="str">
        <f t="shared" si="1"/>
        <v>2010Healthcare</v>
      </c>
    </row>
    <row r="106" spans="1:5">
      <c r="A106">
        <v>2010</v>
      </c>
      <c r="B106" t="s">
        <v>9</v>
      </c>
      <c r="C106">
        <v>7.9699999999999993E-2</v>
      </c>
      <c r="D106">
        <v>0.78280000000000005</v>
      </c>
      <c r="E106" t="str">
        <f t="shared" si="1"/>
        <v>2010Consumer Defensive</v>
      </c>
    </row>
    <row r="107" spans="1:5">
      <c r="A107">
        <v>2010</v>
      </c>
      <c r="B107" t="s">
        <v>10</v>
      </c>
      <c r="C107">
        <v>3.2399999999999998E-2</v>
      </c>
      <c r="D107">
        <v>0.87160000000000004</v>
      </c>
      <c r="E107" t="str">
        <f t="shared" si="1"/>
        <v>2010Energy</v>
      </c>
    </row>
    <row r="108" spans="1:5">
      <c r="A108">
        <v>2010</v>
      </c>
      <c r="B108" t="s">
        <v>11</v>
      </c>
      <c r="C108">
        <v>0.1132</v>
      </c>
      <c r="D108">
        <v>0.64910000000000001</v>
      </c>
      <c r="E108" t="str">
        <f t="shared" si="1"/>
        <v>2010Basic Materials</v>
      </c>
    </row>
    <row r="109" spans="1:5">
      <c r="A109">
        <v>2010</v>
      </c>
      <c r="B109" t="s">
        <v>12</v>
      </c>
      <c r="C109">
        <v>8.7300000000000003E-2</v>
      </c>
      <c r="D109">
        <v>0.66659999999999997</v>
      </c>
      <c r="E109" t="str">
        <f t="shared" si="1"/>
        <v>2010Industrials</v>
      </c>
    </row>
    <row r="110" spans="1:5">
      <c r="A110">
        <v>2010</v>
      </c>
      <c r="B110" t="s">
        <v>13</v>
      </c>
      <c r="C110">
        <v>3.4799999999999998E-2</v>
      </c>
      <c r="D110">
        <v>0.49740000000000001</v>
      </c>
      <c r="E110" t="str">
        <f t="shared" si="1"/>
        <v>2010Real Estate</v>
      </c>
    </row>
    <row r="111" spans="1:5">
      <c r="A111">
        <v>2010</v>
      </c>
      <c r="B111" t="s">
        <v>14</v>
      </c>
      <c r="C111">
        <v>1.0699999999999999E-2</v>
      </c>
      <c r="D111">
        <v>0.71870000000000001</v>
      </c>
      <c r="E111" t="str">
        <f t="shared" si="1"/>
        <v>2010Utilities</v>
      </c>
    </row>
    <row r="112" spans="1:5">
      <c r="A112">
        <v>2011</v>
      </c>
      <c r="B112" t="s">
        <v>4</v>
      </c>
      <c r="C112">
        <v>9.1800000000000007E-2</v>
      </c>
      <c r="D112">
        <v>0.90200000000000002</v>
      </c>
      <c r="E112" t="str">
        <f t="shared" si="1"/>
        <v>2011Technology</v>
      </c>
    </row>
    <row r="113" spans="1:5">
      <c r="A113">
        <v>2011</v>
      </c>
      <c r="B113" t="s">
        <v>5</v>
      </c>
      <c r="C113">
        <v>3.9899999999999998E-2</v>
      </c>
      <c r="D113">
        <v>0.78559999999999997</v>
      </c>
      <c r="E113" t="str">
        <f t="shared" si="1"/>
        <v>2011Communication Services</v>
      </c>
    </row>
    <row r="114" spans="1:5">
      <c r="A114">
        <v>2011</v>
      </c>
      <c r="B114" t="s">
        <v>6</v>
      </c>
      <c r="C114">
        <v>7.51E-2</v>
      </c>
      <c r="D114">
        <v>0.99229999999999996</v>
      </c>
      <c r="E114" t="str">
        <f t="shared" si="1"/>
        <v>2011Consumer Cyclical</v>
      </c>
    </row>
    <row r="115" spans="1:5">
      <c r="A115">
        <v>2011</v>
      </c>
      <c r="B115" t="s">
        <v>7</v>
      </c>
      <c r="C115">
        <v>0.1928</v>
      </c>
      <c r="D115">
        <v>0.4743</v>
      </c>
      <c r="E115" t="str">
        <f t="shared" si="1"/>
        <v>2011Financial Services</v>
      </c>
    </row>
    <row r="116" spans="1:5">
      <c r="A116">
        <v>2011</v>
      </c>
      <c r="B116" t="s">
        <v>8</v>
      </c>
      <c r="C116">
        <v>0.18140000000000001</v>
      </c>
      <c r="D116">
        <v>0.55000000000000004</v>
      </c>
      <c r="E116" t="str">
        <f t="shared" si="1"/>
        <v>2011Healthcare</v>
      </c>
    </row>
    <row r="117" spans="1:5">
      <c r="A117">
        <v>2011</v>
      </c>
      <c r="B117" t="s">
        <v>9</v>
      </c>
      <c r="C117">
        <v>5.8900000000000001E-2</v>
      </c>
      <c r="D117">
        <v>0.78979999999999995</v>
      </c>
      <c r="E117" t="str">
        <f t="shared" si="1"/>
        <v>2011Consumer Defensive</v>
      </c>
    </row>
    <row r="118" spans="1:5">
      <c r="A118">
        <v>2011</v>
      </c>
      <c r="B118" t="s">
        <v>10</v>
      </c>
      <c r="C118">
        <v>7.4399999999999994E-2</v>
      </c>
      <c r="D118">
        <v>0.53190000000000004</v>
      </c>
      <c r="E118" t="str">
        <f t="shared" si="1"/>
        <v>2011Energy</v>
      </c>
    </row>
    <row r="119" spans="1:5">
      <c r="A119">
        <v>2011</v>
      </c>
      <c r="B119" t="s">
        <v>11</v>
      </c>
      <c r="C119">
        <v>0.129</v>
      </c>
      <c r="D119">
        <v>0.45900000000000002</v>
      </c>
      <c r="E119" t="str">
        <f t="shared" si="1"/>
        <v>2011Basic Materials</v>
      </c>
    </row>
    <row r="120" spans="1:5">
      <c r="A120">
        <v>2011</v>
      </c>
      <c r="B120" t="s">
        <v>12</v>
      </c>
      <c r="C120">
        <v>8.2699999999999996E-2</v>
      </c>
      <c r="D120">
        <v>0.64759999999999995</v>
      </c>
      <c r="E120" t="str">
        <f t="shared" si="1"/>
        <v>2011Industrials</v>
      </c>
    </row>
    <row r="121" spans="1:5">
      <c r="A121">
        <v>2011</v>
      </c>
      <c r="B121" t="s">
        <v>13</v>
      </c>
      <c r="C121">
        <v>4.1700000000000001E-2</v>
      </c>
      <c r="D121">
        <v>0.69550000000000001</v>
      </c>
      <c r="E121" t="str">
        <f t="shared" si="1"/>
        <v>2011Real Estate</v>
      </c>
    </row>
    <row r="122" spans="1:5">
      <c r="A122">
        <v>2011</v>
      </c>
      <c r="B122" t="s">
        <v>14</v>
      </c>
      <c r="C122">
        <v>1.72E-2</v>
      </c>
      <c r="D122">
        <v>0.65510000000000002</v>
      </c>
      <c r="E122" t="str">
        <f t="shared" si="1"/>
        <v>2011Utilities</v>
      </c>
    </row>
    <row r="123" spans="1:5">
      <c r="A123">
        <v>2012</v>
      </c>
      <c r="B123" t="s">
        <v>4</v>
      </c>
      <c r="C123">
        <v>9.6799999999999997E-2</v>
      </c>
      <c r="D123">
        <v>0.8448</v>
      </c>
      <c r="E123" t="str">
        <f t="shared" si="1"/>
        <v>2012Technology</v>
      </c>
    </row>
    <row r="124" spans="1:5">
      <c r="A124">
        <v>2012</v>
      </c>
      <c r="B124" t="s">
        <v>5</v>
      </c>
      <c r="C124">
        <v>2.7400000000000001E-2</v>
      </c>
      <c r="D124">
        <v>0.93589999999999995</v>
      </c>
      <c r="E124" t="str">
        <f t="shared" si="1"/>
        <v>2012Communication Services</v>
      </c>
    </row>
    <row r="125" spans="1:5">
      <c r="A125">
        <v>2012</v>
      </c>
      <c r="B125" t="s">
        <v>6</v>
      </c>
      <c r="C125">
        <v>7.0300000000000001E-2</v>
      </c>
      <c r="D125">
        <v>1.3583000000000001</v>
      </c>
      <c r="E125" t="str">
        <f t="shared" si="1"/>
        <v>2012Consumer Cyclical</v>
      </c>
    </row>
    <row r="126" spans="1:5">
      <c r="A126">
        <v>2012</v>
      </c>
      <c r="B126" t="s">
        <v>7</v>
      </c>
      <c r="C126">
        <v>0.20369999999999999</v>
      </c>
      <c r="D126">
        <v>0.5232</v>
      </c>
      <c r="E126" t="str">
        <f t="shared" si="1"/>
        <v>2012Financial Services</v>
      </c>
    </row>
    <row r="127" spans="1:5">
      <c r="A127">
        <v>2012</v>
      </c>
      <c r="B127" t="s">
        <v>8</v>
      </c>
      <c r="C127">
        <v>0.1958</v>
      </c>
      <c r="D127">
        <v>3.09E-2</v>
      </c>
      <c r="E127" t="str">
        <f t="shared" si="1"/>
        <v>2012Healthcare</v>
      </c>
    </row>
    <row r="128" spans="1:5">
      <c r="A128">
        <v>2012</v>
      </c>
      <c r="B128" t="s">
        <v>9</v>
      </c>
      <c r="C128">
        <v>3.6999999999999998E-2</v>
      </c>
      <c r="D128">
        <v>0.60450000000000004</v>
      </c>
      <c r="E128" t="str">
        <f t="shared" si="1"/>
        <v>2012Consumer Defensive</v>
      </c>
    </row>
    <row r="129" spans="1:5">
      <c r="A129">
        <v>2012</v>
      </c>
      <c r="B129" t="s">
        <v>10</v>
      </c>
      <c r="C129">
        <v>0.1084</v>
      </c>
      <c r="D129">
        <v>0.89200000000000002</v>
      </c>
      <c r="E129" t="str">
        <f t="shared" si="1"/>
        <v>2012Energy</v>
      </c>
    </row>
    <row r="130" spans="1:5">
      <c r="A130">
        <v>2012</v>
      </c>
      <c r="B130" t="s">
        <v>11</v>
      </c>
      <c r="C130">
        <v>7.9799999999999996E-2</v>
      </c>
      <c r="D130">
        <v>0.75049999999999994</v>
      </c>
      <c r="E130" t="str">
        <f t="shared" si="1"/>
        <v>2012Basic Materials</v>
      </c>
    </row>
    <row r="131" spans="1:5">
      <c r="A131">
        <v>2012</v>
      </c>
      <c r="B131" t="s">
        <v>12</v>
      </c>
      <c r="C131">
        <v>8.43E-2</v>
      </c>
      <c r="D131">
        <v>0.44440000000000002</v>
      </c>
      <c r="E131" t="str">
        <f t="shared" ref="E131:E194" si="2">A131&amp;B131</f>
        <v>2012Industrials</v>
      </c>
    </row>
    <row r="132" spans="1:5">
      <c r="A132">
        <v>2012</v>
      </c>
      <c r="B132" t="s">
        <v>13</v>
      </c>
      <c r="C132">
        <v>4.5600000000000002E-2</v>
      </c>
      <c r="D132">
        <v>0.54779999999999995</v>
      </c>
      <c r="E132" t="str">
        <f t="shared" si="2"/>
        <v>2012Real Estate</v>
      </c>
    </row>
    <row r="133" spans="1:5">
      <c r="A133">
        <v>2012</v>
      </c>
      <c r="B133" t="s">
        <v>14</v>
      </c>
      <c r="C133">
        <v>5.0799999999999998E-2</v>
      </c>
      <c r="D133">
        <v>0.56940000000000002</v>
      </c>
      <c r="E133" t="str">
        <f t="shared" si="2"/>
        <v>2012Utilities</v>
      </c>
    </row>
    <row r="134" spans="1:5">
      <c r="A134">
        <v>2013</v>
      </c>
      <c r="B134" t="s">
        <v>4</v>
      </c>
      <c r="C134">
        <v>8.6300000000000002E-2</v>
      </c>
      <c r="D134">
        <v>0.98719999999999997</v>
      </c>
      <c r="E134" t="str">
        <f t="shared" si="2"/>
        <v>2013Technology</v>
      </c>
    </row>
    <row r="135" spans="1:5">
      <c r="A135">
        <v>2013</v>
      </c>
      <c r="B135" t="s">
        <v>5</v>
      </c>
      <c r="C135">
        <v>3.3000000000000002E-2</v>
      </c>
      <c r="D135">
        <v>0.83899999999999997</v>
      </c>
      <c r="E135" t="str">
        <f t="shared" si="2"/>
        <v>2013Communication Services</v>
      </c>
    </row>
    <row r="136" spans="1:5">
      <c r="A136">
        <v>2013</v>
      </c>
      <c r="B136" t="s">
        <v>6</v>
      </c>
      <c r="C136">
        <v>4.87E-2</v>
      </c>
      <c r="D136">
        <v>0.4612</v>
      </c>
      <c r="E136" t="str">
        <f t="shared" si="2"/>
        <v>2013Consumer Cyclical</v>
      </c>
    </row>
    <row r="137" spans="1:5">
      <c r="A137">
        <v>2013</v>
      </c>
      <c r="B137" t="s">
        <v>7</v>
      </c>
      <c r="C137">
        <v>0.16539999999999999</v>
      </c>
      <c r="D137">
        <v>0.52139999999999997</v>
      </c>
      <c r="E137" t="str">
        <f t="shared" si="2"/>
        <v>2013Financial Services</v>
      </c>
    </row>
    <row r="138" spans="1:5">
      <c r="A138">
        <v>2013</v>
      </c>
      <c r="B138" t="s">
        <v>8</v>
      </c>
      <c r="C138">
        <v>0.22289999999999999</v>
      </c>
      <c r="D138">
        <v>-1.3184</v>
      </c>
      <c r="E138" t="str">
        <f t="shared" si="2"/>
        <v>2013Healthcare</v>
      </c>
    </row>
    <row r="139" spans="1:5">
      <c r="A139">
        <v>2013</v>
      </c>
      <c r="B139" t="s">
        <v>9</v>
      </c>
      <c r="C139">
        <v>5.5500000000000001E-2</v>
      </c>
      <c r="D139">
        <v>0.96189999999999998</v>
      </c>
      <c r="E139" t="str">
        <f t="shared" si="2"/>
        <v>2013Consumer Defensive</v>
      </c>
    </row>
    <row r="140" spans="1:5">
      <c r="A140">
        <v>2013</v>
      </c>
      <c r="B140" t="s">
        <v>10</v>
      </c>
      <c r="C140">
        <v>4.4499999999999998E-2</v>
      </c>
      <c r="D140">
        <v>0.40920000000000001</v>
      </c>
      <c r="E140" t="str">
        <f t="shared" si="2"/>
        <v>2013Energy</v>
      </c>
    </row>
    <row r="141" spans="1:5">
      <c r="A141">
        <v>2013</v>
      </c>
      <c r="B141" t="s">
        <v>11</v>
      </c>
      <c r="C141">
        <v>9.1700000000000004E-2</v>
      </c>
      <c r="D141">
        <v>0.84930000000000005</v>
      </c>
      <c r="E141" t="str">
        <f t="shared" si="2"/>
        <v>2013Basic Materials</v>
      </c>
    </row>
    <row r="142" spans="1:5">
      <c r="A142">
        <v>2013</v>
      </c>
      <c r="B142" t="s">
        <v>12</v>
      </c>
      <c r="C142">
        <v>0.1517</v>
      </c>
      <c r="D142">
        <v>0.48549999999999999</v>
      </c>
      <c r="E142" t="str">
        <f t="shared" si="2"/>
        <v>2013Industrials</v>
      </c>
    </row>
    <row r="143" spans="1:5">
      <c r="A143">
        <v>2013</v>
      </c>
      <c r="B143" t="s">
        <v>13</v>
      </c>
      <c r="C143">
        <v>0.09</v>
      </c>
      <c r="D143">
        <v>0.92149999999999999</v>
      </c>
      <c r="E143" t="str">
        <f t="shared" si="2"/>
        <v>2013Real Estate</v>
      </c>
    </row>
    <row r="144" spans="1:5">
      <c r="A144">
        <v>2013</v>
      </c>
      <c r="B144" t="s">
        <v>14</v>
      </c>
      <c r="C144">
        <v>1.04E-2</v>
      </c>
      <c r="D144">
        <v>0.95650000000000002</v>
      </c>
      <c r="E144" t="str">
        <f t="shared" si="2"/>
        <v>2013Utilities</v>
      </c>
    </row>
    <row r="145" spans="1:5">
      <c r="A145">
        <v>2014</v>
      </c>
      <c r="B145" t="s">
        <v>4</v>
      </c>
      <c r="C145">
        <v>9.0399999999999994E-2</v>
      </c>
      <c r="D145">
        <v>0.96599999999999997</v>
      </c>
      <c r="E145" t="str">
        <f t="shared" si="2"/>
        <v>2014Technology</v>
      </c>
    </row>
    <row r="146" spans="1:5">
      <c r="A146">
        <v>2014</v>
      </c>
      <c r="B146" t="s">
        <v>5</v>
      </c>
      <c r="C146">
        <v>7.7100000000000002E-2</v>
      </c>
      <c r="D146">
        <v>0.94320000000000004</v>
      </c>
      <c r="E146" t="str">
        <f t="shared" si="2"/>
        <v>2014Communication Services</v>
      </c>
    </row>
    <row r="147" spans="1:5">
      <c r="A147">
        <v>2014</v>
      </c>
      <c r="B147" t="s">
        <v>6</v>
      </c>
      <c r="C147">
        <v>8.0600000000000005E-2</v>
      </c>
      <c r="D147">
        <v>0.87790000000000001</v>
      </c>
      <c r="E147" t="str">
        <f t="shared" si="2"/>
        <v>2014Consumer Cyclical</v>
      </c>
    </row>
    <row r="148" spans="1:5">
      <c r="A148">
        <v>2014</v>
      </c>
      <c r="B148" t="s">
        <v>7</v>
      </c>
      <c r="C148">
        <v>0.16059999999999999</v>
      </c>
      <c r="D148">
        <v>0.65439999999999998</v>
      </c>
      <c r="E148" t="str">
        <f t="shared" si="2"/>
        <v>2014Financial Services</v>
      </c>
    </row>
    <row r="149" spans="1:5">
      <c r="A149">
        <v>2014</v>
      </c>
      <c r="B149" t="s">
        <v>8</v>
      </c>
      <c r="C149">
        <v>0.30270000000000002</v>
      </c>
      <c r="D149">
        <v>0.66439999999999999</v>
      </c>
      <c r="E149" t="str">
        <f t="shared" si="2"/>
        <v>2014Healthcare</v>
      </c>
    </row>
    <row r="150" spans="1:5">
      <c r="A150">
        <v>2014</v>
      </c>
      <c r="B150" t="s">
        <v>9</v>
      </c>
      <c r="C150">
        <v>2.52E-2</v>
      </c>
      <c r="D150">
        <v>0.89810000000000001</v>
      </c>
      <c r="E150" t="str">
        <f t="shared" si="2"/>
        <v>2014Consumer Defensive</v>
      </c>
    </row>
    <row r="151" spans="1:5">
      <c r="A151">
        <v>2014</v>
      </c>
      <c r="B151" t="s">
        <v>10</v>
      </c>
      <c r="C151">
        <v>9.9500000000000005E-2</v>
      </c>
      <c r="D151">
        <v>1.1882999999999999</v>
      </c>
      <c r="E151" t="str">
        <f t="shared" si="2"/>
        <v>2014Energy</v>
      </c>
    </row>
    <row r="152" spans="1:5">
      <c r="A152">
        <v>2014</v>
      </c>
      <c r="B152" t="s">
        <v>11</v>
      </c>
      <c r="C152">
        <v>9.7000000000000003E-3</v>
      </c>
      <c r="D152">
        <v>1.0502</v>
      </c>
      <c r="E152" t="str">
        <f t="shared" si="2"/>
        <v>2014Basic Materials</v>
      </c>
    </row>
    <row r="153" spans="1:5">
      <c r="A153">
        <v>2014</v>
      </c>
      <c r="B153" t="s">
        <v>12</v>
      </c>
      <c r="C153">
        <v>0.13500000000000001</v>
      </c>
      <c r="D153">
        <v>0.72750000000000004</v>
      </c>
      <c r="E153" t="str">
        <f t="shared" si="2"/>
        <v>2014Industrials</v>
      </c>
    </row>
    <row r="154" spans="1:5">
      <c r="A154">
        <v>2014</v>
      </c>
      <c r="B154" t="s">
        <v>13</v>
      </c>
      <c r="C154">
        <v>7.0000000000000001E-3</v>
      </c>
      <c r="D154">
        <v>0.4793</v>
      </c>
      <c r="E154" t="str">
        <f t="shared" si="2"/>
        <v>2014Real Estate</v>
      </c>
    </row>
    <row r="155" spans="1:5">
      <c r="A155">
        <v>2014</v>
      </c>
      <c r="B155" t="s">
        <v>14</v>
      </c>
      <c r="C155">
        <v>1.21E-2</v>
      </c>
      <c r="D155">
        <v>1.4746999999999999</v>
      </c>
      <c r="E155" t="str">
        <f t="shared" si="2"/>
        <v>2014Utilities</v>
      </c>
    </row>
    <row r="156" spans="1:5">
      <c r="A156">
        <v>2015</v>
      </c>
      <c r="B156" t="s">
        <v>4</v>
      </c>
      <c r="C156">
        <v>4.8099999999999997E-2</v>
      </c>
      <c r="D156">
        <v>1.0590999999999999</v>
      </c>
      <c r="E156" t="str">
        <f t="shared" si="2"/>
        <v>2015Technology</v>
      </c>
    </row>
    <row r="157" spans="1:5">
      <c r="A157">
        <v>2015</v>
      </c>
      <c r="B157" t="s">
        <v>5</v>
      </c>
      <c r="C157">
        <v>1.8499999999999999E-2</v>
      </c>
      <c r="D157">
        <v>1.0097</v>
      </c>
      <c r="E157" t="str">
        <f t="shared" si="2"/>
        <v>2015Communication Services</v>
      </c>
    </row>
    <row r="158" spans="1:5">
      <c r="A158">
        <v>2015</v>
      </c>
      <c r="B158" t="s">
        <v>6</v>
      </c>
      <c r="C158">
        <v>5.2699999999999997E-2</v>
      </c>
      <c r="D158">
        <v>0.79990000000000006</v>
      </c>
      <c r="E158" t="str">
        <f t="shared" si="2"/>
        <v>2015Consumer Cyclical</v>
      </c>
    </row>
    <row r="159" spans="1:5">
      <c r="A159">
        <v>2015</v>
      </c>
      <c r="B159" t="s">
        <v>7</v>
      </c>
      <c r="C159">
        <v>0.1094</v>
      </c>
      <c r="D159">
        <v>0.54920000000000002</v>
      </c>
      <c r="E159" t="str">
        <f t="shared" si="2"/>
        <v>2015Financial Services</v>
      </c>
    </row>
    <row r="160" spans="1:5">
      <c r="A160">
        <v>2015</v>
      </c>
      <c r="B160" t="s">
        <v>8</v>
      </c>
      <c r="C160">
        <v>0.1961</v>
      </c>
      <c r="D160">
        <v>0.36299999999999999</v>
      </c>
      <c r="E160" t="str">
        <f t="shared" si="2"/>
        <v>2015Healthcare</v>
      </c>
    </row>
    <row r="161" spans="1:5">
      <c r="A161">
        <v>2015</v>
      </c>
      <c r="B161" t="s">
        <v>9</v>
      </c>
      <c r="C161">
        <v>4.7300000000000002E-2</v>
      </c>
      <c r="D161">
        <v>0.66</v>
      </c>
      <c r="E161" t="str">
        <f t="shared" si="2"/>
        <v>2015Consumer Defensive</v>
      </c>
    </row>
    <row r="162" spans="1:5">
      <c r="A162">
        <v>2015</v>
      </c>
      <c r="B162" t="s">
        <v>10</v>
      </c>
      <c r="C162">
        <v>2.64E-2</v>
      </c>
      <c r="D162">
        <v>0.89780000000000004</v>
      </c>
      <c r="E162" t="str">
        <f t="shared" si="2"/>
        <v>2015Energy</v>
      </c>
    </row>
    <row r="163" spans="1:5">
      <c r="A163">
        <v>2015</v>
      </c>
      <c r="B163" t="s">
        <v>11</v>
      </c>
      <c r="C163">
        <v>0.1149</v>
      </c>
      <c r="D163">
        <v>0.43930000000000002</v>
      </c>
      <c r="E163" t="str">
        <f t="shared" si="2"/>
        <v>2015Basic Materials</v>
      </c>
    </row>
    <row r="164" spans="1:5">
      <c r="A164">
        <v>2015</v>
      </c>
      <c r="B164" t="s">
        <v>12</v>
      </c>
      <c r="C164">
        <v>9.9599999999999994E-2</v>
      </c>
      <c r="D164">
        <v>0.74229999999999996</v>
      </c>
      <c r="E164" t="str">
        <f t="shared" si="2"/>
        <v>2015Industrials</v>
      </c>
    </row>
    <row r="165" spans="1:5">
      <c r="A165">
        <v>2015</v>
      </c>
      <c r="B165" t="s">
        <v>13</v>
      </c>
      <c r="C165">
        <v>0.2069</v>
      </c>
      <c r="D165">
        <v>0.75729999999999997</v>
      </c>
      <c r="E165" t="str">
        <f t="shared" si="2"/>
        <v>2015Real Estate</v>
      </c>
    </row>
    <row r="166" spans="1:5">
      <c r="A166">
        <v>2015</v>
      </c>
      <c r="B166" t="s">
        <v>14</v>
      </c>
      <c r="C166">
        <v>8.0100000000000005E-2</v>
      </c>
      <c r="D166">
        <v>0.7157</v>
      </c>
      <c r="E166" t="str">
        <f t="shared" si="2"/>
        <v>2015Utilities</v>
      </c>
    </row>
    <row r="167" spans="1:5">
      <c r="A167">
        <v>2016</v>
      </c>
      <c r="B167" t="s">
        <v>4</v>
      </c>
      <c r="C167">
        <v>8.2600000000000007E-2</v>
      </c>
      <c r="D167">
        <v>0.98609999999999998</v>
      </c>
      <c r="E167" t="str">
        <f t="shared" si="2"/>
        <v>2016Technology</v>
      </c>
    </row>
    <row r="168" spans="1:5">
      <c r="A168">
        <v>2016</v>
      </c>
      <c r="B168" t="s">
        <v>5</v>
      </c>
      <c r="C168">
        <v>2.53E-2</v>
      </c>
      <c r="D168">
        <v>0.90739999999999998</v>
      </c>
      <c r="E168" t="str">
        <f t="shared" si="2"/>
        <v>2016Communication Services</v>
      </c>
    </row>
    <row r="169" spans="1:5">
      <c r="A169">
        <v>2016</v>
      </c>
      <c r="B169" t="s">
        <v>6</v>
      </c>
      <c r="C169">
        <v>9.69E-2</v>
      </c>
      <c r="D169">
        <v>0.64459999999999995</v>
      </c>
      <c r="E169" t="str">
        <f t="shared" si="2"/>
        <v>2016Consumer Cyclical</v>
      </c>
    </row>
    <row r="170" spans="1:5">
      <c r="A170">
        <v>2016</v>
      </c>
      <c r="B170" t="s">
        <v>7</v>
      </c>
      <c r="C170">
        <v>0.17910000000000001</v>
      </c>
      <c r="D170">
        <v>0.47189999999999999</v>
      </c>
      <c r="E170" t="str">
        <f t="shared" si="2"/>
        <v>2016Financial Services</v>
      </c>
    </row>
    <row r="171" spans="1:5">
      <c r="A171">
        <v>2016</v>
      </c>
      <c r="B171" t="s">
        <v>8</v>
      </c>
      <c r="C171">
        <v>0.16889999999999999</v>
      </c>
      <c r="D171">
        <v>0.69589999999999996</v>
      </c>
      <c r="E171" t="str">
        <f t="shared" si="2"/>
        <v>2016Healthcare</v>
      </c>
    </row>
    <row r="172" spans="1:5">
      <c r="A172">
        <v>2016</v>
      </c>
      <c r="B172" t="s">
        <v>9</v>
      </c>
      <c r="C172">
        <v>0.1082</v>
      </c>
      <c r="D172">
        <v>0.78239999999999998</v>
      </c>
      <c r="E172" t="str">
        <f t="shared" si="2"/>
        <v>2016Consumer Defensive</v>
      </c>
    </row>
    <row r="173" spans="1:5">
      <c r="A173">
        <v>2016</v>
      </c>
      <c r="B173" t="s">
        <v>10</v>
      </c>
      <c r="C173">
        <v>4.3799999999999999E-2</v>
      </c>
      <c r="D173">
        <v>1.0072000000000001</v>
      </c>
      <c r="E173" t="str">
        <f t="shared" si="2"/>
        <v>2016Energy</v>
      </c>
    </row>
    <row r="174" spans="1:5">
      <c r="A174">
        <v>2016</v>
      </c>
      <c r="B174" t="s">
        <v>11</v>
      </c>
      <c r="C174">
        <v>0.1333</v>
      </c>
      <c r="D174">
        <v>0.186</v>
      </c>
      <c r="E174" t="str">
        <f t="shared" si="2"/>
        <v>2016Basic Materials</v>
      </c>
    </row>
    <row r="175" spans="1:5">
      <c r="A175">
        <v>2016</v>
      </c>
      <c r="B175" t="s">
        <v>12</v>
      </c>
      <c r="C175">
        <v>0.10050000000000001</v>
      </c>
      <c r="D175">
        <v>0.9536</v>
      </c>
      <c r="E175" t="str">
        <f t="shared" si="2"/>
        <v>2016Industrials</v>
      </c>
    </row>
    <row r="176" spans="1:5">
      <c r="A176">
        <v>2016</v>
      </c>
      <c r="B176" t="s">
        <v>13</v>
      </c>
      <c r="C176">
        <v>4.0800000000000003E-2</v>
      </c>
      <c r="D176">
        <v>0.82699999999999996</v>
      </c>
      <c r="E176" t="str">
        <f t="shared" si="2"/>
        <v>2016Real Estate</v>
      </c>
    </row>
    <row r="177" spans="1:5">
      <c r="A177">
        <v>2016</v>
      </c>
      <c r="B177" t="s">
        <v>14</v>
      </c>
      <c r="C177">
        <v>1.7600000000000001E-2</v>
      </c>
      <c r="D177">
        <v>0.88</v>
      </c>
      <c r="E177" t="str">
        <f t="shared" si="2"/>
        <v>2016Utilities</v>
      </c>
    </row>
    <row r="178" spans="1:5">
      <c r="A178">
        <v>2017</v>
      </c>
      <c r="B178" t="s">
        <v>4</v>
      </c>
      <c r="C178">
        <v>7.0599999999999996E-2</v>
      </c>
      <c r="D178">
        <v>0.87219999999999998</v>
      </c>
      <c r="E178" t="str">
        <f t="shared" si="2"/>
        <v>2017Technology</v>
      </c>
    </row>
    <row r="179" spans="1:5">
      <c r="A179">
        <v>2017</v>
      </c>
      <c r="B179" t="s">
        <v>5</v>
      </c>
      <c r="C179">
        <v>8.3999999999999995E-3</v>
      </c>
      <c r="D179">
        <v>0.97419999999999995</v>
      </c>
      <c r="E179" t="str">
        <f t="shared" si="2"/>
        <v>2017Communication Services</v>
      </c>
    </row>
    <row r="180" spans="1:5">
      <c r="A180">
        <v>2017</v>
      </c>
      <c r="B180" t="s">
        <v>6</v>
      </c>
      <c r="C180">
        <v>5.8599999999999999E-2</v>
      </c>
      <c r="D180">
        <v>0.46479999999999999</v>
      </c>
      <c r="E180" t="str">
        <f t="shared" si="2"/>
        <v>2017Consumer Cyclical</v>
      </c>
    </row>
    <row r="181" spans="1:5">
      <c r="A181">
        <v>2017</v>
      </c>
      <c r="B181" t="s">
        <v>7</v>
      </c>
      <c r="C181">
        <v>0.2031</v>
      </c>
      <c r="D181">
        <v>0.66149999999999998</v>
      </c>
      <c r="E181" t="str">
        <f t="shared" si="2"/>
        <v>2017Financial Services</v>
      </c>
    </row>
    <row r="182" spans="1:5">
      <c r="A182">
        <v>2017</v>
      </c>
      <c r="B182" t="s">
        <v>8</v>
      </c>
      <c r="C182">
        <v>0.15340000000000001</v>
      </c>
      <c r="D182">
        <v>0.9758</v>
      </c>
      <c r="E182" t="str">
        <f t="shared" si="2"/>
        <v>2017Healthcare</v>
      </c>
    </row>
    <row r="183" spans="1:5">
      <c r="A183">
        <v>2017</v>
      </c>
      <c r="B183" t="s">
        <v>9</v>
      </c>
      <c r="C183">
        <v>2.63E-2</v>
      </c>
      <c r="D183">
        <v>0.64649999999999996</v>
      </c>
      <c r="E183" t="str">
        <f t="shared" si="2"/>
        <v>2017Consumer Defensive</v>
      </c>
    </row>
    <row r="184" spans="1:5">
      <c r="A184">
        <v>2017</v>
      </c>
      <c r="B184" t="s">
        <v>10</v>
      </c>
      <c r="C184">
        <v>6.6799999999999998E-2</v>
      </c>
      <c r="D184">
        <v>0.61650000000000005</v>
      </c>
      <c r="E184" t="str">
        <f t="shared" si="2"/>
        <v>2017Energy</v>
      </c>
    </row>
    <row r="185" spans="1:5">
      <c r="A185">
        <v>2017</v>
      </c>
      <c r="B185" t="s">
        <v>11</v>
      </c>
      <c r="C185">
        <v>0.23499999999999999</v>
      </c>
      <c r="D185">
        <v>-2.1999999999999999E-2</v>
      </c>
      <c r="E185" t="str">
        <f t="shared" si="2"/>
        <v>2017Basic Materials</v>
      </c>
    </row>
    <row r="186" spans="1:5">
      <c r="A186">
        <v>2017</v>
      </c>
      <c r="B186" t="s">
        <v>12</v>
      </c>
      <c r="C186">
        <v>9.2600000000000002E-2</v>
      </c>
      <c r="D186">
        <v>0.38669999999999999</v>
      </c>
      <c r="E186" t="str">
        <f t="shared" si="2"/>
        <v>2017Industrials</v>
      </c>
    </row>
    <row r="187" spans="1:5">
      <c r="A187">
        <v>2017</v>
      </c>
      <c r="B187" t="s">
        <v>13</v>
      </c>
      <c r="C187">
        <v>4.1799999999999997E-2</v>
      </c>
      <c r="D187">
        <v>0.4773</v>
      </c>
      <c r="E187" t="str">
        <f t="shared" si="2"/>
        <v>2017Real Estate</v>
      </c>
    </row>
    <row r="188" spans="1:5">
      <c r="A188">
        <v>2017</v>
      </c>
      <c r="B188" t="s">
        <v>14</v>
      </c>
      <c r="C188">
        <v>4.2000000000000003E-2</v>
      </c>
      <c r="D188">
        <v>0.37990000000000002</v>
      </c>
      <c r="E188" t="str">
        <f t="shared" si="2"/>
        <v>2017Utilities</v>
      </c>
    </row>
    <row r="189" spans="1:5">
      <c r="A189">
        <v>2018</v>
      </c>
      <c r="B189" t="s">
        <v>4</v>
      </c>
      <c r="C189">
        <v>3.8600000000000002E-2</v>
      </c>
      <c r="D189">
        <v>0.76849999999999996</v>
      </c>
      <c r="E189" t="str">
        <f t="shared" si="2"/>
        <v>2018Technology</v>
      </c>
    </row>
    <row r="190" spans="1:5">
      <c r="A190">
        <v>2018</v>
      </c>
      <c r="B190" t="s">
        <v>5</v>
      </c>
      <c r="C190">
        <v>5.3999999999999999E-2</v>
      </c>
      <c r="D190">
        <v>0.69769999999999999</v>
      </c>
      <c r="E190" t="str">
        <f t="shared" si="2"/>
        <v>2018Communication Services</v>
      </c>
    </row>
    <row r="191" spans="1:5">
      <c r="A191">
        <v>2018</v>
      </c>
      <c r="B191" t="s">
        <v>6</v>
      </c>
      <c r="C191">
        <v>9.0399999999999994E-2</v>
      </c>
      <c r="D191">
        <v>1.0501</v>
      </c>
      <c r="E191" t="str">
        <f t="shared" si="2"/>
        <v>2018Consumer Cyclical</v>
      </c>
    </row>
    <row r="192" spans="1:5">
      <c r="A192">
        <v>2018</v>
      </c>
      <c r="B192" t="s">
        <v>7</v>
      </c>
      <c r="C192">
        <v>9.3200000000000005E-2</v>
      </c>
      <c r="D192">
        <v>0.80300000000000005</v>
      </c>
      <c r="E192" t="str">
        <f t="shared" si="2"/>
        <v>2018Financial Services</v>
      </c>
    </row>
    <row r="193" spans="1:5">
      <c r="A193">
        <v>2018</v>
      </c>
      <c r="B193" t="s">
        <v>8</v>
      </c>
      <c r="C193">
        <v>0.24249999999999999</v>
      </c>
      <c r="D193">
        <v>0.99729999999999996</v>
      </c>
      <c r="E193" t="str">
        <f t="shared" si="2"/>
        <v>2018Healthcare</v>
      </c>
    </row>
    <row r="194" spans="1:5">
      <c r="A194">
        <v>2018</v>
      </c>
      <c r="B194" t="s">
        <v>9</v>
      </c>
      <c r="C194">
        <v>4.1599999999999998E-2</v>
      </c>
      <c r="D194">
        <v>0.57110000000000005</v>
      </c>
      <c r="E194" t="str">
        <f t="shared" si="2"/>
        <v>2018Consumer Defensive</v>
      </c>
    </row>
    <row r="195" spans="1:5">
      <c r="A195">
        <v>2018</v>
      </c>
      <c r="B195" t="s">
        <v>10</v>
      </c>
      <c r="C195">
        <v>6.7799999999999999E-2</v>
      </c>
      <c r="D195">
        <v>1.0545</v>
      </c>
      <c r="E195" t="str">
        <f t="shared" ref="E195:E254" si="3">A195&amp;B195</f>
        <v>2018Energy</v>
      </c>
    </row>
    <row r="196" spans="1:5">
      <c r="A196">
        <v>2018</v>
      </c>
      <c r="B196" t="s">
        <v>11</v>
      </c>
      <c r="C196">
        <v>0.15390000000000001</v>
      </c>
      <c r="D196">
        <v>0.13689999999999999</v>
      </c>
      <c r="E196" t="str">
        <f t="shared" si="3"/>
        <v>2018Basic Materials</v>
      </c>
    </row>
    <row r="197" spans="1:5">
      <c r="A197">
        <v>2018</v>
      </c>
      <c r="B197" t="s">
        <v>12</v>
      </c>
      <c r="C197">
        <v>0.1081</v>
      </c>
      <c r="D197">
        <v>0.81599999999999995</v>
      </c>
      <c r="E197" t="str">
        <f t="shared" si="3"/>
        <v>2018Industrials</v>
      </c>
    </row>
    <row r="198" spans="1:5">
      <c r="A198">
        <v>2018</v>
      </c>
      <c r="B198" t="s">
        <v>13</v>
      </c>
      <c r="C198">
        <v>6.2399999999999997E-2</v>
      </c>
      <c r="D198">
        <v>0.55379999999999996</v>
      </c>
      <c r="E198" t="str">
        <f t="shared" si="3"/>
        <v>2018Real Estate</v>
      </c>
    </row>
    <row r="199" spans="1:5">
      <c r="A199">
        <v>2018</v>
      </c>
      <c r="B199" t="s">
        <v>14</v>
      </c>
      <c r="C199">
        <v>4.53E-2</v>
      </c>
      <c r="D199">
        <v>0.50509999999999999</v>
      </c>
      <c r="E199" t="str">
        <f t="shared" si="3"/>
        <v>2018Utilities</v>
      </c>
    </row>
    <row r="200" spans="1:5">
      <c r="A200">
        <v>2019</v>
      </c>
      <c r="B200" t="s">
        <v>4</v>
      </c>
      <c r="C200">
        <v>0.11600000000000001</v>
      </c>
      <c r="D200">
        <v>0.99619999999999997</v>
      </c>
      <c r="E200" t="str">
        <f t="shared" si="3"/>
        <v>2019Technology</v>
      </c>
    </row>
    <row r="201" spans="1:5">
      <c r="A201">
        <v>2019</v>
      </c>
      <c r="B201" t="s">
        <v>5</v>
      </c>
      <c r="C201">
        <v>1.8700000000000001E-2</v>
      </c>
      <c r="D201">
        <v>0.67100000000000004</v>
      </c>
      <c r="E201" t="str">
        <f t="shared" si="3"/>
        <v>2019Communication Services</v>
      </c>
    </row>
    <row r="202" spans="1:5">
      <c r="A202">
        <v>2019</v>
      </c>
      <c r="B202" t="s">
        <v>6</v>
      </c>
      <c r="C202">
        <v>4.87E-2</v>
      </c>
      <c r="D202">
        <v>0.78359999999999996</v>
      </c>
      <c r="E202" t="str">
        <f t="shared" si="3"/>
        <v>2019Consumer Cyclical</v>
      </c>
    </row>
    <row r="203" spans="1:5">
      <c r="A203">
        <v>2019</v>
      </c>
      <c r="B203" t="s">
        <v>7</v>
      </c>
      <c r="C203">
        <v>0.1643</v>
      </c>
      <c r="D203">
        <v>0.54269999999999996</v>
      </c>
      <c r="E203" t="str">
        <f t="shared" si="3"/>
        <v>2019Financial Services</v>
      </c>
    </row>
    <row r="204" spans="1:5">
      <c r="A204">
        <v>2019</v>
      </c>
      <c r="B204" t="s">
        <v>8</v>
      </c>
      <c r="C204">
        <v>0.21809999999999999</v>
      </c>
      <c r="D204">
        <v>0.95820000000000005</v>
      </c>
      <c r="E204" t="str">
        <f t="shared" si="3"/>
        <v>2019Healthcare</v>
      </c>
    </row>
    <row r="205" spans="1:5">
      <c r="A205">
        <v>2019</v>
      </c>
      <c r="B205" t="s">
        <v>9</v>
      </c>
      <c r="C205">
        <v>0.1056</v>
      </c>
      <c r="D205">
        <v>0.64219999999999999</v>
      </c>
      <c r="E205" t="str">
        <f t="shared" si="3"/>
        <v>2019Consumer Defensive</v>
      </c>
    </row>
    <row r="206" spans="1:5">
      <c r="A206">
        <v>2019</v>
      </c>
      <c r="B206" t="s">
        <v>10</v>
      </c>
      <c r="C206">
        <v>4.2299999999999997E-2</v>
      </c>
      <c r="D206">
        <v>0.74019999999999997</v>
      </c>
      <c r="E206" t="str">
        <f t="shared" si="3"/>
        <v>2019Energy</v>
      </c>
    </row>
    <row r="207" spans="1:5">
      <c r="A207">
        <v>2019</v>
      </c>
      <c r="B207" t="s">
        <v>11</v>
      </c>
      <c r="C207">
        <v>6.93E-2</v>
      </c>
      <c r="D207">
        <v>-0.2099</v>
      </c>
      <c r="E207" t="str">
        <f t="shared" si="3"/>
        <v>2019Basic Materials</v>
      </c>
    </row>
    <row r="208" spans="1:5">
      <c r="A208">
        <v>2019</v>
      </c>
      <c r="B208" t="s">
        <v>12</v>
      </c>
      <c r="C208">
        <v>5.45E-2</v>
      </c>
      <c r="D208">
        <v>0.77390000000000003</v>
      </c>
      <c r="E208" t="str">
        <f t="shared" si="3"/>
        <v>2019Industrials</v>
      </c>
    </row>
    <row r="209" spans="1:5">
      <c r="A209">
        <v>2019</v>
      </c>
      <c r="B209" t="s">
        <v>13</v>
      </c>
      <c r="C209">
        <v>9.1200000000000003E-2</v>
      </c>
      <c r="D209">
        <v>0.54449999999999998</v>
      </c>
      <c r="E209" t="str">
        <f t="shared" si="3"/>
        <v>2019Real Estate</v>
      </c>
    </row>
    <row r="210" spans="1:5">
      <c r="A210">
        <v>2019</v>
      </c>
      <c r="B210" t="s">
        <v>14</v>
      </c>
      <c r="C210">
        <v>6.6199999999999995E-2</v>
      </c>
      <c r="D210">
        <v>0.65769999999999995</v>
      </c>
      <c r="E210" t="str">
        <f t="shared" si="3"/>
        <v>2019Utilities</v>
      </c>
    </row>
    <row r="211" spans="1:5">
      <c r="A211">
        <v>2020</v>
      </c>
      <c r="B211" t="s">
        <v>4</v>
      </c>
      <c r="C211">
        <v>6.6299999999999998E-2</v>
      </c>
      <c r="D211">
        <v>1.0378000000000001</v>
      </c>
      <c r="E211" t="str">
        <f t="shared" si="3"/>
        <v>2020Technology</v>
      </c>
    </row>
    <row r="212" spans="1:5">
      <c r="A212">
        <v>2020</v>
      </c>
      <c r="B212" t="s">
        <v>5</v>
      </c>
      <c r="C212">
        <v>1.83E-2</v>
      </c>
      <c r="D212">
        <v>0.77370000000000005</v>
      </c>
      <c r="E212" t="str">
        <f t="shared" si="3"/>
        <v>2020Communication Services</v>
      </c>
    </row>
    <row r="213" spans="1:5">
      <c r="A213">
        <v>2020</v>
      </c>
      <c r="B213" t="s">
        <v>6</v>
      </c>
      <c r="C213">
        <v>5.5E-2</v>
      </c>
      <c r="D213">
        <v>0.90849999999999997</v>
      </c>
      <c r="E213" t="str">
        <f t="shared" si="3"/>
        <v>2020Consumer Cyclical</v>
      </c>
    </row>
    <row r="214" spans="1:5">
      <c r="A214">
        <v>2020</v>
      </c>
      <c r="B214" t="s">
        <v>7</v>
      </c>
      <c r="C214">
        <v>6.9500000000000006E-2</v>
      </c>
      <c r="D214">
        <v>0.91510000000000002</v>
      </c>
      <c r="E214" t="str">
        <f t="shared" si="3"/>
        <v>2020Financial Services</v>
      </c>
    </row>
    <row r="215" spans="1:5">
      <c r="A215">
        <v>2020</v>
      </c>
      <c r="B215" t="s">
        <v>8</v>
      </c>
      <c r="C215">
        <v>0.13539999999999999</v>
      </c>
      <c r="D215">
        <v>0.91710000000000003</v>
      </c>
      <c r="E215" t="str">
        <f t="shared" si="3"/>
        <v>2020Healthcare</v>
      </c>
    </row>
    <row r="216" spans="1:5">
      <c r="A216">
        <v>2020</v>
      </c>
      <c r="B216" t="s">
        <v>9</v>
      </c>
      <c r="C216">
        <v>3.8899999999999997E-2</v>
      </c>
      <c r="D216">
        <v>0.81210000000000004</v>
      </c>
      <c r="E216" t="str">
        <f t="shared" si="3"/>
        <v>2020Consumer Defensive</v>
      </c>
    </row>
    <row r="217" spans="1:5">
      <c r="A217">
        <v>2020</v>
      </c>
      <c r="B217" t="s">
        <v>10</v>
      </c>
      <c r="C217">
        <v>4.9599999999999998E-2</v>
      </c>
      <c r="D217">
        <v>0.72760000000000002</v>
      </c>
      <c r="E217" t="str">
        <f t="shared" si="3"/>
        <v>2020Energy</v>
      </c>
    </row>
    <row r="218" spans="1:5">
      <c r="A218">
        <v>2020</v>
      </c>
      <c r="B218" t="s">
        <v>11</v>
      </c>
      <c r="C218">
        <v>0.33300000000000002</v>
      </c>
      <c r="D218">
        <v>0.70679999999999998</v>
      </c>
      <c r="E218" t="str">
        <f t="shared" si="3"/>
        <v>2020Basic Materials</v>
      </c>
    </row>
    <row r="219" spans="1:5">
      <c r="A219">
        <v>2020</v>
      </c>
      <c r="B219" t="s">
        <v>12</v>
      </c>
      <c r="C219">
        <v>8.5999999999999993E-2</v>
      </c>
      <c r="D219">
        <v>0.88</v>
      </c>
      <c r="E219" t="str">
        <f t="shared" si="3"/>
        <v>2020Industrials</v>
      </c>
    </row>
    <row r="220" spans="1:5">
      <c r="A220">
        <v>2020</v>
      </c>
      <c r="B220" t="s">
        <v>13</v>
      </c>
      <c r="C220">
        <v>9.3700000000000006E-2</v>
      </c>
      <c r="D220">
        <v>0.95979999999999999</v>
      </c>
      <c r="E220" t="str">
        <f t="shared" si="3"/>
        <v>2020Real Estate</v>
      </c>
    </row>
    <row r="221" spans="1:5">
      <c r="A221">
        <v>2020</v>
      </c>
      <c r="B221" t="s">
        <v>14</v>
      </c>
      <c r="C221">
        <v>5.3999999999999999E-2</v>
      </c>
      <c r="D221">
        <v>0.94240000000000002</v>
      </c>
      <c r="E221" t="str">
        <f t="shared" si="3"/>
        <v>2020Utilities</v>
      </c>
    </row>
    <row r="222" spans="1:5">
      <c r="A222">
        <v>2021</v>
      </c>
      <c r="B222" t="s">
        <v>4</v>
      </c>
      <c r="C222">
        <v>8.5400000000000004E-2</v>
      </c>
      <c r="D222">
        <v>0.91590000000000005</v>
      </c>
      <c r="E222" t="str">
        <f t="shared" si="3"/>
        <v>2021Technology</v>
      </c>
    </row>
    <row r="223" spans="1:5">
      <c r="A223">
        <v>2021</v>
      </c>
      <c r="B223" t="s">
        <v>5</v>
      </c>
      <c r="C223">
        <v>3.5099999999999999E-2</v>
      </c>
      <c r="D223">
        <v>0.75390000000000001</v>
      </c>
      <c r="E223" t="str">
        <f t="shared" si="3"/>
        <v>2021Communication Services</v>
      </c>
    </row>
    <row r="224" spans="1:5">
      <c r="A224">
        <v>2021</v>
      </c>
      <c r="B224" t="s">
        <v>6</v>
      </c>
      <c r="C224">
        <v>0.1203</v>
      </c>
      <c r="D224">
        <v>0.60929999999999995</v>
      </c>
      <c r="E224" t="str">
        <f t="shared" si="3"/>
        <v>2021Consumer Cyclical</v>
      </c>
    </row>
    <row r="225" spans="1:5">
      <c r="A225">
        <v>2021</v>
      </c>
      <c r="B225" t="s">
        <v>7</v>
      </c>
      <c r="C225">
        <v>0.11799999999999999</v>
      </c>
      <c r="D225">
        <v>1.071</v>
      </c>
      <c r="E225" t="str">
        <f t="shared" si="3"/>
        <v>2021Financial Services</v>
      </c>
    </row>
    <row r="226" spans="1:5">
      <c r="A226">
        <v>2021</v>
      </c>
      <c r="B226" t="s">
        <v>8</v>
      </c>
      <c r="C226">
        <v>0.2281</v>
      </c>
      <c r="D226">
        <v>0.35060000000000002</v>
      </c>
      <c r="E226" t="str">
        <f t="shared" si="3"/>
        <v>2021Healthcare</v>
      </c>
    </row>
    <row r="227" spans="1:5">
      <c r="A227">
        <v>2021</v>
      </c>
      <c r="B227" t="s">
        <v>9</v>
      </c>
      <c r="C227">
        <v>5.4899999999999997E-2</v>
      </c>
      <c r="D227">
        <v>0.42820000000000003</v>
      </c>
      <c r="E227" t="str">
        <f t="shared" si="3"/>
        <v>2021Consumer Defensive</v>
      </c>
    </row>
    <row r="228" spans="1:5">
      <c r="A228">
        <v>2021</v>
      </c>
      <c r="B228" t="s">
        <v>10</v>
      </c>
      <c r="C228">
        <v>0.14319999999999999</v>
      </c>
      <c r="D228">
        <v>1.0703</v>
      </c>
      <c r="E228" t="str">
        <f t="shared" si="3"/>
        <v>2021Energy</v>
      </c>
    </row>
    <row r="229" spans="1:5">
      <c r="A229">
        <v>2021</v>
      </c>
      <c r="B229" t="s">
        <v>11</v>
      </c>
      <c r="C229">
        <v>6.7100000000000007E-2</v>
      </c>
      <c r="D229">
        <v>0.72819999999999996</v>
      </c>
      <c r="E229" t="str">
        <f t="shared" si="3"/>
        <v>2021Basic Materials</v>
      </c>
    </row>
    <row r="230" spans="1:5">
      <c r="A230">
        <v>2021</v>
      </c>
      <c r="B230" t="s">
        <v>12</v>
      </c>
      <c r="C230">
        <v>9.2799999999999994E-2</v>
      </c>
      <c r="D230">
        <v>0.91579999999999995</v>
      </c>
      <c r="E230" t="str">
        <f t="shared" si="3"/>
        <v>2021Industrials</v>
      </c>
    </row>
    <row r="231" spans="1:5">
      <c r="A231">
        <v>2021</v>
      </c>
      <c r="B231" t="s">
        <v>13</v>
      </c>
      <c r="C231">
        <v>4.6199999999999998E-2</v>
      </c>
      <c r="D231">
        <v>0.84660000000000002</v>
      </c>
      <c r="E231" t="str">
        <f t="shared" si="3"/>
        <v>2021Real Estate</v>
      </c>
    </row>
    <row r="232" spans="1:5">
      <c r="A232">
        <v>2021</v>
      </c>
      <c r="B232" t="s">
        <v>14</v>
      </c>
      <c r="C232">
        <v>6.4999999999999997E-3</v>
      </c>
      <c r="D232">
        <v>1.1249</v>
      </c>
      <c r="E232" t="str">
        <f t="shared" si="3"/>
        <v>2021Utilities</v>
      </c>
    </row>
    <row r="233" spans="1:5">
      <c r="A233">
        <v>2022</v>
      </c>
      <c r="B233" t="s">
        <v>4</v>
      </c>
      <c r="C233">
        <v>6.0499999999999998E-2</v>
      </c>
      <c r="D233">
        <v>0.98929999999999996</v>
      </c>
      <c r="E233" t="str">
        <f t="shared" si="3"/>
        <v>2022Technology</v>
      </c>
    </row>
    <row r="234" spans="1:5">
      <c r="A234">
        <v>2022</v>
      </c>
      <c r="B234" t="s">
        <v>5</v>
      </c>
      <c r="C234">
        <v>3.9100000000000003E-2</v>
      </c>
      <c r="D234">
        <v>0.9073</v>
      </c>
      <c r="E234" t="str">
        <f t="shared" si="3"/>
        <v>2022Communication Services</v>
      </c>
    </row>
    <row r="235" spans="1:5">
      <c r="A235">
        <v>2022</v>
      </c>
      <c r="B235" t="s">
        <v>6</v>
      </c>
      <c r="C235">
        <v>7.8799999999999995E-2</v>
      </c>
      <c r="D235">
        <v>1.0794999999999999</v>
      </c>
      <c r="E235" t="str">
        <f t="shared" si="3"/>
        <v>2022Consumer Cyclical</v>
      </c>
    </row>
    <row r="236" spans="1:5">
      <c r="A236">
        <v>2022</v>
      </c>
      <c r="B236" t="s">
        <v>7</v>
      </c>
      <c r="C236">
        <v>0.11550000000000001</v>
      </c>
      <c r="D236">
        <v>0.82589999999999997</v>
      </c>
      <c r="E236" t="str">
        <f t="shared" si="3"/>
        <v>2022Financial Services</v>
      </c>
    </row>
    <row r="237" spans="1:5">
      <c r="A237">
        <v>2022</v>
      </c>
      <c r="B237" t="s">
        <v>8</v>
      </c>
      <c r="C237">
        <v>0.42409999999999998</v>
      </c>
      <c r="D237">
        <v>0.81610000000000005</v>
      </c>
      <c r="E237" t="str">
        <f t="shared" si="3"/>
        <v>2022Healthcare</v>
      </c>
    </row>
    <row r="238" spans="1:5">
      <c r="A238">
        <v>2022</v>
      </c>
      <c r="B238" t="s">
        <v>9</v>
      </c>
      <c r="C238">
        <v>3.9199999999999999E-2</v>
      </c>
      <c r="D238">
        <v>0.78259999999999996</v>
      </c>
      <c r="E238" t="str">
        <f t="shared" si="3"/>
        <v>2022Consumer Defensive</v>
      </c>
    </row>
    <row r="239" spans="1:5">
      <c r="A239">
        <v>2022</v>
      </c>
      <c r="B239" t="s">
        <v>10</v>
      </c>
      <c r="C239">
        <v>5.8700000000000002E-2</v>
      </c>
      <c r="D239">
        <v>1.3092999999999999</v>
      </c>
      <c r="E239" t="str">
        <f t="shared" si="3"/>
        <v>2022Energy</v>
      </c>
    </row>
    <row r="240" spans="1:5">
      <c r="A240">
        <v>2022</v>
      </c>
      <c r="B240" t="s">
        <v>11</v>
      </c>
      <c r="C240">
        <v>3.8100000000000002E-2</v>
      </c>
      <c r="D240">
        <v>1.2194</v>
      </c>
      <c r="E240" t="str">
        <f t="shared" si="3"/>
        <v>2022Basic Materials</v>
      </c>
    </row>
    <row r="241" spans="1:5">
      <c r="A241">
        <v>2022</v>
      </c>
      <c r="B241" t="s">
        <v>12</v>
      </c>
      <c r="C241">
        <v>8.5199999999999998E-2</v>
      </c>
      <c r="D241">
        <v>0.93310000000000004</v>
      </c>
      <c r="E241" t="str">
        <f t="shared" si="3"/>
        <v>2022Industrials</v>
      </c>
    </row>
    <row r="242" spans="1:5">
      <c r="A242">
        <v>2022</v>
      </c>
      <c r="B242" t="s">
        <v>13</v>
      </c>
      <c r="C242">
        <v>4.4499999999999998E-2</v>
      </c>
      <c r="D242">
        <v>0.90720000000000001</v>
      </c>
      <c r="E242" t="str">
        <f t="shared" si="3"/>
        <v>2022Real Estate</v>
      </c>
    </row>
    <row r="243" spans="1:5">
      <c r="A243">
        <v>2022</v>
      </c>
      <c r="B243" t="s">
        <v>14</v>
      </c>
      <c r="C243">
        <v>1.6299999999999999E-2</v>
      </c>
      <c r="D243">
        <v>0.64139999999999997</v>
      </c>
      <c r="E243" t="str">
        <f t="shared" si="3"/>
        <v>2022Utilities</v>
      </c>
    </row>
    <row r="244" spans="1:5">
      <c r="A244">
        <v>2023</v>
      </c>
      <c r="B244" t="s">
        <v>4</v>
      </c>
      <c r="C244">
        <v>9.6299999999999997E-2</v>
      </c>
      <c r="D244">
        <v>0.91069999999999995</v>
      </c>
      <c r="E244" t="str">
        <f t="shared" si="3"/>
        <v>2023Technology</v>
      </c>
    </row>
    <row r="245" spans="1:5">
      <c r="A245">
        <v>2023</v>
      </c>
      <c r="B245" t="s">
        <v>5</v>
      </c>
      <c r="C245">
        <v>4.7199999999999999E-2</v>
      </c>
      <c r="D245">
        <v>0.78949999999999998</v>
      </c>
      <c r="E245" t="str">
        <f t="shared" si="3"/>
        <v>2023Communication Services</v>
      </c>
    </row>
    <row r="246" spans="1:5">
      <c r="A246">
        <v>2023</v>
      </c>
      <c r="B246" t="s">
        <v>6</v>
      </c>
      <c r="C246">
        <v>4.8099999999999997E-2</v>
      </c>
      <c r="D246">
        <v>0.98140000000000005</v>
      </c>
      <c r="E246" t="str">
        <f t="shared" si="3"/>
        <v>2023Consumer Cyclical</v>
      </c>
    </row>
    <row r="247" spans="1:5">
      <c r="A247">
        <v>2023</v>
      </c>
      <c r="B247" t="s">
        <v>7</v>
      </c>
      <c r="C247">
        <v>8.6199999999999999E-2</v>
      </c>
      <c r="D247">
        <v>0.64870000000000005</v>
      </c>
      <c r="E247" t="str">
        <f t="shared" si="3"/>
        <v>2023Financial Services</v>
      </c>
    </row>
    <row r="248" spans="1:5">
      <c r="A248">
        <v>2023</v>
      </c>
      <c r="B248" t="s">
        <v>8</v>
      </c>
      <c r="C248">
        <v>0.45490000000000003</v>
      </c>
      <c r="D248">
        <v>0.74690000000000001</v>
      </c>
      <c r="E248" t="str">
        <f t="shared" si="3"/>
        <v>2023Healthcare</v>
      </c>
    </row>
    <row r="249" spans="1:5">
      <c r="A249">
        <v>2023</v>
      </c>
      <c r="B249" t="s">
        <v>9</v>
      </c>
      <c r="C249">
        <v>0.1197</v>
      </c>
      <c r="D249">
        <v>0.88380000000000003</v>
      </c>
      <c r="E249" t="str">
        <f t="shared" si="3"/>
        <v>2023Consumer Defensive</v>
      </c>
    </row>
    <row r="250" spans="1:5">
      <c r="A250">
        <v>2023</v>
      </c>
      <c r="B250" t="s">
        <v>10</v>
      </c>
      <c r="C250">
        <v>2.29E-2</v>
      </c>
      <c r="D250">
        <v>0.59319999999999995</v>
      </c>
      <c r="E250" t="str">
        <f t="shared" si="3"/>
        <v>2023Energy</v>
      </c>
    </row>
    <row r="251" spans="1:5">
      <c r="A251">
        <v>2023</v>
      </c>
      <c r="B251" t="s">
        <v>11</v>
      </c>
      <c r="C251">
        <v>9.2999999999999992E-3</v>
      </c>
      <c r="D251">
        <v>0.52429999999999999</v>
      </c>
      <c r="E251" t="str">
        <f t="shared" si="3"/>
        <v>2023Basic Materials</v>
      </c>
    </row>
    <row r="252" spans="1:5">
      <c r="A252">
        <v>2023</v>
      </c>
      <c r="B252" t="s">
        <v>12</v>
      </c>
      <c r="C252">
        <v>8.2100000000000006E-2</v>
      </c>
      <c r="D252">
        <v>0.86050000000000004</v>
      </c>
      <c r="E252" t="str">
        <f t="shared" si="3"/>
        <v>2023Industrials</v>
      </c>
    </row>
    <row r="253" spans="1:5">
      <c r="A253">
        <v>2023</v>
      </c>
      <c r="B253" t="s">
        <v>13</v>
      </c>
      <c r="C253">
        <v>1.3899999999999999E-2</v>
      </c>
      <c r="D253">
        <v>1.0369999999999999</v>
      </c>
      <c r="E253" t="str">
        <f t="shared" si="3"/>
        <v>2023Real Estate</v>
      </c>
    </row>
    <row r="254" spans="1:5">
      <c r="A254">
        <v>2023</v>
      </c>
      <c r="B254" t="s">
        <v>14</v>
      </c>
      <c r="C254">
        <v>1.89E-2</v>
      </c>
      <c r="D254">
        <v>0.83840000000000003</v>
      </c>
      <c r="E254" t="str">
        <f t="shared" si="3"/>
        <v>2023Utilities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B1" sqref="B1"/>
    </sheetView>
  </sheetViews>
  <sheetFormatPr baseColWidth="10" defaultRowHeight="14"/>
  <sheetData>
    <row r="1" spans="1:12">
      <c r="A1" t="s">
        <v>0</v>
      </c>
      <c r="B1" t="s">
        <v>8</v>
      </c>
      <c r="C1" t="s">
        <v>7</v>
      </c>
      <c r="D1" t="s">
        <v>12</v>
      </c>
      <c r="E1" t="s">
        <v>11</v>
      </c>
      <c r="F1" t="s">
        <v>4</v>
      </c>
      <c r="G1" t="s">
        <v>6</v>
      </c>
      <c r="H1" t="s">
        <v>10</v>
      </c>
      <c r="I1" t="s">
        <v>9</v>
      </c>
      <c r="J1" t="s">
        <v>13</v>
      </c>
      <c r="K1" t="s">
        <v>5</v>
      </c>
      <c r="L1" t="s">
        <v>14</v>
      </c>
    </row>
    <row r="2" spans="1:12">
      <c r="A2">
        <v>2023</v>
      </c>
      <c r="B2" s="1">
        <f>INDEX('yearly-sector-weights'!$C:$C,MATCH(Sheet1!$A2&amp;Sheet1!B$1,'yearly-sector-weights'!$E:$E,0))</f>
        <v>0.45490000000000003</v>
      </c>
      <c r="C2" s="1">
        <f>INDEX('yearly-sector-weights'!$C:$C,MATCH(Sheet1!$A2&amp;Sheet1!C$1,'yearly-sector-weights'!$E:$E,0))</f>
        <v>8.6199999999999999E-2</v>
      </c>
      <c r="D2" s="1">
        <f>INDEX('yearly-sector-weights'!$C:$C,MATCH(Sheet1!$A2&amp;Sheet1!D$1,'yearly-sector-weights'!$E:$E,0))</f>
        <v>8.2100000000000006E-2</v>
      </c>
      <c r="E2" s="1">
        <f>INDEX('yearly-sector-weights'!$C:$C,MATCH(Sheet1!$A2&amp;Sheet1!E$1,'yearly-sector-weights'!$E:$E,0))</f>
        <v>9.2999999999999992E-3</v>
      </c>
      <c r="F2" s="1">
        <f>INDEX('yearly-sector-weights'!$C:$C,MATCH(Sheet1!$A2&amp;Sheet1!F$1,'yearly-sector-weights'!$E:$E,0))</f>
        <v>9.6299999999999997E-2</v>
      </c>
      <c r="G2" s="1">
        <f>INDEX('yearly-sector-weights'!$C:$C,MATCH(Sheet1!$A2&amp;Sheet1!G$1,'yearly-sector-weights'!$E:$E,0))</f>
        <v>4.8099999999999997E-2</v>
      </c>
      <c r="H2" s="1">
        <f>INDEX('yearly-sector-weights'!$C:$C,MATCH(Sheet1!$A2&amp;Sheet1!H$1,'yearly-sector-weights'!$E:$E,0))</f>
        <v>2.29E-2</v>
      </c>
      <c r="I2" s="1">
        <f>INDEX('yearly-sector-weights'!$C:$C,MATCH(Sheet1!$A2&amp;Sheet1!I$1,'yearly-sector-weights'!$E:$E,0))</f>
        <v>0.1197</v>
      </c>
      <c r="J2" s="1">
        <f>INDEX('yearly-sector-weights'!$C:$C,MATCH(Sheet1!$A2&amp;Sheet1!J$1,'yearly-sector-weights'!$E:$E,0))</f>
        <v>1.3899999999999999E-2</v>
      </c>
      <c r="K2" s="1">
        <f>INDEX('yearly-sector-weights'!$C:$C,MATCH(Sheet1!$A2&amp;Sheet1!K$1,'yearly-sector-weights'!$E:$E,0))</f>
        <v>4.7199999999999999E-2</v>
      </c>
      <c r="L2" s="1">
        <f>INDEX('yearly-sector-weights'!$C:$C,MATCH(Sheet1!$A2&amp;Sheet1!L$1,'yearly-sector-weights'!$E:$E,0))</f>
        <v>1.89E-2</v>
      </c>
    </row>
    <row r="3" spans="1:12">
      <c r="A3">
        <v>2022</v>
      </c>
      <c r="B3" s="1">
        <f>INDEX('yearly-sector-weights'!$C:$C,MATCH(Sheet1!$A3&amp;Sheet1!B$1,'yearly-sector-weights'!$E:$E,0))</f>
        <v>0.42409999999999998</v>
      </c>
      <c r="C3" s="1">
        <f>INDEX('yearly-sector-weights'!$C:$C,MATCH(Sheet1!$A3&amp;Sheet1!C$1,'yearly-sector-weights'!$E:$E,0))</f>
        <v>0.11550000000000001</v>
      </c>
      <c r="D3" s="1">
        <f>INDEX('yearly-sector-weights'!$C:$C,MATCH(Sheet1!$A3&amp;Sheet1!D$1,'yearly-sector-weights'!$E:$E,0))</f>
        <v>8.5199999999999998E-2</v>
      </c>
      <c r="E3" s="1">
        <f>INDEX('yearly-sector-weights'!$C:$C,MATCH(Sheet1!$A3&amp;Sheet1!E$1,'yearly-sector-weights'!$E:$E,0))</f>
        <v>3.8100000000000002E-2</v>
      </c>
      <c r="F3" s="1">
        <f>INDEX('yearly-sector-weights'!$C:$C,MATCH(Sheet1!$A3&amp;Sheet1!F$1,'yearly-sector-weights'!$E:$E,0))</f>
        <v>6.0499999999999998E-2</v>
      </c>
      <c r="G3" s="1">
        <f>INDEX('yearly-sector-weights'!$C:$C,MATCH(Sheet1!$A3&amp;Sheet1!G$1,'yearly-sector-weights'!$E:$E,0))</f>
        <v>7.8799999999999995E-2</v>
      </c>
      <c r="H3" s="1">
        <f>INDEX('yearly-sector-weights'!$C:$C,MATCH(Sheet1!$A3&amp;Sheet1!H$1,'yearly-sector-weights'!$E:$E,0))</f>
        <v>5.8700000000000002E-2</v>
      </c>
      <c r="I3" s="1">
        <f>INDEX('yearly-sector-weights'!$C:$C,MATCH(Sheet1!$A3&amp;Sheet1!I$1,'yearly-sector-weights'!$E:$E,0))</f>
        <v>3.9199999999999999E-2</v>
      </c>
      <c r="J3" s="1">
        <f>INDEX('yearly-sector-weights'!$C:$C,MATCH(Sheet1!$A3&amp;Sheet1!J$1,'yearly-sector-weights'!$E:$E,0))</f>
        <v>4.4499999999999998E-2</v>
      </c>
      <c r="K3" s="1">
        <f>INDEX('yearly-sector-weights'!$C:$C,MATCH(Sheet1!$A3&amp;Sheet1!K$1,'yearly-sector-weights'!$E:$E,0))</f>
        <v>3.9100000000000003E-2</v>
      </c>
      <c r="L3" s="1">
        <f>INDEX('yearly-sector-weights'!$C:$C,MATCH(Sheet1!$A3&amp;Sheet1!L$1,'yearly-sector-weights'!$E:$E,0))</f>
        <v>1.6299999999999999E-2</v>
      </c>
    </row>
    <row r="4" spans="1:12">
      <c r="A4">
        <v>2021</v>
      </c>
      <c r="B4" s="1">
        <f>INDEX('yearly-sector-weights'!$C:$C,MATCH(Sheet1!$A4&amp;Sheet1!B$1,'yearly-sector-weights'!$E:$E,0))</f>
        <v>0.2281</v>
      </c>
      <c r="C4" s="1">
        <f>INDEX('yearly-sector-weights'!$C:$C,MATCH(Sheet1!$A4&amp;Sheet1!C$1,'yearly-sector-weights'!$E:$E,0))</f>
        <v>0.11799999999999999</v>
      </c>
      <c r="D4" s="1">
        <f>INDEX('yearly-sector-weights'!$C:$C,MATCH(Sheet1!$A4&amp;Sheet1!D$1,'yearly-sector-weights'!$E:$E,0))</f>
        <v>9.2799999999999994E-2</v>
      </c>
      <c r="E4" s="1">
        <f>INDEX('yearly-sector-weights'!$C:$C,MATCH(Sheet1!$A4&amp;Sheet1!E$1,'yearly-sector-weights'!$E:$E,0))</f>
        <v>6.7100000000000007E-2</v>
      </c>
      <c r="F4" s="1">
        <f>INDEX('yearly-sector-weights'!$C:$C,MATCH(Sheet1!$A4&amp;Sheet1!F$1,'yearly-sector-weights'!$E:$E,0))</f>
        <v>8.5400000000000004E-2</v>
      </c>
      <c r="G4" s="1">
        <f>INDEX('yearly-sector-weights'!$C:$C,MATCH(Sheet1!$A4&amp;Sheet1!G$1,'yearly-sector-weights'!$E:$E,0))</f>
        <v>0.1203</v>
      </c>
      <c r="H4" s="1">
        <f>INDEX('yearly-sector-weights'!$C:$C,MATCH(Sheet1!$A4&amp;Sheet1!H$1,'yearly-sector-weights'!$E:$E,0))</f>
        <v>0.14319999999999999</v>
      </c>
      <c r="I4" s="1">
        <f>INDEX('yearly-sector-weights'!$C:$C,MATCH(Sheet1!$A4&amp;Sheet1!I$1,'yearly-sector-weights'!$E:$E,0))</f>
        <v>5.4899999999999997E-2</v>
      </c>
      <c r="J4" s="1">
        <f>INDEX('yearly-sector-weights'!$C:$C,MATCH(Sheet1!$A4&amp;Sheet1!J$1,'yearly-sector-weights'!$E:$E,0))</f>
        <v>4.6199999999999998E-2</v>
      </c>
      <c r="K4" s="1">
        <f>INDEX('yearly-sector-weights'!$C:$C,MATCH(Sheet1!$A4&amp;Sheet1!K$1,'yearly-sector-weights'!$E:$E,0))</f>
        <v>3.5099999999999999E-2</v>
      </c>
      <c r="L4" s="1">
        <f>INDEX('yearly-sector-weights'!$C:$C,MATCH(Sheet1!$A4&amp;Sheet1!L$1,'yearly-sector-weights'!$E:$E,0))</f>
        <v>6.4999999999999997E-3</v>
      </c>
    </row>
    <row r="5" spans="1:12">
      <c r="A5">
        <v>2020</v>
      </c>
      <c r="B5" s="1">
        <f>INDEX('yearly-sector-weights'!$C:$C,MATCH(Sheet1!$A5&amp;Sheet1!B$1,'yearly-sector-weights'!$E:$E,0))</f>
        <v>0.13539999999999999</v>
      </c>
      <c r="C5" s="1">
        <f>INDEX('yearly-sector-weights'!$C:$C,MATCH(Sheet1!$A5&amp;Sheet1!C$1,'yearly-sector-weights'!$E:$E,0))</f>
        <v>6.9500000000000006E-2</v>
      </c>
      <c r="D5" s="1">
        <f>INDEX('yearly-sector-weights'!$C:$C,MATCH(Sheet1!$A5&amp;Sheet1!D$1,'yearly-sector-weights'!$E:$E,0))</f>
        <v>8.5999999999999993E-2</v>
      </c>
      <c r="E5" s="1">
        <f>INDEX('yearly-sector-weights'!$C:$C,MATCH(Sheet1!$A5&amp;Sheet1!E$1,'yearly-sector-weights'!$E:$E,0))</f>
        <v>0.33300000000000002</v>
      </c>
      <c r="F5" s="1">
        <f>INDEX('yearly-sector-weights'!$C:$C,MATCH(Sheet1!$A5&amp;Sheet1!F$1,'yearly-sector-weights'!$E:$E,0))</f>
        <v>6.6299999999999998E-2</v>
      </c>
      <c r="G5" s="1">
        <f>INDEX('yearly-sector-weights'!$C:$C,MATCH(Sheet1!$A5&amp;Sheet1!G$1,'yearly-sector-weights'!$E:$E,0))</f>
        <v>5.5E-2</v>
      </c>
      <c r="H5" s="1">
        <f>INDEX('yearly-sector-weights'!$C:$C,MATCH(Sheet1!$A5&amp;Sheet1!H$1,'yearly-sector-weights'!$E:$E,0))</f>
        <v>4.9599999999999998E-2</v>
      </c>
      <c r="I5" s="1">
        <f>INDEX('yearly-sector-weights'!$C:$C,MATCH(Sheet1!$A5&amp;Sheet1!I$1,'yearly-sector-weights'!$E:$E,0))</f>
        <v>3.8899999999999997E-2</v>
      </c>
      <c r="J5" s="1">
        <f>INDEX('yearly-sector-weights'!$C:$C,MATCH(Sheet1!$A5&amp;Sheet1!J$1,'yearly-sector-weights'!$E:$E,0))</f>
        <v>9.3700000000000006E-2</v>
      </c>
      <c r="K5" s="1">
        <f>INDEX('yearly-sector-weights'!$C:$C,MATCH(Sheet1!$A5&amp;Sheet1!K$1,'yearly-sector-weights'!$E:$E,0))</f>
        <v>1.83E-2</v>
      </c>
      <c r="L5" s="1">
        <f>INDEX('yearly-sector-weights'!$C:$C,MATCH(Sheet1!$A5&amp;Sheet1!L$1,'yearly-sector-weights'!$E:$E,0))</f>
        <v>5.3999999999999999E-2</v>
      </c>
    </row>
    <row r="6" spans="1:12">
      <c r="A6">
        <v>2019</v>
      </c>
      <c r="B6" s="1">
        <f>INDEX('yearly-sector-weights'!$C:$C,MATCH(Sheet1!$A6&amp;Sheet1!B$1,'yearly-sector-weights'!$E:$E,0))</f>
        <v>0.21809999999999999</v>
      </c>
      <c r="C6" s="1">
        <f>INDEX('yearly-sector-weights'!$C:$C,MATCH(Sheet1!$A6&amp;Sheet1!C$1,'yearly-sector-weights'!$E:$E,0))</f>
        <v>0.1643</v>
      </c>
      <c r="D6" s="1">
        <f>INDEX('yearly-sector-weights'!$C:$C,MATCH(Sheet1!$A6&amp;Sheet1!D$1,'yearly-sector-weights'!$E:$E,0))</f>
        <v>5.45E-2</v>
      </c>
      <c r="E6" s="1">
        <f>INDEX('yearly-sector-weights'!$C:$C,MATCH(Sheet1!$A6&amp;Sheet1!E$1,'yearly-sector-weights'!$E:$E,0))</f>
        <v>6.93E-2</v>
      </c>
      <c r="F6" s="1">
        <f>INDEX('yearly-sector-weights'!$C:$C,MATCH(Sheet1!$A6&amp;Sheet1!F$1,'yearly-sector-weights'!$E:$E,0))</f>
        <v>0.11600000000000001</v>
      </c>
      <c r="G6" s="1">
        <f>INDEX('yearly-sector-weights'!$C:$C,MATCH(Sheet1!$A6&amp;Sheet1!G$1,'yearly-sector-weights'!$E:$E,0))</f>
        <v>4.87E-2</v>
      </c>
      <c r="H6" s="1">
        <f>INDEX('yearly-sector-weights'!$C:$C,MATCH(Sheet1!$A6&amp;Sheet1!H$1,'yearly-sector-weights'!$E:$E,0))</f>
        <v>4.2299999999999997E-2</v>
      </c>
      <c r="I6" s="1">
        <f>INDEX('yearly-sector-weights'!$C:$C,MATCH(Sheet1!$A6&amp;Sheet1!I$1,'yearly-sector-weights'!$E:$E,0))</f>
        <v>0.1056</v>
      </c>
      <c r="J6" s="1">
        <f>INDEX('yearly-sector-weights'!$C:$C,MATCH(Sheet1!$A6&amp;Sheet1!J$1,'yearly-sector-weights'!$E:$E,0))</f>
        <v>9.1200000000000003E-2</v>
      </c>
      <c r="K6" s="1">
        <f>INDEX('yearly-sector-weights'!$C:$C,MATCH(Sheet1!$A6&amp;Sheet1!K$1,'yearly-sector-weights'!$E:$E,0))</f>
        <v>1.8700000000000001E-2</v>
      </c>
      <c r="L6" s="1">
        <f>INDEX('yearly-sector-weights'!$C:$C,MATCH(Sheet1!$A6&amp;Sheet1!L$1,'yearly-sector-weights'!$E:$E,0))</f>
        <v>6.6199999999999995E-2</v>
      </c>
    </row>
    <row r="7" spans="1:12">
      <c r="A7">
        <v>2018</v>
      </c>
      <c r="B7" s="1">
        <f>INDEX('yearly-sector-weights'!$C:$C,MATCH(Sheet1!$A7&amp;Sheet1!B$1,'yearly-sector-weights'!$E:$E,0))</f>
        <v>0.24249999999999999</v>
      </c>
      <c r="C7" s="1">
        <f>INDEX('yearly-sector-weights'!$C:$C,MATCH(Sheet1!$A7&amp;Sheet1!C$1,'yearly-sector-weights'!$E:$E,0))</f>
        <v>9.3200000000000005E-2</v>
      </c>
      <c r="D7" s="1">
        <f>INDEX('yearly-sector-weights'!$C:$C,MATCH(Sheet1!$A7&amp;Sheet1!D$1,'yearly-sector-weights'!$E:$E,0))</f>
        <v>0.1081</v>
      </c>
      <c r="E7" s="1">
        <f>INDEX('yearly-sector-weights'!$C:$C,MATCH(Sheet1!$A7&amp;Sheet1!E$1,'yearly-sector-weights'!$E:$E,0))</f>
        <v>0.15390000000000001</v>
      </c>
      <c r="F7" s="1">
        <f>INDEX('yearly-sector-weights'!$C:$C,MATCH(Sheet1!$A7&amp;Sheet1!F$1,'yearly-sector-weights'!$E:$E,0))</f>
        <v>3.8600000000000002E-2</v>
      </c>
      <c r="G7" s="1">
        <f>INDEX('yearly-sector-weights'!$C:$C,MATCH(Sheet1!$A7&amp;Sheet1!G$1,'yearly-sector-weights'!$E:$E,0))</f>
        <v>9.0399999999999994E-2</v>
      </c>
      <c r="H7" s="1">
        <f>INDEX('yearly-sector-weights'!$C:$C,MATCH(Sheet1!$A7&amp;Sheet1!H$1,'yearly-sector-weights'!$E:$E,0))</f>
        <v>6.7799999999999999E-2</v>
      </c>
      <c r="I7" s="1">
        <f>INDEX('yearly-sector-weights'!$C:$C,MATCH(Sheet1!$A7&amp;Sheet1!I$1,'yearly-sector-weights'!$E:$E,0))</f>
        <v>4.1599999999999998E-2</v>
      </c>
      <c r="J7" s="1">
        <f>INDEX('yearly-sector-weights'!$C:$C,MATCH(Sheet1!$A7&amp;Sheet1!J$1,'yearly-sector-weights'!$E:$E,0))</f>
        <v>6.2399999999999997E-2</v>
      </c>
      <c r="K7" s="1">
        <f>INDEX('yearly-sector-weights'!$C:$C,MATCH(Sheet1!$A7&amp;Sheet1!K$1,'yearly-sector-weights'!$E:$E,0))</f>
        <v>5.3999999999999999E-2</v>
      </c>
      <c r="L7" s="1">
        <f>INDEX('yearly-sector-weights'!$C:$C,MATCH(Sheet1!$A7&amp;Sheet1!L$1,'yearly-sector-weights'!$E:$E,0))</f>
        <v>4.53E-2</v>
      </c>
    </row>
    <row r="8" spans="1:12">
      <c r="A8">
        <v>2017</v>
      </c>
      <c r="B8" s="1">
        <f>INDEX('yearly-sector-weights'!$C:$C,MATCH(Sheet1!$A8&amp;Sheet1!B$1,'yearly-sector-weights'!$E:$E,0))</f>
        <v>0.15340000000000001</v>
      </c>
      <c r="C8" s="1">
        <f>INDEX('yearly-sector-weights'!$C:$C,MATCH(Sheet1!$A8&amp;Sheet1!C$1,'yearly-sector-weights'!$E:$E,0))</f>
        <v>0.2031</v>
      </c>
      <c r="D8" s="1">
        <f>INDEX('yearly-sector-weights'!$C:$C,MATCH(Sheet1!$A8&amp;Sheet1!D$1,'yearly-sector-weights'!$E:$E,0))</f>
        <v>9.2600000000000002E-2</v>
      </c>
      <c r="E8" s="1">
        <f>INDEX('yearly-sector-weights'!$C:$C,MATCH(Sheet1!$A8&amp;Sheet1!E$1,'yearly-sector-weights'!$E:$E,0))</f>
        <v>0.23499999999999999</v>
      </c>
      <c r="F8" s="1">
        <f>INDEX('yearly-sector-weights'!$C:$C,MATCH(Sheet1!$A8&amp;Sheet1!F$1,'yearly-sector-weights'!$E:$E,0))</f>
        <v>7.0599999999999996E-2</v>
      </c>
      <c r="G8" s="1">
        <f>INDEX('yearly-sector-weights'!$C:$C,MATCH(Sheet1!$A8&amp;Sheet1!G$1,'yearly-sector-weights'!$E:$E,0))</f>
        <v>5.8599999999999999E-2</v>
      </c>
      <c r="H8" s="1">
        <f>INDEX('yearly-sector-weights'!$C:$C,MATCH(Sheet1!$A8&amp;Sheet1!H$1,'yearly-sector-weights'!$E:$E,0))</f>
        <v>6.6799999999999998E-2</v>
      </c>
      <c r="I8" s="1">
        <f>INDEX('yearly-sector-weights'!$C:$C,MATCH(Sheet1!$A8&amp;Sheet1!I$1,'yearly-sector-weights'!$E:$E,0))</f>
        <v>2.63E-2</v>
      </c>
      <c r="J8" s="1">
        <f>INDEX('yearly-sector-weights'!$C:$C,MATCH(Sheet1!$A8&amp;Sheet1!J$1,'yearly-sector-weights'!$E:$E,0))</f>
        <v>4.1799999999999997E-2</v>
      </c>
      <c r="K8" s="1">
        <f>INDEX('yearly-sector-weights'!$C:$C,MATCH(Sheet1!$A8&amp;Sheet1!K$1,'yearly-sector-weights'!$E:$E,0))</f>
        <v>8.3999999999999995E-3</v>
      </c>
      <c r="L8" s="1">
        <f>INDEX('yearly-sector-weights'!$C:$C,MATCH(Sheet1!$A8&amp;Sheet1!L$1,'yearly-sector-weights'!$E:$E,0))</f>
        <v>4.2000000000000003E-2</v>
      </c>
    </row>
    <row r="9" spans="1:12">
      <c r="A9">
        <v>2016</v>
      </c>
      <c r="B9" s="1">
        <f>INDEX('yearly-sector-weights'!$C:$C,MATCH(Sheet1!$A9&amp;Sheet1!B$1,'yearly-sector-weights'!$E:$E,0))</f>
        <v>0.16889999999999999</v>
      </c>
      <c r="C9" s="1">
        <f>INDEX('yearly-sector-weights'!$C:$C,MATCH(Sheet1!$A9&amp;Sheet1!C$1,'yearly-sector-weights'!$E:$E,0))</f>
        <v>0.17910000000000001</v>
      </c>
      <c r="D9" s="1">
        <f>INDEX('yearly-sector-weights'!$C:$C,MATCH(Sheet1!$A9&amp;Sheet1!D$1,'yearly-sector-weights'!$E:$E,0))</f>
        <v>0.10050000000000001</v>
      </c>
      <c r="E9" s="1">
        <f>INDEX('yearly-sector-weights'!$C:$C,MATCH(Sheet1!$A9&amp;Sheet1!E$1,'yearly-sector-weights'!$E:$E,0))</f>
        <v>0.1333</v>
      </c>
      <c r="F9" s="1">
        <f>INDEX('yearly-sector-weights'!$C:$C,MATCH(Sheet1!$A9&amp;Sheet1!F$1,'yearly-sector-weights'!$E:$E,0))</f>
        <v>8.2600000000000007E-2</v>
      </c>
      <c r="G9" s="1">
        <f>INDEX('yearly-sector-weights'!$C:$C,MATCH(Sheet1!$A9&amp;Sheet1!G$1,'yearly-sector-weights'!$E:$E,0))</f>
        <v>9.69E-2</v>
      </c>
      <c r="H9" s="1">
        <f>INDEX('yearly-sector-weights'!$C:$C,MATCH(Sheet1!$A9&amp;Sheet1!H$1,'yearly-sector-weights'!$E:$E,0))</f>
        <v>4.3799999999999999E-2</v>
      </c>
      <c r="I9" s="1">
        <f>INDEX('yearly-sector-weights'!$C:$C,MATCH(Sheet1!$A9&amp;Sheet1!I$1,'yearly-sector-weights'!$E:$E,0))</f>
        <v>0.1082</v>
      </c>
      <c r="J9" s="1">
        <f>INDEX('yearly-sector-weights'!$C:$C,MATCH(Sheet1!$A9&amp;Sheet1!J$1,'yearly-sector-weights'!$E:$E,0))</f>
        <v>4.0800000000000003E-2</v>
      </c>
      <c r="K9" s="1">
        <f>INDEX('yearly-sector-weights'!$C:$C,MATCH(Sheet1!$A9&amp;Sheet1!K$1,'yearly-sector-weights'!$E:$E,0))</f>
        <v>2.53E-2</v>
      </c>
      <c r="L9" s="1">
        <f>INDEX('yearly-sector-weights'!$C:$C,MATCH(Sheet1!$A9&amp;Sheet1!L$1,'yearly-sector-weights'!$E:$E,0))</f>
        <v>1.7600000000000001E-2</v>
      </c>
    </row>
    <row r="10" spans="1:12">
      <c r="A10">
        <v>2015</v>
      </c>
      <c r="B10" s="1">
        <f>INDEX('yearly-sector-weights'!$C:$C,MATCH(Sheet1!$A10&amp;Sheet1!B$1,'yearly-sector-weights'!$E:$E,0))</f>
        <v>0.1961</v>
      </c>
      <c r="C10" s="1">
        <f>INDEX('yearly-sector-weights'!$C:$C,MATCH(Sheet1!$A10&amp;Sheet1!C$1,'yearly-sector-weights'!$E:$E,0))</f>
        <v>0.1094</v>
      </c>
      <c r="D10" s="1">
        <f>INDEX('yearly-sector-weights'!$C:$C,MATCH(Sheet1!$A10&amp;Sheet1!D$1,'yearly-sector-weights'!$E:$E,0))</f>
        <v>9.9599999999999994E-2</v>
      </c>
      <c r="E10" s="1">
        <f>INDEX('yearly-sector-weights'!$C:$C,MATCH(Sheet1!$A10&amp;Sheet1!E$1,'yearly-sector-weights'!$E:$E,0))</f>
        <v>0.1149</v>
      </c>
      <c r="F10" s="1">
        <f>INDEX('yearly-sector-weights'!$C:$C,MATCH(Sheet1!$A10&amp;Sheet1!F$1,'yearly-sector-weights'!$E:$E,0))</f>
        <v>4.8099999999999997E-2</v>
      </c>
      <c r="G10" s="1">
        <f>INDEX('yearly-sector-weights'!$C:$C,MATCH(Sheet1!$A10&amp;Sheet1!G$1,'yearly-sector-weights'!$E:$E,0))</f>
        <v>5.2699999999999997E-2</v>
      </c>
      <c r="H10" s="1">
        <f>INDEX('yearly-sector-weights'!$C:$C,MATCH(Sheet1!$A10&amp;Sheet1!H$1,'yearly-sector-weights'!$E:$E,0))</f>
        <v>2.64E-2</v>
      </c>
      <c r="I10" s="1">
        <f>INDEX('yearly-sector-weights'!$C:$C,MATCH(Sheet1!$A10&amp;Sheet1!I$1,'yearly-sector-weights'!$E:$E,0))</f>
        <v>4.7300000000000002E-2</v>
      </c>
      <c r="J10" s="1">
        <f>INDEX('yearly-sector-weights'!$C:$C,MATCH(Sheet1!$A10&amp;Sheet1!J$1,'yearly-sector-weights'!$E:$E,0))</f>
        <v>0.2069</v>
      </c>
      <c r="K10" s="1">
        <f>INDEX('yearly-sector-weights'!$C:$C,MATCH(Sheet1!$A10&amp;Sheet1!K$1,'yearly-sector-weights'!$E:$E,0))</f>
        <v>1.8499999999999999E-2</v>
      </c>
      <c r="L10" s="1">
        <f>INDEX('yearly-sector-weights'!$C:$C,MATCH(Sheet1!$A10&amp;Sheet1!L$1,'yearly-sector-weights'!$E:$E,0))</f>
        <v>8.0100000000000005E-2</v>
      </c>
    </row>
    <row r="11" spans="1:12">
      <c r="A11">
        <v>2014</v>
      </c>
      <c r="B11" s="1">
        <f>INDEX('yearly-sector-weights'!$C:$C,MATCH(Sheet1!$A11&amp;Sheet1!B$1,'yearly-sector-weights'!$E:$E,0))</f>
        <v>0.30270000000000002</v>
      </c>
      <c r="C11" s="1">
        <f>INDEX('yearly-sector-weights'!$C:$C,MATCH(Sheet1!$A11&amp;Sheet1!C$1,'yearly-sector-weights'!$E:$E,0))</f>
        <v>0.16059999999999999</v>
      </c>
      <c r="D11" s="1">
        <f>INDEX('yearly-sector-weights'!$C:$C,MATCH(Sheet1!$A11&amp;Sheet1!D$1,'yearly-sector-weights'!$E:$E,0))</f>
        <v>0.13500000000000001</v>
      </c>
      <c r="E11" s="1">
        <f>INDEX('yearly-sector-weights'!$C:$C,MATCH(Sheet1!$A11&amp;Sheet1!E$1,'yearly-sector-weights'!$E:$E,0))</f>
        <v>9.7000000000000003E-3</v>
      </c>
      <c r="F11" s="1">
        <f>INDEX('yearly-sector-weights'!$C:$C,MATCH(Sheet1!$A11&amp;Sheet1!F$1,'yearly-sector-weights'!$E:$E,0))</f>
        <v>9.0399999999999994E-2</v>
      </c>
      <c r="G11" s="1">
        <f>INDEX('yearly-sector-weights'!$C:$C,MATCH(Sheet1!$A11&amp;Sheet1!G$1,'yearly-sector-weights'!$E:$E,0))</f>
        <v>8.0600000000000005E-2</v>
      </c>
      <c r="H11" s="1">
        <f>INDEX('yearly-sector-weights'!$C:$C,MATCH(Sheet1!$A11&amp;Sheet1!H$1,'yearly-sector-weights'!$E:$E,0))</f>
        <v>9.9500000000000005E-2</v>
      </c>
      <c r="I11" s="1">
        <f>INDEX('yearly-sector-weights'!$C:$C,MATCH(Sheet1!$A11&amp;Sheet1!I$1,'yearly-sector-weights'!$E:$E,0))</f>
        <v>2.52E-2</v>
      </c>
      <c r="J11" s="1">
        <f>INDEX('yearly-sector-weights'!$C:$C,MATCH(Sheet1!$A11&amp;Sheet1!J$1,'yearly-sector-weights'!$E:$E,0))</f>
        <v>7.0000000000000001E-3</v>
      </c>
      <c r="K11" s="1">
        <f>INDEX('yearly-sector-weights'!$C:$C,MATCH(Sheet1!$A11&amp;Sheet1!K$1,'yearly-sector-weights'!$E:$E,0))</f>
        <v>7.7100000000000002E-2</v>
      </c>
      <c r="L11" s="1">
        <f>INDEX('yearly-sector-weights'!$C:$C,MATCH(Sheet1!$A11&amp;Sheet1!L$1,'yearly-sector-weights'!$E:$E,0))</f>
        <v>1.21E-2</v>
      </c>
    </row>
    <row r="12" spans="1:12">
      <c r="A12">
        <v>2013</v>
      </c>
      <c r="B12" s="1">
        <f>INDEX('yearly-sector-weights'!$C:$C,MATCH(Sheet1!$A12&amp;Sheet1!B$1,'yearly-sector-weights'!$E:$E,0))</f>
        <v>0.22289999999999999</v>
      </c>
      <c r="C12" s="1">
        <f>INDEX('yearly-sector-weights'!$C:$C,MATCH(Sheet1!$A12&amp;Sheet1!C$1,'yearly-sector-weights'!$E:$E,0))</f>
        <v>0.16539999999999999</v>
      </c>
      <c r="D12" s="1">
        <f>INDEX('yearly-sector-weights'!$C:$C,MATCH(Sheet1!$A12&amp;Sheet1!D$1,'yearly-sector-weights'!$E:$E,0))</f>
        <v>0.1517</v>
      </c>
      <c r="E12" s="1">
        <f>INDEX('yearly-sector-weights'!$C:$C,MATCH(Sheet1!$A12&amp;Sheet1!E$1,'yearly-sector-weights'!$E:$E,0))</f>
        <v>9.1700000000000004E-2</v>
      </c>
      <c r="F12" s="1">
        <f>INDEX('yearly-sector-weights'!$C:$C,MATCH(Sheet1!$A12&amp;Sheet1!F$1,'yearly-sector-weights'!$E:$E,0))</f>
        <v>8.6300000000000002E-2</v>
      </c>
      <c r="G12" s="1">
        <f>INDEX('yearly-sector-weights'!$C:$C,MATCH(Sheet1!$A12&amp;Sheet1!G$1,'yearly-sector-weights'!$E:$E,0))</f>
        <v>4.87E-2</v>
      </c>
      <c r="H12" s="1">
        <f>INDEX('yearly-sector-weights'!$C:$C,MATCH(Sheet1!$A12&amp;Sheet1!H$1,'yearly-sector-weights'!$E:$E,0))</f>
        <v>4.4499999999999998E-2</v>
      </c>
      <c r="I12" s="1">
        <f>INDEX('yearly-sector-weights'!$C:$C,MATCH(Sheet1!$A12&amp;Sheet1!I$1,'yearly-sector-weights'!$E:$E,0))</f>
        <v>5.5500000000000001E-2</v>
      </c>
      <c r="J12" s="1">
        <f>INDEX('yearly-sector-weights'!$C:$C,MATCH(Sheet1!$A12&amp;Sheet1!J$1,'yearly-sector-weights'!$E:$E,0))</f>
        <v>0.09</v>
      </c>
      <c r="K12" s="1">
        <f>INDEX('yearly-sector-weights'!$C:$C,MATCH(Sheet1!$A12&amp;Sheet1!K$1,'yearly-sector-weights'!$E:$E,0))</f>
        <v>3.3000000000000002E-2</v>
      </c>
      <c r="L12" s="1">
        <f>INDEX('yearly-sector-weights'!$C:$C,MATCH(Sheet1!$A12&amp;Sheet1!L$1,'yearly-sector-weights'!$E:$E,0))</f>
        <v>1.04E-2</v>
      </c>
    </row>
    <row r="13" spans="1:12">
      <c r="A13">
        <v>2012</v>
      </c>
      <c r="B13" s="1">
        <f>INDEX('yearly-sector-weights'!$C:$C,MATCH(Sheet1!$A13&amp;Sheet1!B$1,'yearly-sector-weights'!$E:$E,0))</f>
        <v>0.1958</v>
      </c>
      <c r="C13" s="1">
        <f>INDEX('yearly-sector-weights'!$C:$C,MATCH(Sheet1!$A13&amp;Sheet1!C$1,'yearly-sector-weights'!$E:$E,0))</f>
        <v>0.20369999999999999</v>
      </c>
      <c r="D13" s="1">
        <f>INDEX('yearly-sector-weights'!$C:$C,MATCH(Sheet1!$A13&amp;Sheet1!D$1,'yearly-sector-weights'!$E:$E,0))</f>
        <v>8.43E-2</v>
      </c>
      <c r="E13" s="1">
        <f>INDEX('yearly-sector-weights'!$C:$C,MATCH(Sheet1!$A13&amp;Sheet1!E$1,'yearly-sector-weights'!$E:$E,0))</f>
        <v>7.9799999999999996E-2</v>
      </c>
      <c r="F13" s="1">
        <f>INDEX('yearly-sector-weights'!$C:$C,MATCH(Sheet1!$A13&amp;Sheet1!F$1,'yearly-sector-weights'!$E:$E,0))</f>
        <v>9.6799999999999997E-2</v>
      </c>
      <c r="G13" s="1">
        <f>INDEX('yearly-sector-weights'!$C:$C,MATCH(Sheet1!$A13&amp;Sheet1!G$1,'yearly-sector-weights'!$E:$E,0))</f>
        <v>7.0300000000000001E-2</v>
      </c>
      <c r="H13" s="1">
        <f>INDEX('yearly-sector-weights'!$C:$C,MATCH(Sheet1!$A13&amp;Sheet1!H$1,'yearly-sector-weights'!$E:$E,0))</f>
        <v>0.1084</v>
      </c>
      <c r="I13" s="1">
        <f>INDEX('yearly-sector-weights'!$C:$C,MATCH(Sheet1!$A13&amp;Sheet1!I$1,'yearly-sector-weights'!$E:$E,0))</f>
        <v>3.6999999999999998E-2</v>
      </c>
      <c r="J13" s="1">
        <f>INDEX('yearly-sector-weights'!$C:$C,MATCH(Sheet1!$A13&amp;Sheet1!J$1,'yearly-sector-weights'!$E:$E,0))</f>
        <v>4.5600000000000002E-2</v>
      </c>
      <c r="K13" s="1">
        <f>INDEX('yearly-sector-weights'!$C:$C,MATCH(Sheet1!$A13&amp;Sheet1!K$1,'yearly-sector-weights'!$E:$E,0))</f>
        <v>2.7400000000000001E-2</v>
      </c>
      <c r="L13" s="1">
        <f>INDEX('yearly-sector-weights'!$C:$C,MATCH(Sheet1!$A13&amp;Sheet1!L$1,'yearly-sector-weights'!$E:$E,0))</f>
        <v>5.0799999999999998E-2</v>
      </c>
    </row>
    <row r="14" spans="1:12">
      <c r="A14">
        <v>2011</v>
      </c>
      <c r="B14" s="1">
        <f>INDEX('yearly-sector-weights'!$C:$C,MATCH(Sheet1!$A14&amp;Sheet1!B$1,'yearly-sector-weights'!$E:$E,0))</f>
        <v>0.18140000000000001</v>
      </c>
      <c r="C14" s="1">
        <f>INDEX('yearly-sector-weights'!$C:$C,MATCH(Sheet1!$A14&amp;Sheet1!C$1,'yearly-sector-weights'!$E:$E,0))</f>
        <v>0.1928</v>
      </c>
      <c r="D14" s="1">
        <f>INDEX('yearly-sector-weights'!$C:$C,MATCH(Sheet1!$A14&amp;Sheet1!D$1,'yearly-sector-weights'!$E:$E,0))</f>
        <v>8.2699999999999996E-2</v>
      </c>
      <c r="E14" s="1">
        <f>INDEX('yearly-sector-weights'!$C:$C,MATCH(Sheet1!$A14&amp;Sheet1!E$1,'yearly-sector-weights'!$E:$E,0))</f>
        <v>0.129</v>
      </c>
      <c r="F14" s="1">
        <f>INDEX('yearly-sector-weights'!$C:$C,MATCH(Sheet1!$A14&amp;Sheet1!F$1,'yearly-sector-weights'!$E:$E,0))</f>
        <v>9.1800000000000007E-2</v>
      </c>
      <c r="G14" s="1">
        <f>INDEX('yearly-sector-weights'!$C:$C,MATCH(Sheet1!$A14&amp;Sheet1!G$1,'yearly-sector-weights'!$E:$E,0))</f>
        <v>7.51E-2</v>
      </c>
      <c r="H14" s="1">
        <f>INDEX('yearly-sector-weights'!$C:$C,MATCH(Sheet1!$A14&amp;Sheet1!H$1,'yearly-sector-weights'!$E:$E,0))</f>
        <v>7.4399999999999994E-2</v>
      </c>
      <c r="I14" s="1">
        <f>INDEX('yearly-sector-weights'!$C:$C,MATCH(Sheet1!$A14&amp;Sheet1!I$1,'yearly-sector-weights'!$E:$E,0))</f>
        <v>5.8900000000000001E-2</v>
      </c>
      <c r="J14" s="1">
        <f>INDEX('yearly-sector-weights'!$C:$C,MATCH(Sheet1!$A14&amp;Sheet1!J$1,'yearly-sector-weights'!$E:$E,0))</f>
        <v>4.1700000000000001E-2</v>
      </c>
      <c r="K14" s="1">
        <f>INDEX('yearly-sector-weights'!$C:$C,MATCH(Sheet1!$A14&amp;Sheet1!K$1,'yearly-sector-weights'!$E:$E,0))</f>
        <v>3.9899999999999998E-2</v>
      </c>
      <c r="L14" s="1">
        <f>INDEX('yearly-sector-weights'!$C:$C,MATCH(Sheet1!$A14&amp;Sheet1!L$1,'yearly-sector-weights'!$E:$E,0))</f>
        <v>1.72E-2</v>
      </c>
    </row>
    <row r="15" spans="1:12">
      <c r="A15">
        <v>2010</v>
      </c>
      <c r="B15" s="1">
        <f>INDEX('yearly-sector-weights'!$C:$C,MATCH(Sheet1!$A15&amp;Sheet1!B$1,'yearly-sector-weights'!$E:$E,0))</f>
        <v>0.1636</v>
      </c>
      <c r="C15" s="1">
        <f>INDEX('yearly-sector-weights'!$C:$C,MATCH(Sheet1!$A15&amp;Sheet1!C$1,'yearly-sector-weights'!$E:$E,0))</f>
        <v>0.1479</v>
      </c>
      <c r="D15" s="1">
        <f>INDEX('yearly-sector-weights'!$C:$C,MATCH(Sheet1!$A15&amp;Sheet1!D$1,'yearly-sector-weights'!$E:$E,0))</f>
        <v>8.7300000000000003E-2</v>
      </c>
      <c r="E15" s="1">
        <f>INDEX('yearly-sector-weights'!$C:$C,MATCH(Sheet1!$A15&amp;Sheet1!E$1,'yearly-sector-weights'!$E:$E,0))</f>
        <v>0.1132</v>
      </c>
      <c r="F15" s="1">
        <f>INDEX('yearly-sector-weights'!$C:$C,MATCH(Sheet1!$A15&amp;Sheet1!F$1,'yearly-sector-weights'!$E:$E,0))</f>
        <v>0.14480000000000001</v>
      </c>
      <c r="G15" s="1">
        <f>INDEX('yearly-sector-weights'!$C:$C,MATCH(Sheet1!$A15&amp;Sheet1!G$1,'yearly-sector-weights'!$E:$E,0))</f>
        <v>0.1106</v>
      </c>
      <c r="H15" s="1">
        <f>INDEX('yearly-sector-weights'!$C:$C,MATCH(Sheet1!$A15&amp;Sheet1!H$1,'yearly-sector-weights'!$E:$E,0))</f>
        <v>3.2399999999999998E-2</v>
      </c>
      <c r="I15" s="1">
        <f>INDEX('yearly-sector-weights'!$C:$C,MATCH(Sheet1!$A15&amp;Sheet1!I$1,'yearly-sector-weights'!$E:$E,0))</f>
        <v>7.9699999999999993E-2</v>
      </c>
      <c r="J15" s="1">
        <f>INDEX('yearly-sector-weights'!$C:$C,MATCH(Sheet1!$A15&amp;Sheet1!J$1,'yearly-sector-weights'!$E:$E,0))</f>
        <v>3.4799999999999998E-2</v>
      </c>
      <c r="K15" s="1">
        <f>INDEX('yearly-sector-weights'!$C:$C,MATCH(Sheet1!$A15&amp;Sheet1!K$1,'yearly-sector-weights'!$E:$E,0))</f>
        <v>6.8500000000000005E-2</v>
      </c>
      <c r="L15" s="1">
        <f>INDEX('yearly-sector-weights'!$C:$C,MATCH(Sheet1!$A15&amp;Sheet1!L$1,'yearly-sector-weights'!$E:$E,0))</f>
        <v>1.0699999999999999E-2</v>
      </c>
    </row>
    <row r="16" spans="1:12">
      <c r="A16">
        <v>2009</v>
      </c>
      <c r="B16" s="1">
        <f>INDEX('yearly-sector-weights'!$C:$C,MATCH(Sheet1!$A16&amp;Sheet1!B$1,'yearly-sector-weights'!$E:$E,0))</f>
        <v>0.29520000000000002</v>
      </c>
      <c r="C16" s="1">
        <f>INDEX('yearly-sector-weights'!$C:$C,MATCH(Sheet1!$A16&amp;Sheet1!C$1,'yearly-sector-weights'!$E:$E,0))</f>
        <v>7.7399999999999997E-2</v>
      </c>
      <c r="D16" s="1">
        <f>INDEX('yearly-sector-weights'!$C:$C,MATCH(Sheet1!$A16&amp;Sheet1!D$1,'yearly-sector-weights'!$E:$E,0))</f>
        <v>0.12139999999999999</v>
      </c>
      <c r="E16" s="1">
        <f>INDEX('yearly-sector-weights'!$C:$C,MATCH(Sheet1!$A16&amp;Sheet1!E$1,'yearly-sector-weights'!$E:$E,0))</f>
        <v>0.15590000000000001</v>
      </c>
      <c r="F16" s="1">
        <f>INDEX('yearly-sector-weights'!$C:$C,MATCH(Sheet1!$A16&amp;Sheet1!F$1,'yearly-sector-weights'!$E:$E,0))</f>
        <v>0.14360000000000001</v>
      </c>
      <c r="G16" s="1">
        <f>INDEX('yearly-sector-weights'!$C:$C,MATCH(Sheet1!$A16&amp;Sheet1!G$1,'yearly-sector-weights'!$E:$E,0))</f>
        <v>6.2700000000000006E-2</v>
      </c>
      <c r="H16" s="1">
        <f>INDEX('yearly-sector-weights'!$C:$C,MATCH(Sheet1!$A16&amp;Sheet1!H$1,'yearly-sector-weights'!$E:$E,0))</f>
        <v>3.9E-2</v>
      </c>
      <c r="I16" s="1">
        <f>INDEX('yearly-sector-weights'!$C:$C,MATCH(Sheet1!$A16&amp;Sheet1!I$1,'yearly-sector-weights'!$E:$E,0))</f>
        <v>6.9199999999999998E-2</v>
      </c>
      <c r="J16" s="1">
        <f>INDEX('yearly-sector-weights'!$C:$C,MATCH(Sheet1!$A16&amp;Sheet1!J$1,'yearly-sector-weights'!$E:$E,0))</f>
        <v>7.0000000000000001E-3</v>
      </c>
      <c r="K16" s="1">
        <f>INDEX('yearly-sector-weights'!$C:$C,MATCH(Sheet1!$A16&amp;Sheet1!K$1,'yearly-sector-weights'!$E:$E,0))</f>
        <v>0.02</v>
      </c>
      <c r="L16" s="1">
        <f>INDEX('yearly-sector-weights'!$C:$C,MATCH(Sheet1!$A16&amp;Sheet1!L$1,'yearly-sector-weights'!$E:$E,0))</f>
        <v>8.6E-3</v>
      </c>
    </row>
    <row r="17" spans="1:12">
      <c r="A17">
        <v>2008</v>
      </c>
      <c r="B17" s="1">
        <f>INDEX('yearly-sector-weights'!$C:$C,MATCH(Sheet1!$A17&amp;Sheet1!B$1,'yearly-sector-weights'!$E:$E,0))</f>
        <v>0.27650000000000002</v>
      </c>
      <c r="C17" s="1">
        <f>INDEX('yearly-sector-weights'!$C:$C,MATCH(Sheet1!$A17&amp;Sheet1!C$1,'yearly-sector-weights'!$E:$E,0))</f>
        <v>6.6900000000000001E-2</v>
      </c>
      <c r="D17" s="1">
        <f>INDEX('yearly-sector-weights'!$C:$C,MATCH(Sheet1!$A17&amp;Sheet1!D$1,'yearly-sector-weights'!$E:$E,0))</f>
        <v>0.161</v>
      </c>
      <c r="E17" s="1">
        <f>INDEX('yearly-sector-weights'!$C:$C,MATCH(Sheet1!$A17&amp;Sheet1!E$1,'yearly-sector-weights'!$E:$E,0))</f>
        <v>6.6699999999999995E-2</v>
      </c>
      <c r="F17" s="1">
        <f>INDEX('yearly-sector-weights'!$C:$C,MATCH(Sheet1!$A17&amp;Sheet1!F$1,'yearly-sector-weights'!$E:$E,0))</f>
        <v>8.3900000000000002E-2</v>
      </c>
      <c r="G17" s="1">
        <f>INDEX('yearly-sector-weights'!$C:$C,MATCH(Sheet1!$A17&amp;Sheet1!G$1,'yearly-sector-weights'!$E:$E,0))</f>
        <v>0.1109</v>
      </c>
      <c r="H17" s="1">
        <f>INDEX('yearly-sector-weights'!$C:$C,MATCH(Sheet1!$A17&amp;Sheet1!H$1,'yearly-sector-weights'!$E:$E,0))</f>
        <v>5.8400000000000001E-2</v>
      </c>
      <c r="I17" s="1">
        <f>INDEX('yearly-sector-weights'!$C:$C,MATCH(Sheet1!$A17&amp;Sheet1!I$1,'yearly-sector-weights'!$E:$E,0))</f>
        <v>8.09E-2</v>
      </c>
      <c r="J17" s="1">
        <f>INDEX('yearly-sector-weights'!$C:$C,MATCH(Sheet1!$A17&amp;Sheet1!J$1,'yearly-sector-weights'!$E:$E,0))</f>
        <v>3.1699999999999999E-2</v>
      </c>
      <c r="K17" s="1">
        <f>INDEX('yearly-sector-weights'!$C:$C,MATCH(Sheet1!$A17&amp;Sheet1!K$1,'yearly-sector-weights'!$E:$E,0))</f>
        <v>2.6200000000000001E-2</v>
      </c>
      <c r="L17" s="1">
        <f>INDEX('yearly-sector-weights'!$C:$C,MATCH(Sheet1!$A17&amp;Sheet1!L$1,'yearly-sector-weights'!$E:$E,0))</f>
        <v>3.2500000000000001E-2</v>
      </c>
    </row>
    <row r="18" spans="1:12">
      <c r="A18">
        <v>2007</v>
      </c>
      <c r="B18" s="1">
        <f>INDEX('yearly-sector-weights'!$C:$C,MATCH(Sheet1!$A18&amp;Sheet1!B$1,'yearly-sector-weights'!$E:$E,0))</f>
        <v>0.193</v>
      </c>
      <c r="C18" s="1">
        <f>INDEX('yearly-sector-weights'!$C:$C,MATCH(Sheet1!$A18&amp;Sheet1!C$1,'yearly-sector-weights'!$E:$E,0))</f>
        <v>9.1200000000000003E-2</v>
      </c>
      <c r="D18" s="1">
        <f>INDEX('yearly-sector-weights'!$C:$C,MATCH(Sheet1!$A18&amp;Sheet1!D$1,'yearly-sector-weights'!$E:$E,0))</f>
        <v>0.1898</v>
      </c>
      <c r="E18" s="1">
        <f>INDEX('yearly-sector-weights'!$C:$C,MATCH(Sheet1!$A18&amp;Sheet1!E$1,'yearly-sector-weights'!$E:$E,0))</f>
        <v>0.11609999999999999</v>
      </c>
      <c r="F18" s="1">
        <f>INDEX('yearly-sector-weights'!$C:$C,MATCH(Sheet1!$A18&amp;Sheet1!F$1,'yearly-sector-weights'!$E:$E,0))</f>
        <v>7.5600000000000001E-2</v>
      </c>
      <c r="G18" s="1">
        <f>INDEX('yearly-sector-weights'!$C:$C,MATCH(Sheet1!$A18&amp;Sheet1!G$1,'yearly-sector-weights'!$E:$E,0))</f>
        <v>6.9699999999999998E-2</v>
      </c>
      <c r="H18" s="1">
        <f>INDEX('yearly-sector-weights'!$C:$C,MATCH(Sheet1!$A18&amp;Sheet1!H$1,'yearly-sector-weights'!$E:$E,0))</f>
        <v>0.1119</v>
      </c>
      <c r="I18" s="1">
        <f>INDEX('yearly-sector-weights'!$C:$C,MATCH(Sheet1!$A18&amp;Sheet1!I$1,'yearly-sector-weights'!$E:$E,0))</f>
        <v>6.5100000000000005E-2</v>
      </c>
      <c r="J18" s="1">
        <f>INDEX('yearly-sector-weights'!$C:$C,MATCH(Sheet1!$A18&amp;Sheet1!J$1,'yearly-sector-weights'!$E:$E,0))</f>
        <v>4.1099999999999998E-2</v>
      </c>
      <c r="K18" s="1">
        <f>INDEX('yearly-sector-weights'!$C:$C,MATCH(Sheet1!$A18&amp;Sheet1!K$1,'yearly-sector-weights'!$E:$E,0))</f>
        <v>3.5400000000000001E-2</v>
      </c>
      <c r="L18" s="1">
        <f>INDEX('yearly-sector-weights'!$C:$C,MATCH(Sheet1!$A18&amp;Sheet1!L$1,'yearly-sector-weights'!$E:$E,0))</f>
        <v>8.8999999999999999E-3</v>
      </c>
    </row>
    <row r="19" spans="1:12">
      <c r="A19">
        <v>2006</v>
      </c>
      <c r="B19" s="1">
        <f>INDEX('yearly-sector-weights'!$C:$C,MATCH(Sheet1!$A19&amp;Sheet1!B$1,'yearly-sector-weights'!$E:$E,0))</f>
        <v>0.16889999999999999</v>
      </c>
      <c r="C19" s="1">
        <f>INDEX('yearly-sector-weights'!$C:$C,MATCH(Sheet1!$A19&amp;Sheet1!C$1,'yearly-sector-weights'!$E:$E,0))</f>
        <v>0.1741</v>
      </c>
      <c r="D19" s="1">
        <f>INDEX('yearly-sector-weights'!$C:$C,MATCH(Sheet1!$A19&amp;Sheet1!D$1,'yearly-sector-weights'!$E:$E,0))</f>
        <v>0.20230000000000001</v>
      </c>
      <c r="E19" s="1">
        <f>INDEX('yearly-sector-weights'!$C:$C,MATCH(Sheet1!$A19&amp;Sheet1!E$1,'yearly-sector-weights'!$E:$E,0))</f>
        <v>7.46E-2</v>
      </c>
      <c r="F19" s="1">
        <f>INDEX('yearly-sector-weights'!$C:$C,MATCH(Sheet1!$A19&amp;Sheet1!F$1,'yearly-sector-weights'!$E:$E,0))</f>
        <v>8.8200000000000001E-2</v>
      </c>
      <c r="G19" s="1">
        <f>INDEX('yearly-sector-weights'!$C:$C,MATCH(Sheet1!$A19&amp;Sheet1!G$1,'yearly-sector-weights'!$E:$E,0))</f>
        <v>9.9000000000000005E-2</v>
      </c>
      <c r="H19" s="1">
        <f>INDEX('yearly-sector-weights'!$C:$C,MATCH(Sheet1!$A19&amp;Sheet1!H$1,'yearly-sector-weights'!$E:$E,0))</f>
        <v>2.9499999999999998E-2</v>
      </c>
      <c r="I19" s="1">
        <f>INDEX('yearly-sector-weights'!$C:$C,MATCH(Sheet1!$A19&amp;Sheet1!I$1,'yearly-sector-weights'!$E:$E,0))</f>
        <v>5.1700000000000003E-2</v>
      </c>
      <c r="J19" s="1">
        <f>INDEX('yearly-sector-weights'!$C:$C,MATCH(Sheet1!$A19&amp;Sheet1!J$1,'yearly-sector-weights'!$E:$E,0))</f>
        <v>4.4200000000000003E-2</v>
      </c>
      <c r="K19" s="1">
        <f>INDEX('yearly-sector-weights'!$C:$C,MATCH(Sheet1!$A19&amp;Sheet1!K$1,'yearly-sector-weights'!$E:$E,0))</f>
        <v>3.04E-2</v>
      </c>
      <c r="L19" s="1">
        <f>INDEX('yearly-sector-weights'!$C:$C,MATCH(Sheet1!$A19&amp;Sheet1!L$1,'yearly-sector-weights'!$E:$E,0))</f>
        <v>1.61E-2</v>
      </c>
    </row>
    <row r="20" spans="1:12">
      <c r="A20">
        <v>2005</v>
      </c>
      <c r="B20" s="1">
        <f>INDEX('yearly-sector-weights'!$C:$C,MATCH(Sheet1!$A20&amp;Sheet1!B$1,'yearly-sector-weights'!$E:$E,0))</f>
        <v>0.17169999999999999</v>
      </c>
      <c r="C20" s="1">
        <f>INDEX('yearly-sector-weights'!$C:$C,MATCH(Sheet1!$A20&amp;Sheet1!C$1,'yearly-sector-weights'!$E:$E,0))</f>
        <v>9.35E-2</v>
      </c>
      <c r="D20" s="1">
        <f>INDEX('yearly-sector-weights'!$C:$C,MATCH(Sheet1!$A20&amp;Sheet1!D$1,'yearly-sector-weights'!$E:$E,0))</f>
        <v>0.2717</v>
      </c>
      <c r="E20" s="1">
        <f>INDEX('yearly-sector-weights'!$C:$C,MATCH(Sheet1!$A20&amp;Sheet1!E$1,'yearly-sector-weights'!$E:$E,0))</f>
        <v>3.4599999999999999E-2</v>
      </c>
      <c r="F20" s="1">
        <f>INDEX('yearly-sector-weights'!$C:$C,MATCH(Sheet1!$A20&amp;Sheet1!F$1,'yearly-sector-weights'!$E:$E,0))</f>
        <v>0.11310000000000001</v>
      </c>
      <c r="G20" s="1">
        <f>INDEX('yearly-sector-weights'!$C:$C,MATCH(Sheet1!$A20&amp;Sheet1!G$1,'yearly-sector-weights'!$E:$E,0))</f>
        <v>5.6300000000000003E-2</v>
      </c>
      <c r="H20" s="1">
        <f>INDEX('yearly-sector-weights'!$C:$C,MATCH(Sheet1!$A20&amp;Sheet1!H$1,'yearly-sector-weights'!$E:$E,0))</f>
        <v>7.4899999999999994E-2</v>
      </c>
      <c r="I20" s="1">
        <f>INDEX('yearly-sector-weights'!$C:$C,MATCH(Sheet1!$A20&amp;Sheet1!I$1,'yearly-sector-weights'!$E:$E,0))</f>
        <v>9.64E-2</v>
      </c>
      <c r="J20" s="1">
        <f>INDEX('yearly-sector-weights'!$C:$C,MATCH(Sheet1!$A20&amp;Sheet1!J$1,'yearly-sector-weights'!$E:$E,0))</f>
        <v>3.2300000000000002E-2</v>
      </c>
      <c r="K20" s="1">
        <f>INDEX('yearly-sector-weights'!$C:$C,MATCH(Sheet1!$A20&amp;Sheet1!K$1,'yearly-sector-weights'!$E:$E,0))</f>
        <v>4.2299999999999997E-2</v>
      </c>
      <c r="L20" s="1">
        <f>INDEX('yearly-sector-weights'!$C:$C,MATCH(Sheet1!$A20&amp;Sheet1!L$1,'yearly-sector-weights'!$E:$E,0))</f>
        <v>1.26E-2</v>
      </c>
    </row>
    <row r="21" spans="1:12">
      <c r="A21">
        <v>2004</v>
      </c>
      <c r="B21" s="1">
        <f>INDEX('yearly-sector-weights'!$C:$C,MATCH(Sheet1!$A21&amp;Sheet1!B$1,'yearly-sector-weights'!$E:$E,0))</f>
        <v>0.1095</v>
      </c>
      <c r="C21" s="1">
        <f>INDEX('yearly-sector-weights'!$C:$C,MATCH(Sheet1!$A21&amp;Sheet1!C$1,'yearly-sector-weights'!$E:$E,0))</f>
        <v>0.15129999999999999</v>
      </c>
      <c r="D21" s="1">
        <f>INDEX('yearly-sector-weights'!$C:$C,MATCH(Sheet1!$A21&amp;Sheet1!D$1,'yearly-sector-weights'!$E:$E,0))</f>
        <v>0.13750000000000001</v>
      </c>
      <c r="E21" s="1">
        <f>INDEX('yearly-sector-weights'!$C:$C,MATCH(Sheet1!$A21&amp;Sheet1!E$1,'yearly-sector-weights'!$E:$E,0))</f>
        <v>0.126</v>
      </c>
      <c r="F21" s="1">
        <f>INDEX('yearly-sector-weights'!$C:$C,MATCH(Sheet1!$A21&amp;Sheet1!F$1,'yearly-sector-weights'!$E:$E,0))</f>
        <v>6.8400000000000002E-2</v>
      </c>
      <c r="G21" s="1">
        <f>INDEX('yearly-sector-weights'!$C:$C,MATCH(Sheet1!$A21&amp;Sheet1!G$1,'yearly-sector-weights'!$E:$E,0))</f>
        <v>7.0300000000000001E-2</v>
      </c>
      <c r="H21" s="1">
        <f>INDEX('yearly-sector-weights'!$C:$C,MATCH(Sheet1!$A21&amp;Sheet1!H$1,'yearly-sector-weights'!$E:$E,0))</f>
        <v>0.1108</v>
      </c>
      <c r="I21" s="1">
        <f>INDEX('yearly-sector-weights'!$C:$C,MATCH(Sheet1!$A21&amp;Sheet1!I$1,'yearly-sector-weights'!$E:$E,0))</f>
        <v>7.7700000000000005E-2</v>
      </c>
      <c r="J21" s="1">
        <f>INDEX('yearly-sector-weights'!$C:$C,MATCH(Sheet1!$A21&amp;Sheet1!J$1,'yearly-sector-weights'!$E:$E,0))</f>
        <v>5.91E-2</v>
      </c>
      <c r="K21" s="1">
        <f>INDEX('yearly-sector-weights'!$C:$C,MATCH(Sheet1!$A21&amp;Sheet1!K$1,'yearly-sector-weights'!$E:$E,0))</f>
        <v>5.8500000000000003E-2</v>
      </c>
      <c r="L21" s="1">
        <f>INDEX('yearly-sector-weights'!$C:$C,MATCH(Sheet1!$A21&amp;Sheet1!L$1,'yearly-sector-weights'!$E:$E,0))</f>
        <v>1.4800000000000001E-2</v>
      </c>
    </row>
    <row r="22" spans="1:12">
      <c r="A22">
        <v>2003</v>
      </c>
      <c r="B22" s="1">
        <f>INDEX('yearly-sector-weights'!$C:$C,MATCH(Sheet1!$A22&amp;Sheet1!B$1,'yearly-sector-weights'!$E:$E,0))</f>
        <v>8.7900000000000006E-2</v>
      </c>
      <c r="C22" s="1">
        <f>INDEX('yearly-sector-weights'!$C:$C,MATCH(Sheet1!$A22&amp;Sheet1!C$1,'yearly-sector-weights'!$E:$E,0))</f>
        <v>0.2147</v>
      </c>
      <c r="D22" s="1">
        <f>INDEX('yearly-sector-weights'!$C:$C,MATCH(Sheet1!$A22&amp;Sheet1!D$1,'yearly-sector-weights'!$E:$E,0))</f>
        <v>0.1255</v>
      </c>
      <c r="E22" s="1">
        <f>INDEX('yearly-sector-weights'!$C:$C,MATCH(Sheet1!$A22&amp;Sheet1!E$1,'yearly-sector-weights'!$E:$E,0))</f>
        <v>0.24909999999999999</v>
      </c>
      <c r="F22" s="1">
        <f>INDEX('yearly-sector-weights'!$C:$C,MATCH(Sheet1!$A22&amp;Sheet1!F$1,'yearly-sector-weights'!$E:$E,0))</f>
        <v>7.8299999999999995E-2</v>
      </c>
      <c r="G22" s="1">
        <f>INDEX('yearly-sector-weights'!$C:$C,MATCH(Sheet1!$A22&amp;Sheet1!G$1,'yearly-sector-weights'!$E:$E,0))</f>
        <v>6.8099999999999994E-2</v>
      </c>
      <c r="H22" s="1">
        <f>INDEX('yearly-sector-weights'!$C:$C,MATCH(Sheet1!$A22&amp;Sheet1!H$1,'yearly-sector-weights'!$E:$E,0))</f>
        <v>2.01E-2</v>
      </c>
      <c r="I22" s="1">
        <f>INDEX('yearly-sector-weights'!$C:$C,MATCH(Sheet1!$A22&amp;Sheet1!I$1,'yearly-sector-weights'!$E:$E,0))</f>
        <v>5.2699999999999997E-2</v>
      </c>
      <c r="J22" s="1">
        <f>INDEX('yearly-sector-weights'!$C:$C,MATCH(Sheet1!$A22&amp;Sheet1!J$1,'yearly-sector-weights'!$E:$E,0))</f>
        <v>3.5499999999999997E-2</v>
      </c>
      <c r="K22" s="1">
        <f>INDEX('yearly-sector-weights'!$C:$C,MATCH(Sheet1!$A22&amp;Sheet1!K$1,'yearly-sector-weights'!$E:$E,0))</f>
        <v>5.1999999999999998E-2</v>
      </c>
      <c r="L22" s="1">
        <f>INDEX('yearly-sector-weights'!$C:$C,MATCH(Sheet1!$A22&amp;Sheet1!L$1,'yearly-sector-weights'!$E:$E,0))</f>
        <v>1.8E-3</v>
      </c>
    </row>
    <row r="23" spans="1:12">
      <c r="A23">
        <v>2002</v>
      </c>
      <c r="B23" s="1">
        <f>INDEX('yearly-sector-weights'!$C:$C,MATCH(Sheet1!$A23&amp;Sheet1!B$1,'yearly-sector-weights'!$E:$E,0))</f>
        <v>8.4900000000000003E-2</v>
      </c>
      <c r="C23" s="1">
        <f>INDEX('yearly-sector-weights'!$C:$C,MATCH(Sheet1!$A23&amp;Sheet1!C$1,'yearly-sector-weights'!$E:$E,0))</f>
        <v>0.13730000000000001</v>
      </c>
      <c r="D23" s="1">
        <f>INDEX('yearly-sector-weights'!$C:$C,MATCH(Sheet1!$A23&amp;Sheet1!D$1,'yearly-sector-weights'!$E:$E,0))</f>
        <v>0.18379999999999999</v>
      </c>
      <c r="E23" s="1">
        <f>INDEX('yearly-sector-weights'!$C:$C,MATCH(Sheet1!$A23&amp;Sheet1!E$1,'yearly-sector-weights'!$E:$E,0))</f>
        <v>0.18440000000000001</v>
      </c>
      <c r="F23" s="1">
        <f>INDEX('yearly-sector-weights'!$C:$C,MATCH(Sheet1!$A23&amp;Sheet1!F$1,'yearly-sector-weights'!$E:$E,0))</f>
        <v>0.17469999999999999</v>
      </c>
      <c r="G23" s="1">
        <f>INDEX('yearly-sector-weights'!$C:$C,MATCH(Sheet1!$A23&amp;Sheet1!G$1,'yearly-sector-weights'!$E:$E,0))</f>
        <v>6.2399999999999997E-2</v>
      </c>
      <c r="H23" s="1">
        <f>INDEX('yearly-sector-weights'!$C:$C,MATCH(Sheet1!$A23&amp;Sheet1!H$1,'yearly-sector-weights'!$E:$E,0))</f>
        <v>1.9599999999999999E-2</v>
      </c>
      <c r="I23" s="1">
        <f>INDEX('yearly-sector-weights'!$C:$C,MATCH(Sheet1!$A23&amp;Sheet1!I$1,'yearly-sector-weights'!$E:$E,0))</f>
        <v>4.0800000000000003E-2</v>
      </c>
      <c r="J23" s="1">
        <f>INDEX('yearly-sector-weights'!$C:$C,MATCH(Sheet1!$A23&amp;Sheet1!J$1,'yearly-sector-weights'!$E:$E,0))</f>
        <v>8.3099999999999993E-2</v>
      </c>
      <c r="K23" s="1">
        <f>INDEX('yearly-sector-weights'!$C:$C,MATCH(Sheet1!$A23&amp;Sheet1!K$1,'yearly-sector-weights'!$E:$E,0))</f>
        <v>8.0999999999999996E-3</v>
      </c>
      <c r="L23" s="1">
        <f>INDEX('yearly-sector-weights'!$C:$C,MATCH(Sheet1!$A23&amp;Sheet1!L$1,'yearly-sector-weights'!$E:$E,0))</f>
        <v>1.0800000000000001E-2</v>
      </c>
    </row>
    <row r="24" spans="1:12">
      <c r="A24">
        <v>2001</v>
      </c>
      <c r="B24" s="1">
        <f>INDEX('yearly-sector-weights'!$C:$C,MATCH(Sheet1!$A24&amp;Sheet1!B$1,'yearly-sector-weights'!$E:$E,0))</f>
        <v>0.2364</v>
      </c>
      <c r="C24" s="1">
        <f>INDEX('yearly-sector-weights'!$C:$C,MATCH(Sheet1!$A24&amp;Sheet1!C$1,'yearly-sector-weights'!$E:$E,0))</f>
        <v>9.9400000000000002E-2</v>
      </c>
      <c r="D24" s="1">
        <f>INDEX('yearly-sector-weights'!$C:$C,MATCH(Sheet1!$A24&amp;Sheet1!D$1,'yearly-sector-weights'!$E:$E,0))</f>
        <v>0.16220000000000001</v>
      </c>
      <c r="E24" s="1">
        <f>INDEX('yearly-sector-weights'!$C:$C,MATCH(Sheet1!$A24&amp;Sheet1!E$1,'yearly-sector-weights'!$E:$E,0))</f>
        <v>1.06E-2</v>
      </c>
      <c r="F24" s="1">
        <f>INDEX('yearly-sector-weights'!$C:$C,MATCH(Sheet1!$A24&amp;Sheet1!F$1,'yearly-sector-weights'!$E:$E,0))</f>
        <v>0.1804</v>
      </c>
      <c r="G24" s="1">
        <f>INDEX('yearly-sector-weights'!$C:$C,MATCH(Sheet1!$A24&amp;Sheet1!G$1,'yearly-sector-weights'!$E:$E,0))</f>
        <v>9.0499999999999997E-2</v>
      </c>
      <c r="H24" s="1">
        <f>INDEX('yearly-sector-weights'!$C:$C,MATCH(Sheet1!$A24&amp;Sheet1!H$1,'yearly-sector-weights'!$E:$E,0))</f>
        <v>0.11169999999999999</v>
      </c>
      <c r="I24" s="1">
        <f>INDEX('yearly-sector-weights'!$C:$C,MATCH(Sheet1!$A24&amp;Sheet1!I$1,'yearly-sector-weights'!$E:$E,0))</f>
        <v>4.1500000000000002E-2</v>
      </c>
      <c r="J24" s="1">
        <f>INDEX('yearly-sector-weights'!$C:$C,MATCH(Sheet1!$A24&amp;Sheet1!J$1,'yearly-sector-weights'!$E:$E,0))</f>
        <v>4.2099999999999999E-2</v>
      </c>
      <c r="K24" s="1">
        <f>INDEX('yearly-sector-weights'!$C:$C,MATCH(Sheet1!$A24&amp;Sheet1!K$1,'yearly-sector-weights'!$E:$E,0))</f>
        <v>5.4999999999999997E-3</v>
      </c>
      <c r="L24" s="1">
        <f>INDEX('yearly-sector-weights'!$C:$C,MATCH(Sheet1!$A24&amp;Sheet1!L$1,'yearly-sector-weights'!$E:$E,0))</f>
        <v>1.9300000000000001E-2</v>
      </c>
    </row>
  </sheetData>
  <sortState xmlns:xlrd2="http://schemas.microsoft.com/office/spreadsheetml/2017/richdata2" ref="A2:L24">
    <sortCondition descending="1" ref="A1:A2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workbookViewId="0">
      <selection activeCell="A12" sqref="A12"/>
    </sheetView>
  </sheetViews>
  <sheetFormatPr baseColWidth="10" defaultRowHeight="14"/>
  <sheetData>
    <row r="1" spans="1:25">
      <c r="A1" t="s">
        <v>0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 t="s">
        <v>16</v>
      </c>
    </row>
    <row r="2" spans="1:25">
      <c r="A2" t="s">
        <v>8</v>
      </c>
      <c r="B2">
        <v>0.2364</v>
      </c>
      <c r="C2">
        <v>8.4900000000000003E-2</v>
      </c>
      <c r="D2">
        <v>8.7900000000000006E-2</v>
      </c>
      <c r="E2">
        <v>0.1095</v>
      </c>
      <c r="F2">
        <v>0.17169999999999999</v>
      </c>
      <c r="G2">
        <v>0.16889999999999999</v>
      </c>
      <c r="H2">
        <v>0.193</v>
      </c>
      <c r="I2">
        <v>0.27650000000000002</v>
      </c>
      <c r="J2">
        <v>0.29520000000000002</v>
      </c>
      <c r="K2">
        <v>0.1636</v>
      </c>
      <c r="L2">
        <v>0.18140000000000001</v>
      </c>
      <c r="M2">
        <v>0.1958</v>
      </c>
      <c r="N2">
        <v>0.22289999999999999</v>
      </c>
      <c r="O2">
        <v>0.30270000000000002</v>
      </c>
      <c r="P2">
        <v>0.1961</v>
      </c>
      <c r="Q2">
        <v>0.16889999999999999</v>
      </c>
      <c r="R2">
        <v>0.15340000000000001</v>
      </c>
      <c r="S2">
        <v>0.24249999999999999</v>
      </c>
      <c r="T2">
        <v>0.21809999999999999</v>
      </c>
      <c r="U2">
        <v>0.13539999999999999</v>
      </c>
      <c r="V2">
        <v>0.2281</v>
      </c>
      <c r="W2">
        <v>0.42409999999999998</v>
      </c>
      <c r="X2">
        <v>0.45490000000000003</v>
      </c>
      <c r="Y2">
        <f>AVERAGE(A2:X2)</f>
        <v>0.21356086956521744</v>
      </c>
    </row>
    <row r="3" spans="1:25">
      <c r="A3" t="s">
        <v>18</v>
      </c>
      <c r="B3">
        <v>9.9400000000000002E-2</v>
      </c>
      <c r="C3">
        <v>0.13730000000000001</v>
      </c>
      <c r="D3">
        <v>0.2147</v>
      </c>
      <c r="E3">
        <v>0.15129999999999999</v>
      </c>
      <c r="F3">
        <v>9.35E-2</v>
      </c>
      <c r="G3">
        <v>0.1741</v>
      </c>
      <c r="H3">
        <v>9.1200000000000003E-2</v>
      </c>
      <c r="I3">
        <v>6.6900000000000001E-2</v>
      </c>
      <c r="J3">
        <v>7.7399999999999997E-2</v>
      </c>
      <c r="K3">
        <v>0.1479</v>
      </c>
      <c r="L3">
        <v>0.1928</v>
      </c>
      <c r="M3">
        <v>0.20369999999999999</v>
      </c>
      <c r="N3">
        <v>0.16539999999999999</v>
      </c>
      <c r="O3">
        <v>0.16059999999999999</v>
      </c>
      <c r="P3">
        <v>0.1094</v>
      </c>
      <c r="Q3">
        <v>0.17910000000000001</v>
      </c>
      <c r="R3">
        <v>0.2031</v>
      </c>
      <c r="S3">
        <v>9.3200000000000005E-2</v>
      </c>
      <c r="T3">
        <v>0.1643</v>
      </c>
      <c r="U3">
        <v>6.9500000000000006E-2</v>
      </c>
      <c r="V3">
        <v>0.11799999999999999</v>
      </c>
      <c r="W3">
        <v>0.11550000000000001</v>
      </c>
      <c r="X3">
        <v>8.6199999999999999E-2</v>
      </c>
      <c r="Y3">
        <f>AVERAGE(A3:X3)</f>
        <v>0.13541304347826086</v>
      </c>
    </row>
    <row r="4" spans="1:25">
      <c r="A4" t="s">
        <v>12</v>
      </c>
      <c r="B4">
        <v>0.16220000000000001</v>
      </c>
      <c r="C4">
        <v>0.18379999999999999</v>
      </c>
      <c r="D4">
        <v>0.1255</v>
      </c>
      <c r="E4">
        <v>0.13750000000000001</v>
      </c>
      <c r="F4">
        <v>0.2717</v>
      </c>
      <c r="G4">
        <v>0.20230000000000001</v>
      </c>
      <c r="H4">
        <v>0.1898</v>
      </c>
      <c r="I4">
        <v>0.161</v>
      </c>
      <c r="J4">
        <v>0.12139999999999999</v>
      </c>
      <c r="K4">
        <v>8.7300000000000003E-2</v>
      </c>
      <c r="L4">
        <v>8.2699999999999996E-2</v>
      </c>
      <c r="M4">
        <v>8.43E-2</v>
      </c>
      <c r="N4">
        <v>0.1517</v>
      </c>
      <c r="O4">
        <v>0.13500000000000001</v>
      </c>
      <c r="P4">
        <v>9.9599999999999994E-2</v>
      </c>
      <c r="Q4">
        <v>0.10050000000000001</v>
      </c>
      <c r="R4">
        <v>9.2600000000000002E-2</v>
      </c>
      <c r="S4">
        <v>0.1081</v>
      </c>
      <c r="T4">
        <v>5.45E-2</v>
      </c>
      <c r="U4">
        <v>8.5999999999999993E-2</v>
      </c>
      <c r="V4">
        <v>9.2799999999999994E-2</v>
      </c>
      <c r="W4">
        <v>8.5199999999999998E-2</v>
      </c>
      <c r="X4">
        <v>8.2100000000000006E-2</v>
      </c>
      <c r="Y4">
        <f>AVERAGE(A4:X4)</f>
        <v>0.12598260869565214</v>
      </c>
    </row>
    <row r="5" spans="1:25">
      <c r="A5" t="s">
        <v>17</v>
      </c>
      <c r="B5">
        <v>1.06E-2</v>
      </c>
      <c r="C5">
        <v>0.18440000000000001</v>
      </c>
      <c r="D5">
        <v>0.24909999999999999</v>
      </c>
      <c r="E5">
        <v>0.126</v>
      </c>
      <c r="F5">
        <v>3.4599999999999999E-2</v>
      </c>
      <c r="G5">
        <v>7.46E-2</v>
      </c>
      <c r="H5">
        <v>0.11609999999999999</v>
      </c>
      <c r="I5">
        <v>6.6699999999999995E-2</v>
      </c>
      <c r="J5">
        <v>0.15590000000000001</v>
      </c>
      <c r="K5">
        <v>0.1132</v>
      </c>
      <c r="L5">
        <v>0.129</v>
      </c>
      <c r="M5">
        <v>7.9799999999999996E-2</v>
      </c>
      <c r="N5">
        <v>9.1700000000000004E-2</v>
      </c>
      <c r="O5">
        <v>9.7000000000000003E-3</v>
      </c>
      <c r="P5">
        <v>0.1149</v>
      </c>
      <c r="Q5">
        <v>0.1333</v>
      </c>
      <c r="R5">
        <v>0.23499999999999999</v>
      </c>
      <c r="S5">
        <v>0.15390000000000001</v>
      </c>
      <c r="T5">
        <v>6.93E-2</v>
      </c>
      <c r="U5">
        <v>0.33300000000000002</v>
      </c>
      <c r="V5">
        <v>6.7100000000000007E-2</v>
      </c>
      <c r="W5">
        <v>3.8100000000000002E-2</v>
      </c>
      <c r="X5">
        <v>9.2999999999999992E-3</v>
      </c>
      <c r="Y5">
        <f>AVERAGE(A5:X5)</f>
        <v>0.11283913043478265</v>
      </c>
    </row>
    <row r="6" spans="1:25">
      <c r="A6" t="s">
        <v>4</v>
      </c>
      <c r="B6">
        <v>0.1804</v>
      </c>
      <c r="C6">
        <v>0.17469999999999999</v>
      </c>
      <c r="D6">
        <v>7.8299999999999995E-2</v>
      </c>
      <c r="E6">
        <v>6.8400000000000002E-2</v>
      </c>
      <c r="F6">
        <v>0.11310000000000001</v>
      </c>
      <c r="G6">
        <v>8.8200000000000001E-2</v>
      </c>
      <c r="H6">
        <v>7.5600000000000001E-2</v>
      </c>
      <c r="I6">
        <v>8.3900000000000002E-2</v>
      </c>
      <c r="J6">
        <v>0.14360000000000001</v>
      </c>
      <c r="K6">
        <v>0.14480000000000001</v>
      </c>
      <c r="L6">
        <v>9.1800000000000007E-2</v>
      </c>
      <c r="M6">
        <v>9.6799999999999997E-2</v>
      </c>
      <c r="N6">
        <v>8.6300000000000002E-2</v>
      </c>
      <c r="O6">
        <v>9.0399999999999994E-2</v>
      </c>
      <c r="P6">
        <v>4.8099999999999997E-2</v>
      </c>
      <c r="Q6">
        <v>8.2600000000000007E-2</v>
      </c>
      <c r="R6">
        <v>7.0599999999999996E-2</v>
      </c>
      <c r="S6">
        <v>3.8600000000000002E-2</v>
      </c>
      <c r="T6">
        <v>0.11600000000000001</v>
      </c>
      <c r="U6">
        <v>6.6299999999999998E-2</v>
      </c>
      <c r="V6">
        <v>8.5400000000000004E-2</v>
      </c>
      <c r="W6">
        <v>6.0499999999999998E-2</v>
      </c>
      <c r="X6">
        <v>9.6299999999999997E-2</v>
      </c>
      <c r="Y6">
        <f>AVERAGE(A6:X6)</f>
        <v>9.4813043478260889E-2</v>
      </c>
    </row>
    <row r="7" spans="1:25">
      <c r="A7" t="s">
        <v>19</v>
      </c>
      <c r="B7">
        <v>9.0499999999999997E-2</v>
      </c>
      <c r="C7">
        <v>6.2399999999999997E-2</v>
      </c>
      <c r="D7">
        <v>6.8099999999999994E-2</v>
      </c>
      <c r="E7">
        <v>7.0300000000000001E-2</v>
      </c>
      <c r="F7">
        <v>5.6300000000000003E-2</v>
      </c>
      <c r="G7">
        <v>9.9000000000000005E-2</v>
      </c>
      <c r="H7">
        <v>6.9699999999999998E-2</v>
      </c>
      <c r="I7">
        <v>0.1109</v>
      </c>
      <c r="J7">
        <v>6.2700000000000006E-2</v>
      </c>
      <c r="K7">
        <v>0.1106</v>
      </c>
      <c r="L7">
        <v>7.51E-2</v>
      </c>
      <c r="M7">
        <v>7.0300000000000001E-2</v>
      </c>
      <c r="N7">
        <v>4.87E-2</v>
      </c>
      <c r="O7">
        <v>8.0600000000000005E-2</v>
      </c>
      <c r="P7">
        <v>5.2699999999999997E-2</v>
      </c>
      <c r="Q7">
        <v>9.69E-2</v>
      </c>
      <c r="R7">
        <v>5.8599999999999999E-2</v>
      </c>
      <c r="S7">
        <v>9.0399999999999994E-2</v>
      </c>
      <c r="T7">
        <v>4.87E-2</v>
      </c>
      <c r="U7">
        <v>5.5E-2</v>
      </c>
      <c r="V7">
        <v>0.1203</v>
      </c>
      <c r="W7">
        <v>7.8799999999999995E-2</v>
      </c>
      <c r="X7">
        <v>4.8099999999999997E-2</v>
      </c>
      <c r="Y7">
        <f>AVERAGE(A7:X7)</f>
        <v>7.4986956521739132E-2</v>
      </c>
    </row>
    <row r="8" spans="1:25">
      <c r="A8" t="s">
        <v>10</v>
      </c>
      <c r="B8">
        <v>0.11169999999999999</v>
      </c>
      <c r="C8">
        <v>1.9599999999999999E-2</v>
      </c>
      <c r="D8">
        <v>2.01E-2</v>
      </c>
      <c r="E8">
        <v>0.1108</v>
      </c>
      <c r="F8">
        <v>7.4899999999999994E-2</v>
      </c>
      <c r="G8">
        <v>2.9499999999999998E-2</v>
      </c>
      <c r="H8">
        <v>0.1119</v>
      </c>
      <c r="I8">
        <v>5.8400000000000001E-2</v>
      </c>
      <c r="J8">
        <v>3.9E-2</v>
      </c>
      <c r="K8">
        <v>3.2399999999999998E-2</v>
      </c>
      <c r="L8">
        <v>7.4399999999999994E-2</v>
      </c>
      <c r="M8">
        <v>0.1084</v>
      </c>
      <c r="N8">
        <v>4.4499999999999998E-2</v>
      </c>
      <c r="O8">
        <v>9.9500000000000005E-2</v>
      </c>
      <c r="P8">
        <v>2.64E-2</v>
      </c>
      <c r="Q8">
        <v>4.3799999999999999E-2</v>
      </c>
      <c r="R8">
        <v>6.6799999999999998E-2</v>
      </c>
      <c r="S8">
        <v>6.7799999999999999E-2</v>
      </c>
      <c r="T8">
        <v>4.2299999999999997E-2</v>
      </c>
      <c r="U8">
        <v>4.9599999999999998E-2</v>
      </c>
      <c r="V8">
        <v>0.14319999999999999</v>
      </c>
      <c r="W8">
        <v>5.8700000000000002E-2</v>
      </c>
      <c r="X8">
        <v>2.29E-2</v>
      </c>
      <c r="Y8">
        <f>AVERAGE(A8:X8)</f>
        <v>6.3330434782608691E-2</v>
      </c>
    </row>
    <row r="9" spans="1:25">
      <c r="A9" t="s">
        <v>20</v>
      </c>
      <c r="B9">
        <v>4.1500000000000002E-2</v>
      </c>
      <c r="C9">
        <v>4.0800000000000003E-2</v>
      </c>
      <c r="D9">
        <v>5.2699999999999997E-2</v>
      </c>
      <c r="E9">
        <v>7.7700000000000005E-2</v>
      </c>
      <c r="F9">
        <v>9.64E-2</v>
      </c>
      <c r="G9">
        <v>5.1700000000000003E-2</v>
      </c>
      <c r="H9">
        <v>6.5100000000000005E-2</v>
      </c>
      <c r="I9">
        <v>8.09E-2</v>
      </c>
      <c r="J9">
        <v>6.9199999999999998E-2</v>
      </c>
      <c r="K9">
        <v>7.9699999999999993E-2</v>
      </c>
      <c r="L9">
        <v>5.8900000000000001E-2</v>
      </c>
      <c r="M9">
        <v>3.6999999999999998E-2</v>
      </c>
      <c r="N9">
        <v>5.5500000000000001E-2</v>
      </c>
      <c r="O9">
        <v>2.52E-2</v>
      </c>
      <c r="P9">
        <v>4.7300000000000002E-2</v>
      </c>
      <c r="Q9">
        <v>0.1082</v>
      </c>
      <c r="R9">
        <v>2.63E-2</v>
      </c>
      <c r="S9">
        <v>4.1599999999999998E-2</v>
      </c>
      <c r="T9">
        <v>0.1056</v>
      </c>
      <c r="U9">
        <v>3.8899999999999997E-2</v>
      </c>
      <c r="V9">
        <v>5.4899999999999997E-2</v>
      </c>
      <c r="W9">
        <v>3.9199999999999999E-2</v>
      </c>
      <c r="X9">
        <v>0.1197</v>
      </c>
      <c r="Y9">
        <f>AVERAGE(A9:X9)</f>
        <v>6.1478260869565204E-2</v>
      </c>
    </row>
    <row r="10" spans="1:25">
      <c r="A10" t="s">
        <v>21</v>
      </c>
      <c r="B10">
        <v>4.2099999999999999E-2</v>
      </c>
      <c r="C10">
        <v>8.3099999999999993E-2</v>
      </c>
      <c r="D10">
        <v>3.5499999999999997E-2</v>
      </c>
      <c r="E10">
        <v>5.91E-2</v>
      </c>
      <c r="F10">
        <v>3.2300000000000002E-2</v>
      </c>
      <c r="G10">
        <v>4.4200000000000003E-2</v>
      </c>
      <c r="H10">
        <v>4.1099999999999998E-2</v>
      </c>
      <c r="I10">
        <v>3.1699999999999999E-2</v>
      </c>
      <c r="J10">
        <v>7.0000000000000001E-3</v>
      </c>
      <c r="K10">
        <v>3.4799999999999998E-2</v>
      </c>
      <c r="L10">
        <v>4.1700000000000001E-2</v>
      </c>
      <c r="M10">
        <v>4.5600000000000002E-2</v>
      </c>
      <c r="N10">
        <v>0.09</v>
      </c>
      <c r="O10">
        <v>7.0000000000000001E-3</v>
      </c>
      <c r="P10">
        <v>0.2069</v>
      </c>
      <c r="Q10">
        <v>4.0800000000000003E-2</v>
      </c>
      <c r="R10">
        <v>4.1799999999999997E-2</v>
      </c>
      <c r="S10">
        <v>6.2399999999999997E-2</v>
      </c>
      <c r="T10">
        <v>9.1200000000000003E-2</v>
      </c>
      <c r="U10">
        <v>9.3700000000000006E-2</v>
      </c>
      <c r="V10">
        <v>4.6199999999999998E-2</v>
      </c>
      <c r="W10">
        <v>4.4499999999999998E-2</v>
      </c>
      <c r="X10">
        <v>1.3899999999999999E-2</v>
      </c>
      <c r="Y10">
        <f>AVERAGE(A10:X10)</f>
        <v>5.3765217391304354E-2</v>
      </c>
    </row>
    <row r="11" spans="1:25">
      <c r="A11" t="s">
        <v>22</v>
      </c>
      <c r="B11">
        <v>5.4999999999999997E-3</v>
      </c>
      <c r="C11">
        <v>8.0999999999999996E-3</v>
      </c>
      <c r="D11">
        <v>5.1999999999999998E-2</v>
      </c>
      <c r="E11">
        <v>5.8500000000000003E-2</v>
      </c>
      <c r="F11">
        <v>4.2299999999999997E-2</v>
      </c>
      <c r="G11">
        <v>3.04E-2</v>
      </c>
      <c r="H11">
        <v>3.5400000000000001E-2</v>
      </c>
      <c r="I11">
        <v>2.6200000000000001E-2</v>
      </c>
      <c r="J11">
        <v>0.02</v>
      </c>
      <c r="K11">
        <v>6.8500000000000005E-2</v>
      </c>
      <c r="L11">
        <v>3.9899999999999998E-2</v>
      </c>
      <c r="M11">
        <v>2.7400000000000001E-2</v>
      </c>
      <c r="N11">
        <v>3.3000000000000002E-2</v>
      </c>
      <c r="O11">
        <v>7.7100000000000002E-2</v>
      </c>
      <c r="P11">
        <v>1.8499999999999999E-2</v>
      </c>
      <c r="Q11">
        <v>2.53E-2</v>
      </c>
      <c r="R11">
        <v>8.3999999999999995E-3</v>
      </c>
      <c r="S11">
        <v>5.3999999999999999E-2</v>
      </c>
      <c r="T11">
        <v>1.8700000000000001E-2</v>
      </c>
      <c r="U11">
        <v>1.83E-2</v>
      </c>
      <c r="V11">
        <v>3.5099999999999999E-2</v>
      </c>
      <c r="W11">
        <v>3.9100000000000003E-2</v>
      </c>
      <c r="X11">
        <v>4.7199999999999999E-2</v>
      </c>
      <c r="Y11">
        <f>AVERAGE(A11:X11)</f>
        <v>3.4300000000000004E-2</v>
      </c>
    </row>
    <row r="12" spans="1:25">
      <c r="A12" t="s">
        <v>14</v>
      </c>
      <c r="B12">
        <v>1.9300000000000001E-2</v>
      </c>
      <c r="C12">
        <v>1.0800000000000001E-2</v>
      </c>
      <c r="D12">
        <v>1.8E-3</v>
      </c>
      <c r="E12">
        <v>1.4800000000000001E-2</v>
      </c>
      <c r="F12">
        <v>1.26E-2</v>
      </c>
      <c r="G12">
        <v>1.61E-2</v>
      </c>
      <c r="H12">
        <v>8.8999999999999999E-3</v>
      </c>
      <c r="I12">
        <v>3.2500000000000001E-2</v>
      </c>
      <c r="J12">
        <v>8.6E-3</v>
      </c>
      <c r="K12">
        <v>1.0699999999999999E-2</v>
      </c>
      <c r="L12">
        <v>1.72E-2</v>
      </c>
      <c r="M12">
        <v>5.0799999999999998E-2</v>
      </c>
      <c r="N12">
        <v>1.04E-2</v>
      </c>
      <c r="O12">
        <v>1.21E-2</v>
      </c>
      <c r="P12">
        <v>8.0100000000000005E-2</v>
      </c>
      <c r="Q12">
        <v>1.7600000000000001E-2</v>
      </c>
      <c r="R12">
        <v>4.2000000000000003E-2</v>
      </c>
      <c r="S12">
        <v>4.53E-2</v>
      </c>
      <c r="T12">
        <v>6.6199999999999995E-2</v>
      </c>
      <c r="U12">
        <v>5.3999999999999999E-2</v>
      </c>
      <c r="V12">
        <v>6.4999999999999997E-3</v>
      </c>
      <c r="W12">
        <v>1.6299999999999999E-2</v>
      </c>
      <c r="X12">
        <v>1.89E-2</v>
      </c>
      <c r="Y12">
        <f>AVERAGE(A12:X12)</f>
        <v>2.4934782608695649E-2</v>
      </c>
    </row>
  </sheetData>
  <sortState xmlns:xlrd2="http://schemas.microsoft.com/office/spreadsheetml/2017/richdata2" ref="A2:Y12">
    <sortCondition descending="1" ref="Y1:Y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yearly-sector-weights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 Kersting</cp:lastModifiedBy>
  <dcterms:created xsi:type="dcterms:W3CDTF">2024-04-11T19:53:00Z</dcterms:created>
  <dcterms:modified xsi:type="dcterms:W3CDTF">2024-04-11T22:21:24Z</dcterms:modified>
</cp:coreProperties>
</file>