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QFRepository/Ch 10 SRM Forwards Futures and Swaps/Ch 10.3 SRM Interest Rate Swaps/"/>
    </mc:Choice>
  </mc:AlternateContent>
  <xr:revisionPtr revIDLastSave="0" documentId="13_ncr:1_{D5BF2349-1583-FC47-82AD-609B79CB6833}" xr6:coauthVersionLast="45" xr6:coauthVersionMax="45" xr10:uidLastSave="{00000000-0000-0000-0000-000000000000}"/>
  <bookViews>
    <workbookView xWindow="820" yWindow="440" windowWidth="24820" windowHeight="8260" xr2:uid="{B32C99F9-9C9F-6049-A947-F9E328D8C636}"/>
  </bookViews>
  <sheets>
    <sheet name="IRS Macro Inputs" sheetId="16" r:id="rId1"/>
    <sheet name="Initial Forward Curve" sheetId="1" r:id="rId2"/>
    <sheet name="Initial Basis Curve" sheetId="18" r:id="rId3"/>
    <sheet name="Initial Discount Curve" sheetId="4" r:id="rId4"/>
    <sheet name="Horizon Forward Curve" sheetId="14" r:id="rId5"/>
    <sheet name="Horizon Basis Curve" sheetId="19" r:id="rId6"/>
    <sheet name="Horizon Discount Curve" sheetId="15" r:id="rId7"/>
    <sheet name="Notes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5" l="1"/>
  <c r="B4" i="15"/>
  <c r="B3" i="15"/>
  <c r="B5" i="19"/>
  <c r="B4" i="19"/>
  <c r="B3" i="19"/>
  <c r="B5" i="14"/>
  <c r="B4" i="14"/>
  <c r="B3" i="14"/>
  <c r="B2" i="16" l="1"/>
  <c r="B3" i="16" s="1"/>
  <c r="B8" i="4"/>
  <c r="B7" i="4"/>
  <c r="B6" i="4"/>
  <c r="C5" i="19" l="1"/>
  <c r="B2" i="19"/>
  <c r="C5" i="14"/>
  <c r="B4" i="16" l="1"/>
  <c r="C5" i="18"/>
  <c r="B2" i="18"/>
  <c r="B5" i="4" l="1"/>
  <c r="B4" i="4"/>
  <c r="B3" i="4"/>
  <c r="B2" i="4"/>
  <c r="C5" i="15" l="1"/>
  <c r="C5" i="4"/>
  <c r="C5" i="1"/>
</calcChain>
</file>

<file path=xl/sharedStrings.xml><?xml version="1.0" encoding="utf-8"?>
<sst xmlns="http://schemas.openxmlformats.org/spreadsheetml/2006/main" count="128" uniqueCount="57">
  <si>
    <t>Slope</t>
  </si>
  <si>
    <t>Number of Factors</t>
  </si>
  <si>
    <t>Level</t>
  </si>
  <si>
    <t>Curvature1</t>
  </si>
  <si>
    <t>Curvature2</t>
  </si>
  <si>
    <t>Curvature3</t>
  </si>
  <si>
    <t>Curvature4</t>
  </si>
  <si>
    <t>Scalars</t>
  </si>
  <si>
    <t>Inputs</t>
  </si>
  <si>
    <t>Evaluation Date</t>
  </si>
  <si>
    <t>Horizon Date</t>
  </si>
  <si>
    <t>Swap Maturity Date</t>
  </si>
  <si>
    <t>Notional Amount</t>
  </si>
  <si>
    <t>Fixed Swap Rate (%)</t>
  </si>
  <si>
    <t>Cash Collateral Equivalent (%)</t>
  </si>
  <si>
    <t>Receive Fixed</t>
  </si>
  <si>
    <t>Parameters</t>
  </si>
  <si>
    <t>Swap Terms</t>
  </si>
  <si>
    <t>Fixed Leg</t>
  </si>
  <si>
    <t>Floating Leg</t>
  </si>
  <si>
    <t>NAD</t>
  </si>
  <si>
    <t>NTD</t>
  </si>
  <si>
    <t>30-Days</t>
  </si>
  <si>
    <t>NA</t>
  </si>
  <si>
    <t>PaymentFrequency</t>
  </si>
  <si>
    <t>Monthly</t>
  </si>
  <si>
    <t>Quarterly</t>
  </si>
  <si>
    <t>Semiannually</t>
  </si>
  <si>
    <t>Annually</t>
  </si>
  <si>
    <t>Actual</t>
  </si>
  <si>
    <t>30-Days (30/360)</t>
  </si>
  <si>
    <t>NAD (Fixed and Floating)</t>
  </si>
  <si>
    <t>NTD (Fixed and Floating)</t>
  </si>
  <si>
    <t>Recevie Fixed</t>
  </si>
  <si>
    <t>Receive fixed</t>
  </si>
  <si>
    <t>Receive floating</t>
  </si>
  <si>
    <t>Convention</t>
  </si>
  <si>
    <t>MBF</t>
  </si>
  <si>
    <t>MBP</t>
  </si>
  <si>
    <t>Modified business following</t>
  </si>
  <si>
    <t>Modified business preceeding</t>
  </si>
  <si>
    <t>Convention (Fixed or Floating)</t>
  </si>
  <si>
    <t>Anything but "30-Days"</t>
  </si>
  <si>
    <t>LSC Models</t>
  </si>
  <si>
    <t>All rates are annualized, continuous compounding</t>
  </si>
  <si>
    <t>Scalar 1 applies to both slope and curvature 1 (if used)</t>
  </si>
  <si>
    <t>Parametes and scalars are ignored if not covered by number of factors</t>
  </si>
  <si>
    <t>Fixed Swap Rate</t>
  </si>
  <si>
    <t>Assumed to be annualized, periodic compounding (not continuous, like actual market quotes)</t>
  </si>
  <si>
    <t>Curve1 can hold different scalar if desired</t>
  </si>
  <si>
    <t>Input Data Type</t>
  </si>
  <si>
    <t>BC</t>
  </si>
  <si>
    <t>FC</t>
  </si>
  <si>
    <t>Forward curve and basis curve (Inputs: FC, BC where DC = FC + BC)</t>
  </si>
  <si>
    <t>Discount curve is treated separately from forward curve (Inputs: FC, DC; Default)</t>
  </si>
  <si>
    <t>Does not address the stub floating rate (assume on a reset date)</t>
  </si>
  <si>
    <t>Horizon date analysis assumes shock occurs on evaluation date before floating rate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</si>
</sst>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%"/>
    <numFmt numFmtId="166" formatCode="0.000"/>
    <numFmt numFmtId="167" formatCode="[$-409]mmmm\ d\,\ yyyy;@"/>
    <numFmt numFmtId="168" formatCode="&quot;$&quot;#,##0"/>
  </numFmts>
  <fonts count="9">
    <font>
      <sz val="11"/>
      <color theme="1"/>
      <name val="TimesNewRomanPSMT"/>
      <family val="2"/>
    </font>
    <font>
      <sz val="11"/>
      <color theme="1"/>
      <name val="Times New Roman"/>
      <family val="1"/>
    </font>
    <font>
      <b/>
      <sz val="11"/>
      <color theme="1"/>
      <name val="TimesNewRomanPSMT"/>
    </font>
    <font>
      <sz val="11"/>
      <color theme="1"/>
      <name val="TimesNewRomanPSMT"/>
    </font>
    <font>
      <b/>
      <sz val="11"/>
      <color theme="1"/>
      <name val="Times New Roman"/>
      <family val="1"/>
    </font>
    <font>
      <b/>
      <sz val="11"/>
      <color rgb="FF000000"/>
      <name val="TimesNewRomanPSMT"/>
    </font>
    <font>
      <sz val="11"/>
      <color rgb="FF000000"/>
      <name val="TimesNewRomanPSMT"/>
    </font>
    <font>
      <sz val="11"/>
      <color rgb="FF000000"/>
      <name val="Times New Roman"/>
      <family val="1"/>
    </font>
    <font>
      <sz val="11"/>
      <color rgb="FF000000"/>
      <name val="TimesNewRomanPS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left"/>
    </xf>
    <xf numFmtId="166" fontId="1" fillId="0" borderId="0" xfId="0" applyNumberFormat="1" applyFont="1" applyBorder="1"/>
    <xf numFmtId="166" fontId="0" fillId="0" borderId="0" xfId="0" applyNumberFormat="1"/>
    <xf numFmtId="167" fontId="1" fillId="0" borderId="0" xfId="0" applyNumberFormat="1" applyFont="1" applyBorder="1"/>
    <xf numFmtId="168" fontId="1" fillId="0" borderId="0" xfId="0" applyNumberFormat="1" applyFont="1" applyBorder="1"/>
    <xf numFmtId="0" fontId="4" fillId="0" borderId="0" xfId="0" applyFont="1" applyBorder="1" applyAlignment="1">
      <alignment horizontal="center"/>
    </xf>
    <xf numFmtId="1" fontId="0" fillId="0" borderId="0" xfId="0" applyNumberFormat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1" xfId="0" applyFont="1" applyBorder="1"/>
    <xf numFmtId="166" fontId="7" fillId="0" borderId="0" xfId="0" applyNumberFormat="1" applyFont="1"/>
    <xf numFmtId="0" fontId="8" fillId="0" borderId="0" xfId="0" applyFont="1"/>
    <xf numFmtId="14" fontId="1" fillId="0" borderId="0" xfId="0" applyNumberFormat="1" applyFont="1" applyBorder="1"/>
    <xf numFmtId="0" fontId="0" fillId="0" borderId="0" xfId="0" applyAlignment="1">
      <alignment horizontal="center"/>
    </xf>
    <xf numFmtId="1" fontId="3" fillId="0" borderId="0" xfId="0" applyNumberFormat="1" applyFont="1" applyAlignment="1">
      <alignment horizontal="left"/>
    </xf>
    <xf numFmtId="166" fontId="2" fillId="0" borderId="0" xfId="0" applyNumberFormat="1" applyFont="1"/>
    <xf numFmtId="0" fontId="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2" fontId="1" fillId="0" borderId="0" xfId="0" applyNumberFormat="1" applyFont="1" applyBorder="1"/>
    <xf numFmtId="1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A55C-BAAD-4C4A-B848-7BBED90A2D57}">
  <sheetPr>
    <pageSetUpPr fitToPage="1"/>
  </sheetPr>
  <dimension ref="A1:G16"/>
  <sheetViews>
    <sheetView tabSelected="1" zoomScale="150" zoomScaleNormal="150" workbookViewId="0">
      <selection activeCell="B4" sqref="B4"/>
    </sheetView>
  </sheetViews>
  <sheetFormatPr baseColWidth="10" defaultRowHeight="14"/>
  <cols>
    <col min="1" max="1" width="25.83203125" customWidth="1"/>
    <col min="2" max="2" width="17" bestFit="1" customWidth="1"/>
    <col min="4" max="4" width="16.6640625" customWidth="1"/>
  </cols>
  <sheetData>
    <row r="1" spans="1:7" s="2" customFormat="1">
      <c r="A1" s="6" t="s">
        <v>8</v>
      </c>
      <c r="B1" s="13" t="s">
        <v>16</v>
      </c>
      <c r="C1" s="2" t="s">
        <v>17</v>
      </c>
      <c r="D1" s="2" t="s">
        <v>24</v>
      </c>
      <c r="E1" s="2" t="s">
        <v>20</v>
      </c>
      <c r="F1" s="2" t="s">
        <v>21</v>
      </c>
      <c r="G1" s="2" t="s">
        <v>36</v>
      </c>
    </row>
    <row r="2" spans="1:7">
      <c r="A2" s="1" t="s">
        <v>9</v>
      </c>
      <c r="B2" s="11">
        <f ca="1">TODAY()</f>
        <v>44090</v>
      </c>
      <c r="C2" t="s">
        <v>18</v>
      </c>
      <c r="D2" s="7">
        <v>2</v>
      </c>
      <c r="E2" s="14" t="s">
        <v>22</v>
      </c>
      <c r="F2" s="14">
        <v>360</v>
      </c>
      <c r="G2" t="s">
        <v>37</v>
      </c>
    </row>
    <row r="3" spans="1:7">
      <c r="A3" s="1" t="s">
        <v>10</v>
      </c>
      <c r="B3" s="11">
        <f ca="1">DATE(YEAR(B2),MONTH(B2)+1,DAY(B2))</f>
        <v>44120</v>
      </c>
      <c r="C3" s="10" t="s">
        <v>19</v>
      </c>
      <c r="D3" s="7">
        <v>4</v>
      </c>
      <c r="E3" s="14" t="s">
        <v>29</v>
      </c>
      <c r="F3" s="7">
        <v>360</v>
      </c>
      <c r="G3" t="s">
        <v>37</v>
      </c>
    </row>
    <row r="4" spans="1:7">
      <c r="A4" s="1" t="s">
        <v>11</v>
      </c>
      <c r="B4" s="11">
        <f ca="1">DATE(YEAR(B2)+5,MONTH(B2),DAY(B2))</f>
        <v>45916</v>
      </c>
      <c r="C4" s="10"/>
      <c r="D4" s="4"/>
      <c r="E4" s="4"/>
    </row>
    <row r="5" spans="1:7">
      <c r="A5" s="1" t="s">
        <v>12</v>
      </c>
      <c r="B5" s="12">
        <v>1000000</v>
      </c>
      <c r="C5" s="10"/>
      <c r="D5" s="4"/>
      <c r="E5" s="4"/>
    </row>
    <row r="6" spans="1:7">
      <c r="A6" s="1" t="s">
        <v>13</v>
      </c>
      <c r="B6" s="28">
        <v>0.33</v>
      </c>
      <c r="C6" s="10"/>
      <c r="D6" s="4"/>
      <c r="E6" s="4"/>
    </row>
    <row r="7" spans="1:7">
      <c r="A7" s="1" t="s">
        <v>14</v>
      </c>
      <c r="B7" s="29">
        <v>10</v>
      </c>
      <c r="C7" s="10"/>
      <c r="D7" s="4"/>
      <c r="E7" s="4"/>
    </row>
    <row r="8" spans="1:7">
      <c r="A8" s="1" t="s">
        <v>15</v>
      </c>
      <c r="B8" s="5">
        <v>1</v>
      </c>
      <c r="C8" s="3"/>
      <c r="D8" s="4"/>
      <c r="E8" s="4"/>
    </row>
    <row r="9" spans="1:7">
      <c r="A9" s="1" t="s">
        <v>50</v>
      </c>
      <c r="B9" s="26" t="s">
        <v>51</v>
      </c>
      <c r="C9" s="3"/>
      <c r="D9" s="4"/>
      <c r="E9" s="4"/>
    </row>
    <row r="10" spans="1:7">
      <c r="A10" s="1"/>
      <c r="B10" s="5"/>
      <c r="C10" s="3"/>
      <c r="D10" s="4"/>
      <c r="E10" s="4"/>
    </row>
    <row r="11" spans="1:7">
      <c r="A11" s="1"/>
      <c r="B11" s="5"/>
      <c r="C11" s="3"/>
      <c r="D11" s="4"/>
      <c r="E11" s="4"/>
    </row>
    <row r="12" spans="1:7">
      <c r="A12" s="1"/>
      <c r="B12" s="11"/>
      <c r="C12" s="3"/>
      <c r="D12" s="4"/>
      <c r="E12" s="4"/>
    </row>
    <row r="13" spans="1:7">
      <c r="A13" s="1"/>
      <c r="B13" s="5"/>
      <c r="C13" s="3"/>
      <c r="D13" s="4"/>
      <c r="E13" s="4"/>
    </row>
    <row r="14" spans="1:7">
      <c r="A14" s="1"/>
      <c r="B14" s="5"/>
      <c r="C14" s="3"/>
      <c r="D14" s="4"/>
      <c r="E14" s="4"/>
    </row>
    <row r="15" spans="1:7">
      <c r="A15" s="1"/>
      <c r="B15" s="22"/>
      <c r="C15" s="3"/>
      <c r="D15" s="4"/>
      <c r="E15" s="4"/>
    </row>
    <row r="16" spans="1:7">
      <c r="A16" s="5"/>
      <c r="B16" s="5"/>
      <c r="C16" s="3"/>
      <c r="D16" s="4"/>
      <c r="E16" s="4"/>
    </row>
  </sheetData>
  <printOptions headings="1" gridLines="1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31B2-A62C-6E44-B43C-C1F2741A98C5}">
  <dimension ref="A1:E17"/>
  <sheetViews>
    <sheetView zoomScale="150" zoomScaleNormal="150" workbookViewId="0">
      <selection activeCell="D12" sqref="D12"/>
    </sheetView>
  </sheetViews>
  <sheetFormatPr baseColWidth="10" defaultRowHeight="14"/>
  <cols>
    <col min="1" max="1" width="17.6640625" customWidth="1"/>
    <col min="2" max="2" width="11.6640625" bestFit="1" customWidth="1"/>
  </cols>
  <sheetData>
    <row r="1" spans="1:5" s="2" customFormat="1">
      <c r="A1" s="2" t="s">
        <v>8</v>
      </c>
      <c r="B1" s="2" t="s">
        <v>16</v>
      </c>
      <c r="C1" s="2" t="s">
        <v>7</v>
      </c>
    </row>
    <row r="2" spans="1:5" s="8" customFormat="1">
      <c r="A2" s="15" t="s">
        <v>1</v>
      </c>
      <c r="B2" s="5">
        <v>3</v>
      </c>
      <c r="C2" s="8" t="s">
        <v>23</v>
      </c>
    </row>
    <row r="3" spans="1:5">
      <c r="A3" s="1" t="s">
        <v>2</v>
      </c>
      <c r="B3" s="9">
        <v>1.145</v>
      </c>
      <c r="C3" t="s">
        <v>23</v>
      </c>
      <c r="D3" s="4"/>
      <c r="E3" s="4"/>
    </row>
    <row r="4" spans="1:5">
      <c r="A4" s="1" t="s">
        <v>0</v>
      </c>
      <c r="B4" s="9">
        <v>-0.83</v>
      </c>
      <c r="C4" s="10">
        <v>2</v>
      </c>
      <c r="D4" s="4"/>
      <c r="E4" s="4"/>
    </row>
    <row r="5" spans="1:5">
      <c r="A5" s="1" t="s">
        <v>3</v>
      </c>
      <c r="B5" s="9">
        <v>-1.79</v>
      </c>
      <c r="C5" s="25">
        <f>C4</f>
        <v>2</v>
      </c>
      <c r="D5" s="4"/>
      <c r="E5" s="4"/>
    </row>
    <row r="6" spans="1:5">
      <c r="A6" s="1" t="s">
        <v>4</v>
      </c>
      <c r="B6" s="9">
        <v>0</v>
      </c>
      <c r="C6" s="10">
        <v>6</v>
      </c>
      <c r="D6" s="4"/>
      <c r="E6" s="4"/>
    </row>
    <row r="7" spans="1:5">
      <c r="A7" s="1" t="s">
        <v>5</v>
      </c>
      <c r="B7" s="9">
        <v>0</v>
      </c>
      <c r="C7" s="10">
        <v>8</v>
      </c>
      <c r="D7" s="4"/>
      <c r="E7" s="4"/>
    </row>
    <row r="8" spans="1:5">
      <c r="A8" s="1" t="s">
        <v>6</v>
      </c>
      <c r="B8" s="9">
        <v>0</v>
      </c>
      <c r="C8" s="10">
        <v>10</v>
      </c>
      <c r="D8" s="4"/>
      <c r="E8" s="4"/>
    </row>
    <row r="9" spans="1:5">
      <c r="A9" s="1"/>
      <c r="B9" s="5"/>
      <c r="C9" s="3"/>
      <c r="D9" s="4"/>
      <c r="E9" s="4"/>
    </row>
    <row r="10" spans="1:5">
      <c r="A10" s="1"/>
      <c r="B10" s="5"/>
      <c r="C10" s="3"/>
      <c r="D10" s="4"/>
      <c r="E10" s="4"/>
    </row>
    <row r="11" spans="1:5">
      <c r="A11" s="1"/>
      <c r="B11" s="5"/>
      <c r="C11" s="3"/>
      <c r="D11" s="4"/>
      <c r="E11" s="4"/>
    </row>
    <row r="12" spans="1:5">
      <c r="A12" s="1"/>
      <c r="B12" s="5"/>
      <c r="C12" s="3"/>
      <c r="D12" s="4"/>
      <c r="E12" s="4"/>
    </row>
    <row r="13" spans="1:5">
      <c r="A13" s="1"/>
      <c r="B13" s="5"/>
      <c r="C13" s="3"/>
      <c r="D13" s="4"/>
      <c r="E13" s="4"/>
    </row>
    <row r="14" spans="1:5">
      <c r="A14" s="1"/>
      <c r="B14" s="5"/>
      <c r="C14" s="3"/>
      <c r="D14" s="4"/>
      <c r="E14" s="4"/>
    </row>
    <row r="15" spans="1:5">
      <c r="A15" s="1"/>
      <c r="B15" s="5"/>
      <c r="C15" s="3"/>
      <c r="D15" s="4"/>
      <c r="E15" s="4"/>
    </row>
    <row r="16" spans="1:5">
      <c r="A16" s="1"/>
      <c r="B16" s="5"/>
      <c r="C16" s="3"/>
      <c r="D16" s="4"/>
      <c r="E16" s="4"/>
    </row>
    <row r="17" spans="1:5">
      <c r="A17" s="5"/>
      <c r="B17" s="5"/>
      <c r="C17" s="3"/>
      <c r="D17" s="4"/>
      <c r="E17" s="4"/>
    </row>
  </sheetData>
  <printOptions headings="1" gridLine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B195-2770-A848-8386-0A095B8E67E1}">
  <dimension ref="A1:E17"/>
  <sheetViews>
    <sheetView zoomScale="150" zoomScaleNormal="150" workbookViewId="0">
      <selection activeCell="E11" sqref="E11"/>
    </sheetView>
  </sheetViews>
  <sheetFormatPr baseColWidth="10" defaultRowHeight="14"/>
  <cols>
    <col min="1" max="1" width="17.6640625" customWidth="1"/>
    <col min="2" max="2" width="11.6640625" bestFit="1" customWidth="1"/>
  </cols>
  <sheetData>
    <row r="1" spans="1:5">
      <c r="A1" s="2" t="s">
        <v>8</v>
      </c>
      <c r="B1" s="2" t="s">
        <v>16</v>
      </c>
      <c r="C1" s="2" t="s">
        <v>7</v>
      </c>
    </row>
    <row r="2" spans="1:5" s="8" customFormat="1">
      <c r="A2" s="15" t="s">
        <v>1</v>
      </c>
      <c r="B2" s="5">
        <f>'Initial Forward Curve'!B2</f>
        <v>3</v>
      </c>
      <c r="C2" s="8" t="s">
        <v>23</v>
      </c>
    </row>
    <row r="3" spans="1:5">
      <c r="A3" s="1" t="s">
        <v>2</v>
      </c>
      <c r="B3" s="9">
        <v>0</v>
      </c>
      <c r="C3" t="s">
        <v>23</v>
      </c>
      <c r="D3" s="4"/>
      <c r="E3" s="4"/>
    </row>
    <row r="4" spans="1:5">
      <c r="A4" s="1" t="s">
        <v>0</v>
      </c>
      <c r="B4" s="9">
        <v>0</v>
      </c>
      <c r="C4" s="10">
        <v>0.5</v>
      </c>
      <c r="D4" s="4"/>
      <c r="E4" s="4"/>
    </row>
    <row r="5" spans="1:5">
      <c r="A5" s="1" t="s">
        <v>3</v>
      </c>
      <c r="B5" s="9">
        <v>0</v>
      </c>
      <c r="C5" s="25">
        <f>C4</f>
        <v>0.5</v>
      </c>
      <c r="D5" s="4"/>
      <c r="E5" s="4"/>
    </row>
    <row r="6" spans="1:5">
      <c r="A6" s="1" t="s">
        <v>4</v>
      </c>
      <c r="B6" s="9">
        <v>0</v>
      </c>
      <c r="C6" s="10">
        <v>6</v>
      </c>
      <c r="D6" s="4"/>
      <c r="E6" s="4"/>
    </row>
    <row r="7" spans="1:5">
      <c r="A7" s="1" t="s">
        <v>5</v>
      </c>
      <c r="B7" s="9">
        <v>0</v>
      </c>
      <c r="C7" s="10">
        <v>8</v>
      </c>
      <c r="D7" s="4"/>
      <c r="E7" s="4"/>
    </row>
    <row r="8" spans="1:5">
      <c r="A8" s="1" t="s">
        <v>6</v>
      </c>
      <c r="B8" s="9">
        <v>0</v>
      </c>
      <c r="C8" s="10">
        <v>10</v>
      </c>
      <c r="D8" s="4"/>
      <c r="E8" s="4"/>
    </row>
    <row r="9" spans="1:5">
      <c r="A9" s="1"/>
      <c r="B9" s="5"/>
      <c r="C9" s="3"/>
      <c r="D9" s="4"/>
      <c r="E9" s="4"/>
    </row>
    <row r="10" spans="1:5">
      <c r="A10" s="1"/>
      <c r="B10" s="5"/>
      <c r="C10" s="3"/>
      <c r="D10" s="4"/>
      <c r="E10" s="4"/>
    </row>
    <row r="11" spans="1:5">
      <c r="A11" s="1"/>
      <c r="B11" s="5"/>
      <c r="C11" s="3"/>
      <c r="D11" s="4"/>
      <c r="E11" s="4"/>
    </row>
    <row r="12" spans="1:5">
      <c r="A12" s="1"/>
      <c r="B12" s="5"/>
      <c r="C12" s="3"/>
      <c r="D12" s="4"/>
      <c r="E12" s="4"/>
    </row>
    <row r="13" spans="1:5">
      <c r="A13" s="1"/>
      <c r="B13" s="5"/>
      <c r="C13" s="3"/>
      <c r="D13" s="4"/>
      <c r="E13" s="4"/>
    </row>
    <row r="14" spans="1:5">
      <c r="A14" s="1"/>
      <c r="B14" s="5"/>
      <c r="C14" s="3"/>
      <c r="D14" s="4"/>
      <c r="E14" s="4"/>
    </row>
    <row r="15" spans="1:5">
      <c r="A15" s="1"/>
      <c r="B15" s="5"/>
      <c r="C15" s="3"/>
      <c r="D15" s="4"/>
      <c r="E15" s="4"/>
    </row>
    <row r="16" spans="1:5">
      <c r="A16" s="1"/>
      <c r="B16" s="5"/>
      <c r="C16" s="3"/>
      <c r="D16" s="4"/>
      <c r="E16" s="4"/>
    </row>
    <row r="17" spans="1:5">
      <c r="A17" s="5"/>
      <c r="B17" s="5"/>
      <c r="C17" s="3"/>
      <c r="D17" s="4"/>
      <c r="E17" s="4"/>
    </row>
  </sheetData>
  <printOptions headings="1" gridLines="1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5D9D-7470-FC41-8AD4-55C2BD6D466F}">
  <dimension ref="A1:E17"/>
  <sheetViews>
    <sheetView zoomScale="150" zoomScaleNormal="150" workbookViewId="0">
      <selection activeCell="B5" sqref="B5"/>
    </sheetView>
  </sheetViews>
  <sheetFormatPr baseColWidth="10" defaultRowHeight="14"/>
  <cols>
    <col min="1" max="1" width="17.6640625" customWidth="1"/>
    <col min="2" max="2" width="11.6640625" bestFit="1" customWidth="1"/>
  </cols>
  <sheetData>
    <row r="1" spans="1:5">
      <c r="A1" s="2" t="s">
        <v>8</v>
      </c>
      <c r="B1" s="2" t="s">
        <v>16</v>
      </c>
      <c r="C1" s="2" t="s">
        <v>7</v>
      </c>
    </row>
    <row r="2" spans="1:5" s="8" customFormat="1">
      <c r="A2" s="15" t="s">
        <v>1</v>
      </c>
      <c r="B2" s="5">
        <f>'Initial Forward Curve'!B2</f>
        <v>3</v>
      </c>
      <c r="C2" s="8" t="s">
        <v>23</v>
      </c>
    </row>
    <row r="3" spans="1:5">
      <c r="A3" s="1" t="s">
        <v>2</v>
      </c>
      <c r="B3" s="9">
        <f>'Initial Forward Curve'!B3</f>
        <v>1.145</v>
      </c>
      <c r="C3" t="s">
        <v>23</v>
      </c>
      <c r="D3" s="4"/>
      <c r="E3" s="4"/>
    </row>
    <row r="4" spans="1:5">
      <c r="A4" s="1" t="s">
        <v>0</v>
      </c>
      <c r="B4" s="9">
        <f>'Initial Forward Curve'!B4</f>
        <v>-0.83</v>
      </c>
      <c r="C4" s="10">
        <v>2</v>
      </c>
      <c r="D4" s="4"/>
      <c r="E4" s="4"/>
    </row>
    <row r="5" spans="1:5">
      <c r="A5" s="1" t="s">
        <v>3</v>
      </c>
      <c r="B5" s="9">
        <f>'Initial Forward Curve'!B5</f>
        <v>-1.79</v>
      </c>
      <c r="C5" s="25">
        <f>C4</f>
        <v>2</v>
      </c>
      <c r="D5" s="4"/>
      <c r="E5" s="4"/>
    </row>
    <row r="6" spans="1:5">
      <c r="A6" s="1" t="s">
        <v>4</v>
      </c>
      <c r="B6" s="9">
        <f>'Initial Forward Curve'!B6</f>
        <v>0</v>
      </c>
      <c r="C6" s="10">
        <v>6</v>
      </c>
      <c r="D6" s="4"/>
      <c r="E6" s="4"/>
    </row>
    <row r="7" spans="1:5">
      <c r="A7" s="1" t="s">
        <v>5</v>
      </c>
      <c r="B7" s="9">
        <f>'Initial Forward Curve'!B7</f>
        <v>0</v>
      </c>
      <c r="C7" s="10">
        <v>8</v>
      </c>
      <c r="D7" s="4"/>
      <c r="E7" s="4"/>
    </row>
    <row r="8" spans="1:5">
      <c r="A8" s="1" t="s">
        <v>6</v>
      </c>
      <c r="B8" s="9">
        <f>'Initial Forward Curve'!B8</f>
        <v>0</v>
      </c>
      <c r="C8" s="10">
        <v>10</v>
      </c>
      <c r="D8" s="4"/>
      <c r="E8" s="4"/>
    </row>
    <row r="9" spans="1:5">
      <c r="A9" s="1"/>
      <c r="B9" s="5"/>
      <c r="C9" s="3"/>
      <c r="D9" s="4"/>
      <c r="E9" s="4"/>
    </row>
    <row r="10" spans="1:5">
      <c r="A10" s="1"/>
      <c r="B10" s="5"/>
      <c r="C10" s="3"/>
      <c r="D10" s="4"/>
      <c r="E10" s="4"/>
    </row>
    <row r="11" spans="1:5">
      <c r="A11" s="1"/>
      <c r="B11" s="5"/>
      <c r="C11" s="3"/>
      <c r="D11" s="4"/>
      <c r="E11" s="4"/>
    </row>
    <row r="12" spans="1:5">
      <c r="A12" s="1"/>
      <c r="B12" s="5"/>
      <c r="C12" s="3"/>
      <c r="D12" s="4"/>
      <c r="E12" s="4"/>
    </row>
    <row r="13" spans="1:5">
      <c r="A13" s="1"/>
      <c r="B13" s="5"/>
      <c r="C13" s="3"/>
      <c r="D13" s="4"/>
      <c r="E13" s="4"/>
    </row>
    <row r="14" spans="1:5">
      <c r="A14" s="1"/>
      <c r="B14" s="5"/>
      <c r="C14" s="3"/>
      <c r="D14" s="4"/>
      <c r="E14" s="4"/>
    </row>
    <row r="15" spans="1:5">
      <c r="A15" s="1"/>
      <c r="B15" s="5"/>
      <c r="C15" s="3"/>
      <c r="D15" s="4"/>
      <c r="E15" s="4"/>
    </row>
    <row r="16" spans="1:5">
      <c r="A16" s="1"/>
      <c r="B16" s="5"/>
      <c r="C16" s="3"/>
      <c r="D16" s="4"/>
      <c r="E16" s="4"/>
    </row>
    <row r="17" spans="1:5">
      <c r="A17" s="5"/>
      <c r="B17" s="5"/>
      <c r="C17" s="3"/>
      <c r="D17" s="4"/>
      <c r="E17" s="4"/>
    </row>
  </sheetData>
  <printOptions headings="1" gridLines="1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A783-EB87-4546-A813-11C14585BFCE}">
  <dimension ref="A1:E17"/>
  <sheetViews>
    <sheetView zoomScale="150" zoomScaleNormal="150" workbookViewId="0">
      <selection activeCell="B4" sqref="B4:B5"/>
    </sheetView>
  </sheetViews>
  <sheetFormatPr baseColWidth="10" defaultRowHeight="14"/>
  <cols>
    <col min="1" max="1" width="17.6640625" customWidth="1"/>
    <col min="2" max="2" width="11.6640625" bestFit="1" customWidth="1"/>
  </cols>
  <sheetData>
    <row r="1" spans="1:5">
      <c r="A1" s="2" t="s">
        <v>8</v>
      </c>
      <c r="B1" s="2" t="s">
        <v>16</v>
      </c>
      <c r="C1" s="2" t="s">
        <v>7</v>
      </c>
    </row>
    <row r="2" spans="1:5" s="8" customFormat="1">
      <c r="A2" s="15" t="s">
        <v>1</v>
      </c>
      <c r="B2" s="5">
        <v>3</v>
      </c>
      <c r="C2" s="8" t="s">
        <v>23</v>
      </c>
    </row>
    <row r="3" spans="1:5">
      <c r="A3" s="1" t="s">
        <v>2</v>
      </c>
      <c r="B3" s="9">
        <f>'Initial Forward Curve'!B3</f>
        <v>1.145</v>
      </c>
      <c r="C3" t="s">
        <v>23</v>
      </c>
      <c r="D3" s="4"/>
      <c r="E3" s="4"/>
    </row>
    <row r="4" spans="1:5">
      <c r="A4" s="1" t="s">
        <v>0</v>
      </c>
      <c r="B4" s="9">
        <f>'Initial Forward Curve'!B4</f>
        <v>-0.83</v>
      </c>
      <c r="C4" s="10">
        <v>2</v>
      </c>
      <c r="D4" s="4"/>
      <c r="E4" s="4"/>
    </row>
    <row r="5" spans="1:5">
      <c r="A5" s="1" t="s">
        <v>3</v>
      </c>
      <c r="B5" s="9">
        <f>'Initial Forward Curve'!B5</f>
        <v>-1.79</v>
      </c>
      <c r="C5" s="25">
        <f>C4</f>
        <v>2</v>
      </c>
      <c r="D5" s="4"/>
      <c r="E5" s="4"/>
    </row>
    <row r="6" spans="1:5">
      <c r="A6" s="1" t="s">
        <v>4</v>
      </c>
      <c r="B6" s="9">
        <v>0</v>
      </c>
      <c r="C6" s="10">
        <v>6</v>
      </c>
      <c r="D6" s="4"/>
      <c r="E6" s="4"/>
    </row>
    <row r="7" spans="1:5">
      <c r="A7" s="1" t="s">
        <v>5</v>
      </c>
      <c r="B7" s="9">
        <v>0</v>
      </c>
      <c r="C7" s="10">
        <v>8</v>
      </c>
      <c r="D7" s="4"/>
      <c r="E7" s="4"/>
    </row>
    <row r="8" spans="1:5">
      <c r="A8" s="1" t="s">
        <v>6</v>
      </c>
      <c r="B8" s="9">
        <v>0</v>
      </c>
      <c r="C8" s="10">
        <v>10</v>
      </c>
      <c r="D8" s="4"/>
      <c r="E8" s="4"/>
    </row>
    <row r="9" spans="1:5">
      <c r="A9" s="1"/>
      <c r="B9" s="9"/>
      <c r="C9" s="10"/>
      <c r="D9" s="4"/>
      <c r="E9" s="4"/>
    </row>
    <row r="10" spans="1:5">
      <c r="A10" s="1"/>
      <c r="B10" s="5"/>
      <c r="C10" s="3"/>
      <c r="D10" s="4"/>
      <c r="E10" s="4"/>
    </row>
    <row r="11" spans="1:5">
      <c r="A11" s="1"/>
      <c r="B11" s="5"/>
      <c r="C11" s="3"/>
      <c r="D11" s="4"/>
      <c r="E11" s="4"/>
    </row>
    <row r="12" spans="1:5">
      <c r="A12" s="1"/>
      <c r="B12" s="5"/>
      <c r="C12" s="3"/>
      <c r="D12" s="4"/>
      <c r="E12" s="4"/>
    </row>
    <row r="13" spans="1:5">
      <c r="A13" s="1"/>
      <c r="B13" s="5"/>
      <c r="C13" s="3"/>
      <c r="D13" s="4"/>
      <c r="E13" s="4"/>
    </row>
    <row r="14" spans="1:5">
      <c r="A14" s="1"/>
      <c r="B14" s="5"/>
      <c r="C14" s="3"/>
      <c r="D14" s="4"/>
      <c r="E14" s="4"/>
    </row>
    <row r="15" spans="1:5">
      <c r="A15" s="1"/>
      <c r="B15" s="5"/>
      <c r="C15" s="3"/>
      <c r="D15" s="4"/>
      <c r="E15" s="4"/>
    </row>
    <row r="16" spans="1:5">
      <c r="A16" s="1"/>
      <c r="B16" s="5"/>
      <c r="C16" s="3"/>
      <c r="D16" s="4"/>
      <c r="E16" s="4"/>
    </row>
    <row r="17" spans="1:5">
      <c r="A17" s="5"/>
      <c r="B17" s="5"/>
      <c r="C17" s="3"/>
      <c r="D17" s="4"/>
      <c r="E17" s="4"/>
    </row>
  </sheetData>
  <printOptions headings="1" gridLines="1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98FE-9C6F-3B41-88A8-86CA7A4FA6F6}">
  <dimension ref="A1:E17"/>
  <sheetViews>
    <sheetView zoomScale="150" zoomScaleNormal="150" workbookViewId="0">
      <selection activeCell="B4" sqref="B4:B5"/>
    </sheetView>
  </sheetViews>
  <sheetFormatPr baseColWidth="10" defaultRowHeight="14"/>
  <cols>
    <col min="1" max="1" width="17.6640625" customWidth="1"/>
    <col min="2" max="2" width="11.6640625" bestFit="1" customWidth="1"/>
  </cols>
  <sheetData>
    <row r="1" spans="1:5">
      <c r="A1" s="16" t="s">
        <v>8</v>
      </c>
      <c r="B1" s="16" t="s">
        <v>16</v>
      </c>
      <c r="C1" s="16" t="s">
        <v>7</v>
      </c>
    </row>
    <row r="2" spans="1:5" s="8" customFormat="1">
      <c r="A2" s="17" t="s">
        <v>1</v>
      </c>
      <c r="B2" s="5">
        <f>'Initial Forward Curve'!B2</f>
        <v>3</v>
      </c>
      <c r="C2" s="8" t="s">
        <v>23</v>
      </c>
    </row>
    <row r="3" spans="1:5">
      <c r="A3" s="19" t="s">
        <v>2</v>
      </c>
      <c r="B3" s="9">
        <f>'Initial Basis Curve'!B3</f>
        <v>0</v>
      </c>
      <c r="C3" t="s">
        <v>23</v>
      </c>
      <c r="D3" s="4"/>
      <c r="E3" s="4"/>
    </row>
    <row r="4" spans="1:5">
      <c r="A4" s="1" t="s">
        <v>0</v>
      </c>
      <c r="B4" s="9">
        <f>'Initial Basis Curve'!B4</f>
        <v>0</v>
      </c>
      <c r="C4" s="10">
        <v>2</v>
      </c>
      <c r="D4" s="4"/>
      <c r="E4" s="4"/>
    </row>
    <row r="5" spans="1:5">
      <c r="A5" s="1" t="s">
        <v>3</v>
      </c>
      <c r="B5" s="9">
        <f>'Initial Basis Curve'!B5</f>
        <v>0</v>
      </c>
      <c r="C5" s="25">
        <f>C4</f>
        <v>2</v>
      </c>
      <c r="D5" s="4"/>
      <c r="E5" s="4"/>
    </row>
    <row r="6" spans="1:5">
      <c r="A6" s="1" t="s">
        <v>4</v>
      </c>
      <c r="B6" s="9">
        <v>0</v>
      </c>
      <c r="C6" s="10">
        <v>6</v>
      </c>
      <c r="D6" s="4"/>
      <c r="E6" s="4"/>
    </row>
    <row r="7" spans="1:5">
      <c r="A7" s="1" t="s">
        <v>5</v>
      </c>
      <c r="B7" s="9">
        <v>0</v>
      </c>
      <c r="C7" s="10">
        <v>8</v>
      </c>
      <c r="D7" s="4"/>
      <c r="E7" s="4"/>
    </row>
    <row r="8" spans="1:5">
      <c r="A8" s="1" t="s">
        <v>6</v>
      </c>
      <c r="B8" s="9">
        <v>0</v>
      </c>
      <c r="C8" s="10">
        <v>10</v>
      </c>
      <c r="D8" s="4"/>
      <c r="E8" s="4"/>
    </row>
    <row r="9" spans="1:5">
      <c r="A9" s="1"/>
      <c r="B9" s="5"/>
      <c r="C9" s="3"/>
      <c r="D9" s="4"/>
      <c r="E9" s="4"/>
    </row>
    <row r="10" spans="1:5">
      <c r="A10" s="1"/>
      <c r="B10" s="5"/>
      <c r="C10" s="3"/>
      <c r="D10" s="4"/>
      <c r="E10" s="4"/>
    </row>
    <row r="11" spans="1:5">
      <c r="A11" s="1"/>
      <c r="B11" s="5"/>
      <c r="C11" s="3"/>
      <c r="D11" s="4"/>
      <c r="E11" s="4"/>
    </row>
    <row r="12" spans="1:5">
      <c r="A12" s="1"/>
      <c r="B12" s="5"/>
      <c r="C12" s="3"/>
      <c r="D12" s="4"/>
      <c r="E12" s="4"/>
    </row>
    <row r="13" spans="1:5">
      <c r="A13" s="1"/>
      <c r="B13" s="5"/>
      <c r="C13" s="3"/>
      <c r="D13" s="4"/>
      <c r="E13" s="4"/>
    </row>
    <row r="14" spans="1:5">
      <c r="A14" s="1"/>
      <c r="B14" s="5"/>
      <c r="C14" s="3"/>
      <c r="D14" s="4"/>
      <c r="E14" s="4"/>
    </row>
    <row r="15" spans="1:5">
      <c r="A15" s="1"/>
      <c r="B15" s="5"/>
      <c r="C15" s="3"/>
      <c r="D15" s="4"/>
      <c r="E15" s="4"/>
    </row>
    <row r="16" spans="1:5">
      <c r="A16" s="1"/>
      <c r="B16" s="5"/>
      <c r="C16" s="3"/>
      <c r="D16" s="4"/>
      <c r="E16" s="4"/>
    </row>
    <row r="17" spans="1:5">
      <c r="A17" s="5"/>
      <c r="B17" s="5"/>
      <c r="C17" s="3"/>
      <c r="D17" s="4"/>
      <c r="E17" s="4"/>
    </row>
  </sheetData>
  <printOptions headings="1" gridLines="1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9945-3B6E-614B-BD8A-5D17EB217011}">
  <dimension ref="A1:E17"/>
  <sheetViews>
    <sheetView zoomScale="150" zoomScaleNormal="150" workbookViewId="0">
      <selection activeCell="B9" sqref="B9"/>
    </sheetView>
  </sheetViews>
  <sheetFormatPr baseColWidth="10" defaultRowHeight="14"/>
  <cols>
    <col min="1" max="1" width="17.6640625" customWidth="1"/>
    <col min="2" max="2" width="11.6640625" bestFit="1" customWidth="1"/>
  </cols>
  <sheetData>
    <row r="1" spans="1:5">
      <c r="A1" s="16" t="s">
        <v>8</v>
      </c>
      <c r="B1" s="16" t="s">
        <v>16</v>
      </c>
      <c r="C1" s="16" t="s">
        <v>7</v>
      </c>
    </row>
    <row r="2" spans="1:5" s="8" customFormat="1">
      <c r="A2" s="17" t="s">
        <v>1</v>
      </c>
      <c r="B2" s="18">
        <v>6</v>
      </c>
      <c r="C2" s="17" t="s">
        <v>23</v>
      </c>
    </row>
    <row r="3" spans="1:5">
      <c r="A3" s="19" t="s">
        <v>2</v>
      </c>
      <c r="B3" s="20">
        <f>'Initial Discount Curve'!B3</f>
        <v>1.145</v>
      </c>
      <c r="C3" s="21" t="s">
        <v>23</v>
      </c>
      <c r="D3" s="4"/>
      <c r="E3" s="4"/>
    </row>
    <row r="4" spans="1:5">
      <c r="A4" s="1" t="s">
        <v>0</v>
      </c>
      <c r="B4" s="20">
        <f>'Initial Discount Curve'!B4</f>
        <v>-0.83</v>
      </c>
      <c r="C4" s="10">
        <v>2</v>
      </c>
      <c r="D4" s="4"/>
      <c r="E4" s="4"/>
    </row>
    <row r="5" spans="1:5">
      <c r="A5" s="1" t="s">
        <v>3</v>
      </c>
      <c r="B5" s="20">
        <f>'Initial Discount Curve'!B5</f>
        <v>-1.79</v>
      </c>
      <c r="C5" s="25">
        <f>C4</f>
        <v>2</v>
      </c>
      <c r="D5" s="4"/>
      <c r="E5" s="4"/>
    </row>
    <row r="6" spans="1:5">
      <c r="A6" s="1" t="s">
        <v>4</v>
      </c>
      <c r="B6" s="9">
        <v>0</v>
      </c>
      <c r="C6" s="10">
        <v>6</v>
      </c>
      <c r="D6" s="4"/>
      <c r="E6" s="4"/>
    </row>
    <row r="7" spans="1:5">
      <c r="A7" s="1" t="s">
        <v>5</v>
      </c>
      <c r="B7" s="9">
        <v>0</v>
      </c>
      <c r="C7" s="10">
        <v>8</v>
      </c>
      <c r="D7" s="4"/>
      <c r="E7" s="4"/>
    </row>
    <row r="8" spans="1:5">
      <c r="A8" s="1" t="s">
        <v>6</v>
      </c>
      <c r="B8" s="9">
        <v>0</v>
      </c>
      <c r="C8" s="10">
        <v>10</v>
      </c>
      <c r="D8" s="4"/>
      <c r="E8" s="4"/>
    </row>
    <row r="9" spans="1:5">
      <c r="A9" s="1"/>
      <c r="B9" s="5"/>
      <c r="C9" s="3"/>
      <c r="D9" s="4"/>
      <c r="E9" s="4"/>
    </row>
    <row r="10" spans="1:5">
      <c r="A10" s="1"/>
      <c r="B10" s="5"/>
      <c r="C10" s="3"/>
      <c r="D10" s="4"/>
      <c r="E10" s="4"/>
    </row>
    <row r="11" spans="1:5">
      <c r="A11" s="1"/>
      <c r="B11" s="5"/>
      <c r="C11" s="3"/>
      <c r="D11" s="4"/>
      <c r="E11" s="4"/>
    </row>
    <row r="12" spans="1:5">
      <c r="A12" s="1"/>
      <c r="B12" s="5"/>
      <c r="C12" s="3"/>
      <c r="D12" s="4"/>
      <c r="E12" s="4"/>
    </row>
    <row r="13" spans="1:5">
      <c r="A13" s="1"/>
      <c r="B13" s="5"/>
      <c r="C13" s="3"/>
      <c r="D13" s="4"/>
      <c r="E13" s="4"/>
    </row>
    <row r="14" spans="1:5">
      <c r="A14" s="1"/>
      <c r="B14" s="5"/>
      <c r="C14" s="3"/>
      <c r="D14" s="4"/>
      <c r="E14" s="4"/>
    </row>
    <row r="15" spans="1:5">
      <c r="A15" s="1"/>
      <c r="B15" s="5"/>
      <c r="C15" s="3"/>
      <c r="D15" s="4"/>
      <c r="E15" s="4"/>
    </row>
    <row r="16" spans="1:5">
      <c r="A16" s="1"/>
      <c r="B16" s="5"/>
      <c r="C16" s="3"/>
      <c r="D16" s="4"/>
      <c r="E16" s="4"/>
    </row>
    <row r="17" spans="1:5">
      <c r="A17" s="5"/>
      <c r="B17" s="5"/>
      <c r="C17" s="3"/>
      <c r="D17" s="4"/>
      <c r="E17" s="4"/>
    </row>
  </sheetData>
  <printOptions headings="1" gridLine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4A4E-ED85-A645-B37B-1BDC031CF21E}">
  <dimension ref="A1:H22"/>
  <sheetViews>
    <sheetView zoomScale="200" zoomScaleNormal="200" workbookViewId="0">
      <selection activeCell="G8" sqref="G8"/>
    </sheetView>
  </sheetViews>
  <sheetFormatPr baseColWidth="10" defaultRowHeight="14"/>
  <cols>
    <col min="1" max="1" width="27.1640625" customWidth="1"/>
  </cols>
  <sheetData>
    <row r="1" spans="1:8">
      <c r="A1" s="2" t="s">
        <v>24</v>
      </c>
      <c r="G1" s="2" t="s">
        <v>43</v>
      </c>
    </row>
    <row r="2" spans="1:8">
      <c r="A2">
        <v>1</v>
      </c>
      <c r="B2" t="s">
        <v>28</v>
      </c>
      <c r="G2" s="8" t="s">
        <v>44</v>
      </c>
      <c r="H2" s="2"/>
    </row>
    <row r="3" spans="1:8">
      <c r="A3">
        <v>2</v>
      </c>
      <c r="B3" t="s">
        <v>27</v>
      </c>
      <c r="G3" s="24" t="s">
        <v>45</v>
      </c>
      <c r="H3" s="14"/>
    </row>
    <row r="4" spans="1:8">
      <c r="A4">
        <v>4</v>
      </c>
      <c r="B4" t="s">
        <v>26</v>
      </c>
      <c r="G4" t="s">
        <v>49</v>
      </c>
      <c r="H4" s="7"/>
    </row>
    <row r="5" spans="1:8">
      <c r="B5" t="s">
        <v>25</v>
      </c>
      <c r="G5" s="24" t="s">
        <v>46</v>
      </c>
    </row>
    <row r="6" spans="1:8">
      <c r="A6" s="2" t="s">
        <v>31</v>
      </c>
      <c r="G6" s="8" t="s">
        <v>55</v>
      </c>
    </row>
    <row r="7" spans="1:8">
      <c r="A7">
        <v>0</v>
      </c>
      <c r="B7" t="s">
        <v>29</v>
      </c>
      <c r="C7" t="s">
        <v>42</v>
      </c>
      <c r="G7" s="8" t="s">
        <v>56</v>
      </c>
    </row>
    <row r="8" spans="1:8">
      <c r="A8">
        <v>1</v>
      </c>
      <c r="B8" t="s">
        <v>30</v>
      </c>
      <c r="G8" s="8"/>
    </row>
    <row r="9" spans="1:8">
      <c r="A9" s="2" t="s">
        <v>32</v>
      </c>
      <c r="G9" s="8"/>
    </row>
    <row r="10" spans="1:8">
      <c r="A10">
        <v>0</v>
      </c>
      <c r="B10">
        <v>360</v>
      </c>
      <c r="G10" s="8"/>
    </row>
    <row r="11" spans="1:8">
      <c r="A11">
        <v>1</v>
      </c>
      <c r="B11">
        <v>365</v>
      </c>
      <c r="G11" s="8"/>
    </row>
    <row r="12" spans="1:8">
      <c r="A12" s="2" t="s">
        <v>33</v>
      </c>
      <c r="G12" s="8"/>
    </row>
    <row r="13" spans="1:8">
      <c r="B13">
        <v>1</v>
      </c>
      <c r="C13" t="s">
        <v>34</v>
      </c>
      <c r="G13" s="8"/>
    </row>
    <row r="14" spans="1:8">
      <c r="B14">
        <v>-1</v>
      </c>
      <c r="C14" t="s">
        <v>35</v>
      </c>
      <c r="G14" s="8"/>
    </row>
    <row r="15" spans="1:8">
      <c r="A15" s="2" t="s">
        <v>41</v>
      </c>
      <c r="G15" s="8"/>
    </row>
    <row r="16" spans="1:8">
      <c r="A16" s="23" t="s">
        <v>37</v>
      </c>
      <c r="B16" t="s">
        <v>37</v>
      </c>
      <c r="C16" t="s">
        <v>39</v>
      </c>
      <c r="G16" s="8"/>
    </row>
    <row r="17" spans="1:7">
      <c r="A17" s="23" t="s">
        <v>38</v>
      </c>
      <c r="B17" t="s">
        <v>38</v>
      </c>
      <c r="C17" t="s">
        <v>40</v>
      </c>
      <c r="G17" s="8"/>
    </row>
    <row r="18" spans="1:7">
      <c r="G18" s="8"/>
    </row>
    <row r="19" spans="1:7">
      <c r="A19" s="2" t="s">
        <v>47</v>
      </c>
      <c r="B19" t="s">
        <v>48</v>
      </c>
    </row>
    <row r="21" spans="1:7">
      <c r="A21" s="2" t="s">
        <v>50</v>
      </c>
      <c r="B21" s="27" t="s">
        <v>51</v>
      </c>
      <c r="C21" t="s">
        <v>53</v>
      </c>
    </row>
    <row r="22" spans="1:7">
      <c r="B22" s="27" t="s">
        <v>52</v>
      </c>
      <c r="C2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IRS Macro Inputs</vt:lpstr>
      <vt:lpstr>Initial Forward Curve</vt:lpstr>
      <vt:lpstr>Initial Basis Curve</vt:lpstr>
      <vt:lpstr>Initial Discount Curve</vt:lpstr>
      <vt:lpstr>Horizon Forward Curve</vt:lpstr>
      <vt:lpstr>Horizon Basis Curve</vt:lpstr>
      <vt:lpstr>Horizon Discount Curve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Brooks, Robert E</dc:creator>
  <cp:lastModifiedBy>Brooks, Robert E</cp:lastModifiedBy>
  <cp:lastPrinted>2020-07-27T16:43:45Z</cp:lastPrinted>
  <dcterms:created xsi:type="dcterms:W3CDTF">2020-05-29T12:25:15Z</dcterms:created>
  <dcterms:modified xsi:type="dcterms:W3CDTF">2020-09-16T15:31:42Z</dcterms:modified>
</cp:coreProperties>
</file>