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828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urice\surfdrive\Shared\VU101innovations\04 analysis scripts\R scripts\"/>
    </mc:Choice>
  </mc:AlternateContent>
  <bookViews>
    <workbookView xWindow="0" yWindow="0" windowWidth="28800" windowHeight="12440" tabRatio="793"/>
  </bookViews>
  <sheets>
    <sheet name="VU101-surveytool-link-table" sheetId="1" r:id="rId1"/>
    <sheet name="Sheet1" sheetId="7" r:id="rId2"/>
    <sheet name="BIG101-tooldata-cleaned" sheetId="2" r:id="rId3"/>
    <sheet name="BIG101toollist" sheetId="6" r:id="rId4"/>
    <sheet name="BIG101-survey-variable-list" sheetId="3" r:id="rId5"/>
    <sheet name="key-link-table.csv" sheetId="4" r:id="rId6"/>
    <sheet name="geo-table.csv" sheetId="5" r:id="rId7"/>
  </sheets>
  <definedNames>
    <definedName name="_xlnm._FilterDatabase" localSheetId="4" hidden="1">'BIG101-survey-variable-list'!$A$1:$AE$1</definedName>
  </definedNames>
  <calcPr calcId="171027"/>
</workbook>
</file>

<file path=xl/calcChain.xml><?xml version="1.0" encoding="utf-8"?>
<calcChain xmlns="http://schemas.openxmlformats.org/spreadsheetml/2006/main">
  <c r="E2" i="3" l="1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R4" i="1" l="1"/>
  <c r="S4" i="1" s="1"/>
  <c r="R5" i="1"/>
  <c r="S5" i="1" s="1"/>
  <c r="R6" i="1"/>
  <c r="S6" i="1" s="1"/>
  <c r="R7" i="1"/>
  <c r="S7" i="1" s="1"/>
  <c r="R8" i="1"/>
  <c r="S8" i="1" s="1"/>
  <c r="R9" i="1"/>
  <c r="S9" i="1" s="1"/>
  <c r="R10" i="1"/>
  <c r="S10" i="1" s="1"/>
  <c r="R11" i="1"/>
  <c r="S11" i="1" s="1"/>
  <c r="R12" i="1"/>
  <c r="S12" i="1" s="1"/>
  <c r="R13" i="1"/>
  <c r="S13" i="1" s="1"/>
  <c r="R14" i="1"/>
  <c r="S14" i="1" s="1"/>
  <c r="R15" i="1"/>
  <c r="S15" i="1" s="1"/>
  <c r="R16" i="1"/>
  <c r="S16" i="1" s="1"/>
  <c r="R17" i="1"/>
  <c r="S17" i="1" s="1"/>
  <c r="R18" i="1"/>
  <c r="S18" i="1" s="1"/>
  <c r="R19" i="1"/>
  <c r="S19" i="1" s="1"/>
  <c r="R20" i="1"/>
  <c r="S20" i="1" s="1"/>
  <c r="R21" i="1"/>
  <c r="S21" i="1" s="1"/>
  <c r="R22" i="1"/>
  <c r="S22" i="1" s="1"/>
  <c r="R23" i="1"/>
  <c r="S23" i="1" s="1"/>
  <c r="R24" i="1"/>
  <c r="S24" i="1" s="1"/>
  <c r="R25" i="1"/>
  <c r="S25" i="1" s="1"/>
  <c r="R26" i="1"/>
  <c r="S26" i="1" s="1"/>
  <c r="R27" i="1"/>
  <c r="S27" i="1" s="1"/>
  <c r="R28" i="1"/>
  <c r="S28" i="1" s="1"/>
  <c r="R29" i="1"/>
  <c r="S29" i="1" s="1"/>
  <c r="R30" i="1"/>
  <c r="S30" i="1" s="1"/>
  <c r="R31" i="1"/>
  <c r="S31" i="1" s="1"/>
  <c r="R32" i="1"/>
  <c r="S32" i="1" s="1"/>
  <c r="R33" i="1"/>
  <c r="S33" i="1" s="1"/>
  <c r="R34" i="1"/>
  <c r="S34" i="1" s="1"/>
  <c r="R35" i="1"/>
  <c r="S35" i="1" s="1"/>
  <c r="R36" i="1"/>
  <c r="S36" i="1" s="1"/>
  <c r="R37" i="1"/>
  <c r="S37" i="1" s="1"/>
  <c r="R38" i="1"/>
  <c r="S38" i="1" s="1"/>
  <c r="R39" i="1"/>
  <c r="S39" i="1" s="1"/>
  <c r="R40" i="1"/>
  <c r="S40" i="1" s="1"/>
  <c r="R41" i="1"/>
  <c r="S41" i="1" s="1"/>
  <c r="R42" i="1"/>
  <c r="S42" i="1" s="1"/>
  <c r="R43" i="1"/>
  <c r="S43" i="1" s="1"/>
  <c r="R44" i="1"/>
  <c r="S44" i="1" s="1"/>
  <c r="R45" i="1"/>
  <c r="S45" i="1" s="1"/>
  <c r="R46" i="1"/>
  <c r="S46" i="1" s="1"/>
  <c r="R47" i="1"/>
  <c r="S47" i="1" s="1"/>
  <c r="R48" i="1"/>
  <c r="S48" i="1" s="1"/>
  <c r="R49" i="1"/>
  <c r="S49" i="1" s="1"/>
  <c r="R50" i="1"/>
  <c r="S50" i="1" s="1"/>
  <c r="R51" i="1"/>
  <c r="S51" i="1" s="1"/>
  <c r="R52" i="1"/>
  <c r="S52" i="1" s="1"/>
  <c r="R53" i="1"/>
  <c r="S53" i="1" s="1"/>
  <c r="R54" i="1"/>
  <c r="S54" i="1" s="1"/>
  <c r="R55" i="1"/>
  <c r="S55" i="1" s="1"/>
  <c r="R56" i="1"/>
  <c r="S56" i="1" s="1"/>
  <c r="R57" i="1"/>
  <c r="S57" i="1" s="1"/>
  <c r="R58" i="1"/>
  <c r="S58" i="1" s="1"/>
  <c r="R59" i="1"/>
  <c r="S59" i="1" s="1"/>
  <c r="R60" i="1"/>
  <c r="S60" i="1" s="1"/>
  <c r="R61" i="1"/>
  <c r="S61" i="1" s="1"/>
  <c r="R62" i="1"/>
  <c r="S62" i="1" s="1"/>
  <c r="R63" i="1"/>
  <c r="S63" i="1" s="1"/>
  <c r="R64" i="1"/>
  <c r="S64" i="1" s="1"/>
  <c r="R65" i="1"/>
  <c r="S65" i="1" s="1"/>
  <c r="R66" i="1"/>
  <c r="S66" i="1" s="1"/>
  <c r="R67" i="1"/>
  <c r="S67" i="1" s="1"/>
  <c r="R68" i="1"/>
  <c r="S68" i="1" s="1"/>
  <c r="R69" i="1"/>
  <c r="S69" i="1" s="1"/>
  <c r="R70" i="1"/>
  <c r="S70" i="1" s="1"/>
  <c r="R71" i="1"/>
  <c r="S71" i="1" s="1"/>
  <c r="R72" i="1"/>
  <c r="S72" i="1" s="1"/>
  <c r="R73" i="1"/>
  <c r="S73" i="1" s="1"/>
  <c r="R74" i="1"/>
  <c r="S74" i="1" s="1"/>
  <c r="R75" i="1"/>
  <c r="S75" i="1" s="1"/>
  <c r="R76" i="1"/>
  <c r="S76" i="1" s="1"/>
  <c r="R77" i="1"/>
  <c r="S77" i="1" s="1"/>
  <c r="R78" i="1"/>
  <c r="S78" i="1" s="1"/>
  <c r="R79" i="1"/>
  <c r="S79" i="1" s="1"/>
  <c r="R80" i="1"/>
  <c r="S80" i="1" s="1"/>
  <c r="R81" i="1"/>
  <c r="S81" i="1" s="1"/>
  <c r="R82" i="1"/>
  <c r="S82" i="1" s="1"/>
  <c r="R83" i="1"/>
  <c r="S83" i="1" s="1"/>
  <c r="R84" i="1"/>
  <c r="S84" i="1" s="1"/>
  <c r="R85" i="1"/>
  <c r="S85" i="1" s="1"/>
  <c r="R86" i="1"/>
  <c r="S86" i="1" s="1"/>
  <c r="R87" i="1"/>
  <c r="S87" i="1" s="1"/>
  <c r="R88" i="1"/>
  <c r="S88" i="1" s="1"/>
  <c r="R89" i="1"/>
  <c r="S89" i="1" s="1"/>
  <c r="R90" i="1"/>
  <c r="S90" i="1" s="1"/>
  <c r="R91" i="1"/>
  <c r="S91" i="1" s="1"/>
  <c r="R92" i="1"/>
  <c r="S92" i="1" s="1"/>
  <c r="R93" i="1"/>
  <c r="S93" i="1" s="1"/>
  <c r="R94" i="1"/>
  <c r="S94" i="1" s="1"/>
  <c r="R95" i="1"/>
  <c r="S95" i="1" s="1"/>
  <c r="R96" i="1"/>
  <c r="S96" i="1" s="1"/>
  <c r="R97" i="1"/>
  <c r="S97" i="1" s="1"/>
  <c r="R98" i="1"/>
  <c r="S98" i="1" s="1"/>
  <c r="R99" i="1"/>
  <c r="S99" i="1" s="1"/>
  <c r="R100" i="1"/>
  <c r="S100" i="1" s="1"/>
  <c r="R101" i="1"/>
  <c r="S101" i="1" s="1"/>
  <c r="R102" i="1"/>
  <c r="S102" i="1" s="1"/>
  <c r="R103" i="1"/>
  <c r="S103" i="1" s="1"/>
  <c r="R104" i="1"/>
  <c r="S104" i="1" s="1"/>
  <c r="R105" i="1"/>
  <c r="S105" i="1" s="1"/>
  <c r="R106" i="1"/>
  <c r="S106" i="1" s="1"/>
  <c r="R107" i="1"/>
  <c r="S107" i="1" s="1"/>
  <c r="R108" i="1"/>
  <c r="S108" i="1" s="1"/>
  <c r="R109" i="1"/>
  <c r="S109" i="1" s="1"/>
  <c r="R110" i="1"/>
  <c r="S110" i="1" s="1"/>
  <c r="R111" i="1"/>
  <c r="S111" i="1" s="1"/>
  <c r="R112" i="1"/>
  <c r="S112" i="1" s="1"/>
  <c r="R113" i="1"/>
  <c r="S113" i="1" s="1"/>
  <c r="R114" i="1"/>
  <c r="S114" i="1" s="1"/>
  <c r="R115" i="1"/>
  <c r="S115" i="1" s="1"/>
  <c r="R116" i="1"/>
  <c r="S116" i="1" s="1"/>
  <c r="R117" i="1"/>
  <c r="S117" i="1" s="1"/>
  <c r="R118" i="1"/>
  <c r="S118" i="1" s="1"/>
  <c r="R119" i="1"/>
  <c r="S119" i="1" s="1"/>
  <c r="R120" i="1"/>
  <c r="S120" i="1" s="1"/>
  <c r="R121" i="1"/>
  <c r="S121" i="1" s="1"/>
  <c r="R122" i="1"/>
  <c r="S122" i="1" s="1"/>
  <c r="R123" i="1"/>
  <c r="S123" i="1" s="1"/>
  <c r="R124" i="1"/>
  <c r="S124" i="1" s="1"/>
  <c r="R125" i="1"/>
  <c r="S125" i="1" s="1"/>
  <c r="R126" i="1"/>
  <c r="S126" i="1" s="1"/>
  <c r="R127" i="1"/>
  <c r="S127" i="1" s="1"/>
  <c r="R128" i="1"/>
  <c r="S128" i="1" s="1"/>
  <c r="R129" i="1"/>
  <c r="S129" i="1" s="1"/>
  <c r="R130" i="1"/>
  <c r="S130" i="1" s="1"/>
  <c r="R131" i="1"/>
  <c r="S131" i="1" s="1"/>
  <c r="R132" i="1"/>
  <c r="S132" i="1" s="1"/>
  <c r="R133" i="1"/>
  <c r="S133" i="1" s="1"/>
  <c r="R134" i="1"/>
  <c r="S134" i="1" s="1"/>
  <c r="R135" i="1"/>
  <c r="S135" i="1" s="1"/>
  <c r="R136" i="1"/>
  <c r="S136" i="1" s="1"/>
  <c r="R137" i="1"/>
  <c r="S137" i="1" s="1"/>
  <c r="R138" i="1"/>
  <c r="S138" i="1" s="1"/>
  <c r="R139" i="1"/>
  <c r="S139" i="1" s="1"/>
  <c r="R140" i="1"/>
  <c r="S140" i="1" s="1"/>
  <c r="R141" i="1"/>
  <c r="S141" i="1" s="1"/>
  <c r="R142" i="1"/>
  <c r="S142" i="1" s="1"/>
  <c r="R143" i="1"/>
  <c r="S143" i="1" s="1"/>
  <c r="R144" i="1"/>
  <c r="S144" i="1" s="1"/>
  <c r="R145" i="1"/>
  <c r="S145" i="1" s="1"/>
  <c r="R146" i="1"/>
  <c r="S146" i="1" s="1"/>
  <c r="R147" i="1"/>
  <c r="S147" i="1" s="1"/>
  <c r="R148" i="1"/>
  <c r="S148" i="1" s="1"/>
  <c r="R149" i="1"/>
  <c r="S149" i="1" s="1"/>
  <c r="R150" i="1"/>
  <c r="S150" i="1" s="1"/>
  <c r="R151" i="1"/>
  <c r="S151" i="1" s="1"/>
  <c r="R152" i="1"/>
  <c r="S152" i="1" s="1"/>
  <c r="R153" i="1"/>
  <c r="S153" i="1" s="1"/>
  <c r="R154" i="1"/>
  <c r="S154" i="1" s="1"/>
  <c r="R155" i="1"/>
  <c r="S155" i="1" s="1"/>
  <c r="D149" i="3" l="1"/>
  <c r="D2" i="3"/>
  <c r="D3" i="3"/>
  <c r="D4" i="3"/>
  <c r="D5" i="3"/>
  <c r="D155" i="3"/>
  <c r="D54" i="3"/>
  <c r="D153" i="3"/>
  <c r="D150" i="3"/>
  <c r="D151" i="3"/>
  <c r="D152" i="3"/>
  <c r="D13" i="3"/>
  <c r="D154" i="3"/>
  <c r="D143" i="3"/>
  <c r="D41" i="3"/>
  <c r="D159" i="3"/>
  <c r="D12" i="3"/>
  <c r="D86" i="3"/>
  <c r="D70" i="3"/>
  <c r="D21" i="3"/>
  <c r="D22" i="3"/>
  <c r="D63" i="3"/>
  <c r="D61" i="3"/>
  <c r="D89" i="3"/>
  <c r="D101" i="3"/>
  <c r="D34" i="3"/>
  <c r="D83" i="3"/>
  <c r="D117" i="3"/>
  <c r="D25" i="3"/>
  <c r="D26" i="3"/>
  <c r="D99" i="3"/>
  <c r="D23" i="3"/>
  <c r="D56" i="3"/>
  <c r="D105" i="3"/>
  <c r="D98" i="3"/>
  <c r="D24" i="3"/>
  <c r="D77" i="3"/>
  <c r="D39" i="3"/>
  <c r="D40" i="3"/>
  <c r="D7" i="3"/>
  <c r="D53" i="3"/>
  <c r="D36" i="3"/>
  <c r="D124" i="3"/>
  <c r="D119" i="3"/>
  <c r="D135" i="3"/>
  <c r="D96" i="3"/>
  <c r="D48" i="3"/>
  <c r="D126" i="3"/>
  <c r="D95" i="3"/>
  <c r="D69" i="3"/>
  <c r="D14" i="3"/>
  <c r="D32" i="3"/>
  <c r="D140" i="3"/>
  <c r="D164" i="3"/>
  <c r="D47" i="3"/>
  <c r="D57" i="3"/>
  <c r="D58" i="3"/>
  <c r="D90" i="3"/>
  <c r="D43" i="3"/>
  <c r="D161" i="3"/>
  <c r="D27" i="3"/>
  <c r="D88" i="3"/>
  <c r="D158" i="3"/>
  <c r="D104" i="3"/>
  <c r="D66" i="3"/>
  <c r="D67" i="3"/>
  <c r="D33" i="3"/>
  <c r="D110" i="3"/>
  <c r="D134" i="3"/>
  <c r="D71" i="3"/>
  <c r="D11" i="3"/>
  <c r="D8" i="3"/>
  <c r="D52" i="3"/>
  <c r="D75" i="3"/>
  <c r="D76" i="3"/>
  <c r="D9" i="3"/>
  <c r="D116" i="3"/>
  <c r="D115" i="3"/>
  <c r="D17" i="3"/>
  <c r="D35" i="3"/>
  <c r="D46" i="3"/>
  <c r="D80" i="3"/>
  <c r="D84" i="3"/>
  <c r="D85" i="3"/>
  <c r="D146" i="3"/>
  <c r="D60" i="3"/>
  <c r="D31" i="3"/>
  <c r="D59" i="3"/>
  <c r="D142" i="3"/>
  <c r="D73" i="3"/>
  <c r="D100" i="3"/>
  <c r="D93" i="3"/>
  <c r="D94" i="3"/>
  <c r="D20" i="3"/>
  <c r="D81" i="3"/>
  <c r="D28" i="3"/>
  <c r="D6" i="3"/>
  <c r="D136" i="3"/>
  <c r="D49" i="3"/>
  <c r="D162" i="3"/>
  <c r="D102" i="3"/>
  <c r="D103" i="3"/>
  <c r="D145" i="3"/>
  <c r="D65" i="3"/>
  <c r="D62" i="3"/>
  <c r="D19" i="3"/>
  <c r="D87" i="3"/>
  <c r="D108" i="3"/>
  <c r="D50" i="3"/>
  <c r="D111" i="3"/>
  <c r="D112" i="3"/>
  <c r="D44" i="3"/>
  <c r="D82" i="3"/>
  <c r="D79" i="3"/>
  <c r="D29" i="3"/>
  <c r="D132" i="3"/>
  <c r="D144" i="3"/>
  <c r="D30" i="3"/>
  <c r="D120" i="3"/>
  <c r="D121" i="3"/>
  <c r="D38" i="3"/>
  <c r="D91" i="3"/>
  <c r="D141" i="3"/>
  <c r="D55" i="3"/>
  <c r="D74" i="3"/>
  <c r="D125" i="3"/>
  <c r="D64" i="3"/>
  <c r="D129" i="3"/>
  <c r="D130" i="3"/>
  <c r="D109" i="3"/>
  <c r="D16" i="3"/>
  <c r="D106" i="3"/>
  <c r="D160" i="3"/>
  <c r="D72" i="3"/>
  <c r="D107" i="3"/>
  <c r="D123" i="3"/>
  <c r="D138" i="3"/>
  <c r="D139" i="3"/>
  <c r="D10" i="3"/>
  <c r="D37" i="3"/>
  <c r="D122" i="3"/>
  <c r="D51" i="3"/>
  <c r="D92" i="3"/>
  <c r="D114" i="3"/>
  <c r="D113" i="3"/>
  <c r="D147" i="3"/>
  <c r="D148" i="3"/>
  <c r="D137" i="3"/>
  <c r="D42" i="3"/>
  <c r="D45" i="3"/>
  <c r="D128" i="3"/>
  <c r="D15" i="3"/>
  <c r="D163" i="3"/>
  <c r="D131" i="3"/>
  <c r="D156" i="3"/>
  <c r="D157" i="3"/>
  <c r="D118" i="3"/>
  <c r="D68" i="3"/>
  <c r="D133" i="3"/>
  <c r="D18" i="3"/>
  <c r="D97" i="3"/>
  <c r="D127" i="3"/>
  <c r="D78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G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7" i="3"/>
  <c r="G28" i="3"/>
  <c r="G30" i="3"/>
  <c r="G29" i="3"/>
  <c r="G31" i="3"/>
  <c r="G23" i="3"/>
  <c r="G24" i="3"/>
  <c r="G25" i="3"/>
  <c r="G32" i="3"/>
  <c r="G33" i="3"/>
  <c r="G34" i="3"/>
  <c r="G35" i="3"/>
  <c r="G36" i="3"/>
  <c r="G37" i="3"/>
  <c r="G38" i="3"/>
  <c r="G39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9" i="3"/>
  <c r="G60" i="3"/>
  <c r="G61" i="3"/>
  <c r="G62" i="3"/>
  <c r="G63" i="3"/>
  <c r="G64" i="3"/>
  <c r="G65" i="3"/>
  <c r="G66" i="3"/>
  <c r="G68" i="3"/>
  <c r="G69" i="3"/>
  <c r="G70" i="3"/>
  <c r="G71" i="3"/>
  <c r="G72" i="3"/>
  <c r="G73" i="3"/>
  <c r="G74" i="3"/>
  <c r="G75" i="3"/>
  <c r="G86" i="3"/>
  <c r="G87" i="3"/>
  <c r="G88" i="3"/>
  <c r="G89" i="3"/>
  <c r="G90" i="3"/>
  <c r="G91" i="3"/>
  <c r="G92" i="3"/>
  <c r="G93" i="3"/>
  <c r="G95" i="3"/>
  <c r="G96" i="3"/>
  <c r="G97" i="3"/>
  <c r="G98" i="3"/>
  <c r="G99" i="3"/>
  <c r="G100" i="3"/>
  <c r="G101" i="3"/>
  <c r="G102" i="3"/>
  <c r="G104" i="3"/>
  <c r="G105" i="3"/>
  <c r="G106" i="3"/>
  <c r="G107" i="3"/>
  <c r="G108" i="3"/>
  <c r="G109" i="3"/>
  <c r="G110" i="3"/>
  <c r="G111" i="3"/>
  <c r="G113" i="3"/>
  <c r="G114" i="3"/>
  <c r="G115" i="3"/>
  <c r="G116" i="3"/>
  <c r="G117" i="3"/>
  <c r="G118" i="3"/>
  <c r="G119" i="3"/>
  <c r="G120" i="3"/>
  <c r="G122" i="3"/>
  <c r="G123" i="3"/>
  <c r="G124" i="3"/>
  <c r="G125" i="3"/>
  <c r="G126" i="3"/>
  <c r="G127" i="3"/>
  <c r="G128" i="3"/>
  <c r="G129" i="3"/>
  <c r="G131" i="3"/>
  <c r="G132" i="3"/>
  <c r="G133" i="3"/>
  <c r="G134" i="3"/>
  <c r="G135" i="3"/>
  <c r="G136" i="3"/>
  <c r="G137" i="3"/>
  <c r="G138" i="3"/>
  <c r="G158" i="3"/>
  <c r="G159" i="3"/>
  <c r="G160" i="3"/>
  <c r="G161" i="3"/>
  <c r="G162" i="3"/>
  <c r="G163" i="3"/>
  <c r="G164" i="3"/>
  <c r="G165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P4" i="1"/>
  <c r="P5" i="1"/>
  <c r="P7" i="1"/>
  <c r="P8" i="1"/>
  <c r="P9" i="1"/>
  <c r="P10" i="1"/>
  <c r="P11" i="1"/>
  <c r="P16" i="1"/>
  <c r="P12" i="1"/>
  <c r="P13" i="1"/>
  <c r="P14" i="1"/>
  <c r="P15" i="1"/>
  <c r="P17" i="1"/>
  <c r="P18" i="1"/>
  <c r="P19" i="1"/>
  <c r="P21" i="1"/>
  <c r="P22" i="1"/>
  <c r="P23" i="1"/>
  <c r="P26" i="1"/>
  <c r="P25" i="1"/>
  <c r="P27" i="1"/>
  <c r="P28" i="1"/>
  <c r="P29" i="1"/>
  <c r="P30" i="1"/>
  <c r="P31" i="1"/>
  <c r="P32" i="1"/>
  <c r="P34" i="1"/>
  <c r="P33" i="1"/>
  <c r="P35" i="1"/>
  <c r="P38" i="1"/>
  <c r="P41" i="1"/>
  <c r="P44" i="1"/>
  <c r="P46" i="1"/>
  <c r="P45" i="1"/>
  <c r="P47" i="1"/>
  <c r="P48" i="1"/>
  <c r="P49" i="1"/>
  <c r="P50" i="1"/>
  <c r="P55" i="1"/>
  <c r="P56" i="1"/>
  <c r="P57" i="1"/>
  <c r="P54" i="1"/>
  <c r="P60" i="1"/>
  <c r="P59" i="1"/>
  <c r="P61" i="1"/>
  <c r="P62" i="1"/>
  <c r="P63" i="1"/>
  <c r="P97" i="1"/>
  <c r="P98" i="1"/>
  <c r="P99" i="1"/>
  <c r="P100" i="1"/>
  <c r="P103" i="1"/>
  <c r="P104" i="1"/>
  <c r="P105" i="1"/>
  <c r="P111" i="1"/>
  <c r="P107" i="1"/>
  <c r="P108" i="1"/>
  <c r="P109" i="1"/>
  <c r="P110" i="1"/>
  <c r="P112" i="1"/>
  <c r="P113" i="1"/>
  <c r="P114" i="1"/>
  <c r="P117" i="1"/>
  <c r="P118" i="1"/>
  <c r="P119" i="1"/>
  <c r="P122" i="1"/>
  <c r="P121" i="1"/>
  <c r="P123" i="1"/>
  <c r="P126" i="1"/>
  <c r="P120" i="1"/>
  <c r="P124" i="1"/>
  <c r="P125" i="1"/>
  <c r="P116" i="1"/>
  <c r="P127" i="1"/>
  <c r="P128" i="1"/>
  <c r="P148" i="1"/>
  <c r="P147" i="1"/>
  <c r="P129" i="1"/>
  <c r="P130" i="1"/>
  <c r="P131" i="1"/>
  <c r="P133" i="1"/>
  <c r="P134" i="1"/>
  <c r="P132" i="1"/>
  <c r="P135" i="1"/>
  <c r="P136" i="1"/>
  <c r="P137" i="1"/>
  <c r="P138" i="1"/>
  <c r="P139" i="1"/>
  <c r="P141" i="1"/>
  <c r="P145" i="1"/>
  <c r="P149" i="1"/>
  <c r="P152" i="1"/>
  <c r="P153" i="1"/>
  <c r="P154" i="1"/>
  <c r="P155" i="1"/>
  <c r="P81" i="1"/>
  <c r="P82" i="1"/>
  <c r="P40" i="1"/>
  <c r="P94" i="1"/>
  <c r="P101" i="1"/>
  <c r="P106" i="1"/>
  <c r="P144" i="1"/>
  <c r="P150" i="1"/>
  <c r="P151" i="1"/>
  <c r="P36" i="1"/>
  <c r="P6" i="1"/>
  <c r="P24" i="1"/>
  <c r="P39" i="1"/>
  <c r="P42" i="1"/>
  <c r="P43" i="1"/>
  <c r="P74" i="1"/>
  <c r="P51" i="1"/>
  <c r="P52" i="1"/>
  <c r="P53" i="1"/>
  <c r="P20" i="1"/>
  <c r="P71" i="1"/>
  <c r="P58" i="1"/>
  <c r="P65" i="1"/>
  <c r="P67" i="1"/>
  <c r="P69" i="1"/>
  <c r="P77" i="1"/>
  <c r="P87" i="1"/>
  <c r="P79" i="1"/>
  <c r="P83" i="1"/>
  <c r="P85" i="1"/>
  <c r="P90" i="1"/>
  <c r="P92" i="1"/>
  <c r="P95" i="1"/>
  <c r="P37" i="1"/>
  <c r="P72" i="1"/>
  <c r="P64" i="1"/>
  <c r="P66" i="1"/>
  <c r="P68" i="1"/>
  <c r="P70" i="1"/>
  <c r="P78" i="1"/>
  <c r="P88" i="1"/>
  <c r="P80" i="1"/>
  <c r="P84" i="1"/>
  <c r="P86" i="1"/>
  <c r="P89" i="1"/>
  <c r="P91" i="1"/>
  <c r="P93" i="1"/>
  <c r="P96" i="1"/>
  <c r="P73" i="1"/>
  <c r="P102" i="1"/>
  <c r="P75" i="1"/>
  <c r="P76" i="1"/>
  <c r="P115" i="1"/>
  <c r="P140" i="1"/>
  <c r="P142" i="1"/>
  <c r="P143" i="1"/>
  <c r="P146" i="1"/>
  <c r="O4" i="1"/>
  <c r="O86" i="1"/>
  <c r="O127" i="1"/>
  <c r="O89" i="1"/>
  <c r="O91" i="1"/>
  <c r="O93" i="1"/>
  <c r="O96" i="1"/>
  <c r="O128" i="1"/>
  <c r="O73" i="1"/>
  <c r="O102" i="1"/>
  <c r="O148" i="1"/>
  <c r="O75" i="1"/>
  <c r="O76" i="1"/>
  <c r="O147" i="1"/>
  <c r="O129" i="1"/>
  <c r="O130" i="1"/>
  <c r="O115" i="1"/>
  <c r="O131" i="1"/>
  <c r="O133" i="1"/>
  <c r="O134" i="1"/>
  <c r="O132" i="1"/>
  <c r="O135" i="1"/>
  <c r="O136" i="1"/>
  <c r="O137" i="1"/>
  <c r="O138" i="1"/>
  <c r="O139" i="1"/>
  <c r="O141" i="1"/>
  <c r="O145" i="1"/>
  <c r="O140" i="1"/>
  <c r="O149" i="1"/>
  <c r="O142" i="1"/>
  <c r="O143" i="1"/>
  <c r="O146" i="1"/>
  <c r="O152" i="1"/>
  <c r="O153" i="1"/>
  <c r="O154" i="1"/>
  <c r="O155" i="1"/>
  <c r="O103" i="1"/>
  <c r="O104" i="1"/>
  <c r="O105" i="1"/>
  <c r="O111" i="1"/>
  <c r="O107" i="1"/>
  <c r="O108" i="1"/>
  <c r="O109" i="1"/>
  <c r="O6" i="1"/>
  <c r="O110" i="1"/>
  <c r="O24" i="1"/>
  <c r="O112" i="1"/>
  <c r="O113" i="1"/>
  <c r="O114" i="1"/>
  <c r="O117" i="1"/>
  <c r="O118" i="1"/>
  <c r="O119" i="1"/>
  <c r="O122" i="1"/>
  <c r="O39" i="1"/>
  <c r="O121" i="1"/>
  <c r="O42" i="1"/>
  <c r="O43" i="1"/>
  <c r="O123" i="1"/>
  <c r="O74" i="1"/>
  <c r="O126" i="1"/>
  <c r="O51" i="1"/>
  <c r="O52" i="1"/>
  <c r="O53" i="1"/>
  <c r="O120" i="1"/>
  <c r="O124" i="1"/>
  <c r="O20" i="1"/>
  <c r="O71" i="1"/>
  <c r="O58" i="1"/>
  <c r="O65" i="1"/>
  <c r="O67" i="1"/>
  <c r="O69" i="1"/>
  <c r="O77" i="1"/>
  <c r="O87" i="1"/>
  <c r="O79" i="1"/>
  <c r="O83" i="1"/>
  <c r="O85" i="1"/>
  <c r="O125" i="1"/>
  <c r="O90" i="1"/>
  <c r="O92" i="1"/>
  <c r="O95" i="1"/>
  <c r="O37" i="1"/>
  <c r="O72" i="1"/>
  <c r="O64" i="1"/>
  <c r="O66" i="1"/>
  <c r="O68" i="1"/>
  <c r="O70" i="1"/>
  <c r="O116" i="1"/>
  <c r="O78" i="1"/>
  <c r="O88" i="1"/>
  <c r="O80" i="1"/>
  <c r="O84" i="1"/>
  <c r="O47" i="1"/>
  <c r="O48" i="1"/>
  <c r="O49" i="1"/>
  <c r="O50" i="1"/>
  <c r="O55" i="1"/>
  <c r="O56" i="1"/>
  <c r="O57" i="1"/>
  <c r="O54" i="1"/>
  <c r="O60" i="1"/>
  <c r="O59" i="1"/>
  <c r="O61" i="1"/>
  <c r="O144" i="1"/>
  <c r="O62" i="1"/>
  <c r="O63" i="1"/>
  <c r="O97" i="1"/>
  <c r="O150" i="1"/>
  <c r="O151" i="1"/>
  <c r="O98" i="1"/>
  <c r="O99" i="1"/>
  <c r="O100" i="1"/>
  <c r="O36" i="1"/>
  <c r="O101" i="1"/>
  <c r="O33" i="1"/>
  <c r="O106" i="1"/>
  <c r="O35" i="1"/>
  <c r="O38" i="1"/>
  <c r="O94" i="1"/>
  <c r="O28" i="1"/>
  <c r="O29" i="1"/>
  <c r="O30" i="1"/>
  <c r="O31" i="1"/>
  <c r="O32" i="1"/>
  <c r="O34" i="1"/>
  <c r="O19" i="1"/>
  <c r="O21" i="1"/>
  <c r="O22" i="1"/>
  <c r="O23" i="1"/>
  <c r="O26" i="1"/>
  <c r="O25" i="1"/>
  <c r="O27" i="1"/>
  <c r="O81" i="1"/>
  <c r="O5" i="1"/>
  <c r="O7" i="1"/>
  <c r="O8" i="1"/>
  <c r="O9" i="1"/>
  <c r="O11" i="1"/>
  <c r="O16" i="1"/>
  <c r="O12" i="1"/>
  <c r="O13" i="1"/>
  <c r="O14" i="1"/>
  <c r="O15" i="1"/>
  <c r="O17" i="1"/>
  <c r="O82" i="1"/>
  <c r="O18" i="1"/>
  <c r="O40" i="1"/>
  <c r="O45" i="1"/>
  <c r="O46" i="1"/>
  <c r="O44" i="1"/>
  <c r="O41" i="1"/>
  <c r="Q5" i="1" l="1"/>
  <c r="Q4" i="1"/>
  <c r="Q25" i="1"/>
  <c r="Q18" i="1"/>
  <c r="Q50" i="1"/>
  <c r="Q9" i="1"/>
  <c r="Q134" i="1"/>
  <c r="Q114" i="1"/>
  <c r="Q46" i="1"/>
  <c r="Q107" i="1"/>
  <c r="Q60" i="1"/>
  <c r="Q10" i="1"/>
  <c r="Q152" i="1"/>
  <c r="Q110" i="1"/>
  <c r="Q34" i="1"/>
  <c r="Q113" i="1"/>
  <c r="Q155" i="1"/>
  <c r="Q118" i="1"/>
  <c r="Q15" i="1"/>
  <c r="Q117" i="1"/>
  <c r="Q35" i="1"/>
  <c r="Q104" i="1"/>
  <c r="Q141" i="1"/>
  <c r="Q8" i="1"/>
  <c r="Q30" i="1"/>
  <c r="Q31" i="1"/>
  <c r="Q22" i="1"/>
  <c r="Q13" i="1"/>
  <c r="Q116" i="1"/>
  <c r="Q47" i="1"/>
  <c r="Q120" i="1"/>
  <c r="Q14" i="1"/>
  <c r="Q121" i="1"/>
  <c r="Q135" i="1"/>
  <c r="Q136" i="1"/>
  <c r="Q131" i="1"/>
  <c r="Q48" i="1"/>
  <c r="Q21" i="1"/>
  <c r="Q108" i="1"/>
  <c r="Q11" i="1"/>
  <c r="Q100" i="1"/>
  <c r="Q112" i="1"/>
  <c r="Q103" i="1"/>
  <c r="Q119" i="1"/>
  <c r="Q145" i="1"/>
  <c r="Q38" i="1"/>
  <c r="Q123" i="1"/>
  <c r="Q49" i="1"/>
  <c r="Q105" i="1"/>
  <c r="Q41" i="1"/>
  <c r="Q7" i="1"/>
  <c r="Q12" i="1"/>
  <c r="Q154" i="1"/>
  <c r="Q139" i="1"/>
  <c r="Q137" i="1"/>
  <c r="Q98" i="1"/>
  <c r="Q17" i="1"/>
  <c r="Q44" i="1"/>
  <c r="Q19" i="1"/>
  <c r="Q138" i="1"/>
</calcChain>
</file>

<file path=xl/comments1.xml><?xml version="1.0" encoding="utf-8"?>
<comments xmlns="http://schemas.openxmlformats.org/spreadsheetml/2006/main">
  <authors>
    <author>Maurice Vanderfeesten</author>
  </authors>
  <commentList>
    <comment ref="O10" authorId="0" shapeId="0">
      <text>
        <r>
          <rPr>
            <b/>
            <sz val="9"/>
            <color indexed="81"/>
            <rFont val="Tahoma"/>
            <charset val="1"/>
          </rPr>
          <t>Maurice Vanderfeesten:</t>
        </r>
        <r>
          <rPr>
            <sz val="9"/>
            <color indexed="81"/>
            <rFont val="Tahoma"/>
            <charset val="1"/>
          </rPr>
          <t xml:space="preserve">
handmatig aangepast naar de correcte waarde. Vanwege valse waarde in de automation check.</t>
        </r>
      </text>
    </comment>
  </commentList>
</comments>
</file>

<file path=xl/comments2.xml><?xml version="1.0" encoding="utf-8"?>
<comments xmlns="http://schemas.openxmlformats.org/spreadsheetml/2006/main">
  <authors>
    <author>Maurice Vanderfeesten</author>
  </authors>
  <commentList>
    <comment ref="B8" authorId="0" shapeId="0">
      <text>
        <r>
          <rPr>
            <b/>
            <sz val="9"/>
            <color indexed="81"/>
            <rFont val="Tahoma"/>
            <charset val="1"/>
          </rPr>
          <t>Maurice Vanderfeesten:</t>
        </r>
        <r>
          <rPr>
            <sz val="9"/>
            <color indexed="81"/>
            <rFont val="Tahoma"/>
            <charset val="1"/>
          </rPr>
          <t xml:space="preserve">
handmatig aangepast naar de correcte waarde. Vanwege valse waarde in de automation check.</t>
        </r>
      </text>
    </comment>
  </commentList>
</comments>
</file>

<file path=xl/sharedStrings.xml><?xml version="1.0" encoding="utf-8"?>
<sst xmlns="http://schemas.openxmlformats.org/spreadsheetml/2006/main" count="10330" uniqueCount="3638">
  <si>
    <t>Variable name</t>
  </si>
  <si>
    <t>Description</t>
  </si>
  <si>
    <t>Activity</t>
  </si>
  <si>
    <t>Tool name</t>
  </si>
  <si>
    <t>UB support</t>
  </si>
  <si>
    <t>ACTIVEPRE</t>
  </si>
  <si>
    <t>ACTIVEDIS</t>
  </si>
  <si>
    <t>ACTIVEANA</t>
  </si>
  <si>
    <t>ACTIVEWRI</t>
  </si>
  <si>
    <t>ACTIVEPUB</t>
  </si>
  <si>
    <t>ACTIVEOUT</t>
  </si>
  <si>
    <t>ACTIVEASS</t>
  </si>
  <si>
    <t>tool_profile_academia</t>
  </si>
  <si>
    <t>Research profile: Academia.edu</t>
  </si>
  <si>
    <t>Research profile</t>
  </si>
  <si>
    <t>tool_read_acro</t>
  </si>
  <si>
    <t>Read/view/annotate: Acrobat Reader</t>
  </si>
  <si>
    <t>Read/view/annotate</t>
  </si>
  <si>
    <t>tool_write_authorea</t>
  </si>
  <si>
    <t>Write manuscript: Authorea</t>
  </si>
  <si>
    <t>Write manuscript</t>
  </si>
  <si>
    <t>tool_share_benchfly</t>
  </si>
  <si>
    <t>Share protocols: Benchfly</t>
  </si>
  <si>
    <t>Share protocols</t>
  </si>
  <si>
    <t>tool_share_benchling</t>
  </si>
  <si>
    <t>Share protocols: BenchLing</t>
  </si>
  <si>
    <t>tool_ref_citavi</t>
  </si>
  <si>
    <t>Reference management: Citavi</t>
  </si>
  <si>
    <t>Reference management</t>
  </si>
  <si>
    <t>tool_pub_dataj</t>
  </si>
  <si>
    <t>Publication channel: Data journal</t>
  </si>
  <si>
    <t>Publication channel</t>
  </si>
  <si>
    <t>tool_submit_doaj</t>
  </si>
  <si>
    <t>Where to submit: DOAJ</t>
  </si>
  <si>
    <t>Where to submit</t>
  </si>
  <si>
    <t>tool_ref_endnote</t>
  </si>
  <si>
    <t>Reference management: EndNote</t>
  </si>
  <si>
    <t>tool_pub_f1000</t>
  </si>
  <si>
    <t>Publication channel: F1000Research</t>
  </si>
  <si>
    <t>tool_pop_famelab</t>
  </si>
  <si>
    <t>Popular communication: FameLab</t>
  </si>
  <si>
    <t>Popular communication</t>
  </si>
  <si>
    <t>tool_write_gdocs</t>
  </si>
  <si>
    <t>Write manuscript: Google Drive/Docs</t>
  </si>
  <si>
    <t>tool_search_gs</t>
  </si>
  <si>
    <t>Search literature: Google Scholar</t>
  </si>
  <si>
    <t>Search literature</t>
  </si>
  <si>
    <t>tool_profile_gsc</t>
  </si>
  <si>
    <t>Research profile: Google Scholar Citations</t>
  </si>
  <si>
    <t>tool_read_html</t>
  </si>
  <si>
    <t>Read/view/annotate: HTML view</t>
  </si>
  <si>
    <t>tool_read_hypothesis</t>
  </si>
  <si>
    <t>Read/view/annotate: Hypothes.is</t>
  </si>
  <si>
    <t>tool_read_iannotate</t>
  </si>
  <si>
    <t>Read/view/annotate: iAnnotate</t>
  </si>
  <si>
    <t>tool_submit_jcr</t>
  </si>
  <si>
    <t>Where to submit: JCR (impact factors)</t>
  </si>
  <si>
    <t>tool_submit_journalysis</t>
  </si>
  <si>
    <t>Where to submit: Journalysis</t>
  </si>
  <si>
    <t>tool_pop_kudos</t>
  </si>
  <si>
    <t>Popular communication: Kudos</t>
  </si>
  <si>
    <t>tool_write_latex</t>
  </si>
  <si>
    <t>Write manuscript: LaTeX</t>
  </si>
  <si>
    <t>tool_read_mendeley</t>
  </si>
  <si>
    <t>Read/view/annotate: Mendeley</t>
  </si>
  <si>
    <t>tool_ref_mendeley</t>
  </si>
  <si>
    <t>Reference management: Mendeley</t>
  </si>
  <si>
    <t>tool_search_mendeley</t>
  </si>
  <si>
    <t>Search literature: Mendeley</t>
  </si>
  <si>
    <t>tool_write_word</t>
  </si>
  <si>
    <t>Write manuscript: MS word</t>
  </si>
  <si>
    <t>tool_profile_msw</t>
  </si>
  <si>
    <t>Research profile: My Science Work</t>
  </si>
  <si>
    <t>tool_share_myexp</t>
  </si>
  <si>
    <t>Share protocols: myExperiment</t>
  </si>
  <si>
    <t>tool_share_osf</t>
  </si>
  <si>
    <t>Share protocols: Open Science Framework</t>
  </si>
  <si>
    <t>tool_profile_orcid</t>
  </si>
  <si>
    <t>Research profile: ORCID</t>
  </si>
  <si>
    <t>tool_write_overleaf</t>
  </si>
  <si>
    <t>Write manuscript: Overleaf</t>
  </si>
  <si>
    <t>tool_search_paperity</t>
  </si>
  <si>
    <t>Search literature: Paperity</t>
  </si>
  <si>
    <t>tool_ref_papers</t>
  </si>
  <si>
    <t>Reference management: Papers</t>
  </si>
  <si>
    <t>tool_pop_pos</t>
  </si>
  <si>
    <t>Popular communication: Pint of Science</t>
  </si>
  <si>
    <t>tool_profile_instit</t>
  </si>
  <si>
    <t>Research profile: Profile page at own institution</t>
  </si>
  <si>
    <t>tool_share_protocolonline</t>
  </si>
  <si>
    <t>Share protocols: Protocol Online</t>
  </si>
  <si>
    <t>tool_share_protocolsio</t>
  </si>
  <si>
    <t>Share protocols: Protocols.io</t>
  </si>
  <si>
    <t>tool_search_pubmed</t>
  </si>
  <si>
    <t>Search literature: PubMed</t>
  </si>
  <si>
    <t>tool_submit_qoam</t>
  </si>
  <si>
    <t>Where to submit: QOAM</t>
  </si>
  <si>
    <t>tool_read_readcube</t>
  </si>
  <si>
    <t>Read/view/annotate: ReadCube</t>
  </si>
  <si>
    <t>tool_ref_refme</t>
  </si>
  <si>
    <t>Reference management: REfME</t>
  </si>
  <si>
    <t>tool_ref_refworks</t>
  </si>
  <si>
    <t>Reference management: RefWorks</t>
  </si>
  <si>
    <t>tool_pop_resblog</t>
  </si>
  <si>
    <t>Popular communication: ResearchBlogging.org</t>
  </si>
  <si>
    <t>tool_profile_resid</t>
  </si>
  <si>
    <t>Research profile: ResearcherID</t>
  </si>
  <si>
    <t>tool_profile_resgate</t>
  </si>
  <si>
    <t>Research profile: ResearchGate</t>
  </si>
  <si>
    <t>tool_write_scalar</t>
  </si>
  <si>
    <t>Write manuscript: Scalar</t>
  </si>
  <si>
    <t>tool_share_scipro</t>
  </si>
  <si>
    <t>Share protocols: Scientific Protocols</t>
  </si>
  <si>
    <t>tool_submit_sci</t>
  </si>
  <si>
    <t>Where to submit: SCImago Journal Rank</t>
  </si>
  <si>
    <t>tool_search_scopus</t>
  </si>
  <si>
    <t>Search literature: Scopus</t>
  </si>
  <si>
    <t>tool_submit_scopus</t>
  </si>
  <si>
    <t>Where to submit: Scopus</t>
  </si>
  <si>
    <t>tool_write_scrivener</t>
  </si>
  <si>
    <t>Write manuscript: Scrivener</t>
  </si>
  <si>
    <t>tool_submit_sherpa</t>
  </si>
  <si>
    <t>Where to submit: Sherpa Romeo</t>
  </si>
  <si>
    <t>tool_pop_twit</t>
  </si>
  <si>
    <t>Popular communication: Twitter</t>
  </si>
  <si>
    <t>tool_read_utopia</t>
  </si>
  <si>
    <t>Read/view/annotate: UtopiaDocs</t>
  </si>
  <si>
    <t>tool_search_wos</t>
  </si>
  <si>
    <t>Search literature: Web of Science</t>
  </si>
  <si>
    <t>tool_pop_wiki</t>
  </si>
  <si>
    <t>Popular communication: Wikipedia</t>
  </si>
  <si>
    <t>tool_pub_winnower</t>
  </si>
  <si>
    <t>Publication channel: Winnower</t>
  </si>
  <si>
    <t>tool_pop_wordpress</t>
  </si>
  <si>
    <t>Popular communication: Wordpress</t>
  </si>
  <si>
    <t>tool_search_worldcat</t>
  </si>
  <si>
    <t>Search literature: WorldCat</t>
  </si>
  <si>
    <t>tool_ref_zotero</t>
  </si>
  <si>
    <t>Reference management: Zotero</t>
  </si>
  <si>
    <t>tool_review_ak</t>
  </si>
  <si>
    <t>Peer review: Academic Karma</t>
  </si>
  <si>
    <t>Peer review</t>
  </si>
  <si>
    <t>Academic Karma</t>
  </si>
  <si>
    <t>tool_impact_altmet</t>
  </si>
  <si>
    <t>Measure impact: Altmetric</t>
  </si>
  <si>
    <t>Measure impact</t>
  </si>
  <si>
    <t>Altmetric</t>
  </si>
  <si>
    <t>tool_archpub_arxiv</t>
  </si>
  <si>
    <t>Archive publications: arXiv</t>
  </si>
  <si>
    <t>Archive publications</t>
  </si>
  <si>
    <t>arXiv</t>
  </si>
  <si>
    <t>tool_archpub_biorxiv</t>
  </si>
  <si>
    <t>Archive publications: bioRxiv</t>
  </si>
  <si>
    <t>bioRxiv</t>
  </si>
  <si>
    <t>tool_archcode_bitbucket</t>
  </si>
  <si>
    <t>Archive code: BitBucket</t>
  </si>
  <si>
    <t>Archive code</t>
  </si>
  <si>
    <t>BitBucket</t>
  </si>
  <si>
    <t>tool_alert_browzine</t>
  </si>
  <si>
    <t>Get alerts: Browzine</t>
  </si>
  <si>
    <t>Get alerts</t>
  </si>
  <si>
    <t>Browzine</t>
  </si>
  <si>
    <t>tool_archcode_dataverse</t>
  </si>
  <si>
    <t>Archive code: Dataverse</t>
  </si>
  <si>
    <t>Dataverse</t>
  </si>
  <si>
    <t>tool_access_deepdyve</t>
  </si>
  <si>
    <t>Access to literature: Deepdyve</t>
  </si>
  <si>
    <t>Access to literature</t>
  </si>
  <si>
    <t>Deepdyve</t>
  </si>
  <si>
    <t>tool_analysis_dhbox</t>
  </si>
  <si>
    <t>Analyze data: DHbox</t>
  </si>
  <si>
    <t>Analyze data</t>
  </si>
  <si>
    <t>DHbox</t>
  </si>
  <si>
    <t>tool_access_author</t>
  </si>
  <si>
    <t>Access to literature: directly from author</t>
  </si>
  <si>
    <t>directly from author</t>
  </si>
  <si>
    <t>tool_archcode_dryad</t>
  </si>
  <si>
    <t>Archive code: Dryad</t>
  </si>
  <si>
    <t>Dryad</t>
  </si>
  <si>
    <t>tool_analysis_excel</t>
  </si>
  <si>
    <t>Analyze data: Excel</t>
  </si>
  <si>
    <t>Excel</t>
  </si>
  <si>
    <t>tool_alert_f1000</t>
  </si>
  <si>
    <t>Get alerts: F1000 Prime</t>
  </si>
  <si>
    <t>F1000 Prime</t>
  </si>
  <si>
    <t>tool_archpres_f1000</t>
  </si>
  <si>
    <t>Archive presentations: F1000Posters</t>
  </si>
  <si>
    <t>Archive presentations</t>
  </si>
  <si>
    <t>F1000Posters</t>
  </si>
  <si>
    <t>tool_archcode_figshare</t>
  </si>
  <si>
    <t>Archive code: FigShare</t>
  </si>
  <si>
    <t>FigShare</t>
  </si>
  <si>
    <t>tool_archpres_figshare</t>
  </si>
  <si>
    <t>Archive presentations: Figshare</t>
  </si>
  <si>
    <t>Figshare</t>
  </si>
  <si>
    <t>tool_archcode_github</t>
  </si>
  <si>
    <t>Archive code: GitHub</t>
  </si>
  <si>
    <t>GitHub</t>
  </si>
  <si>
    <t>tool_alert_gs</t>
  </si>
  <si>
    <t>Get alerts: Google Scholar</t>
  </si>
  <si>
    <t>Google Scholar</t>
  </si>
  <si>
    <t>tool_impact_hpop</t>
  </si>
  <si>
    <t>Measure impact: Harzing Publish or Perish</t>
  </si>
  <si>
    <t>Harzing Publish or Perish</t>
  </si>
  <si>
    <t>tool_archpub_isharewp</t>
  </si>
  <si>
    <t>Archive publications: I share working papers</t>
  </si>
  <si>
    <t>I share working papers</t>
  </si>
  <si>
    <t>tool_impact_is</t>
  </si>
  <si>
    <t>Measure impact: ImpactStory</t>
  </si>
  <si>
    <t>ImpactStory</t>
  </si>
  <si>
    <t>tool_access_institutional</t>
  </si>
  <si>
    <t>Access to literature: Institutional Access</t>
  </si>
  <si>
    <t>Instititutional Access</t>
  </si>
  <si>
    <t>tool_archpub_institrepo</t>
  </si>
  <si>
    <t>Archive publications: Institutional repository</t>
  </si>
  <si>
    <t>Institutional repository</t>
  </si>
  <si>
    <t>tool_analysis_ipython</t>
  </si>
  <si>
    <t>Analyze data: iPython Notebook</t>
  </si>
  <si>
    <t>iPython Notebook</t>
  </si>
  <si>
    <t>tool_impact_jcr</t>
  </si>
  <si>
    <t>Measure impact: JCR (impact factor)</t>
  </si>
  <si>
    <t>JCR (impact factor)</t>
  </si>
  <si>
    <t>tool_alert_toc</t>
  </si>
  <si>
    <t>Get alerts: Journal TOCs</t>
  </si>
  <si>
    <t>Journal TOCs</t>
  </si>
  <si>
    <t>tool_analysis_matlab</t>
  </si>
  <si>
    <t>Analyze data: Matlab</t>
  </si>
  <si>
    <t>Matlab</t>
  </si>
  <si>
    <t>tool_pub_megaoa</t>
  </si>
  <si>
    <t>Publication channel: Mega journal, OA</t>
  </si>
  <si>
    <t>Mega journal, OA</t>
  </si>
  <si>
    <t>tool_pub_megatrad</t>
  </si>
  <si>
    <t>Publication channel: Mega journal, traditional</t>
  </si>
  <si>
    <t>Mega journal, traditional</t>
  </si>
  <si>
    <t>tool_alert_mendeley</t>
  </si>
  <si>
    <t>Get alerts: Mendeley</t>
  </si>
  <si>
    <t>Mendeley</t>
  </si>
  <si>
    <t>tool_access_oabutton</t>
  </si>
  <si>
    <t>Access to literature: Open Access Button</t>
  </si>
  <si>
    <t>Open Access Button</t>
  </si>
  <si>
    <t>tool_access_other</t>
  </si>
  <si>
    <t>Access to literature: other</t>
  </si>
  <si>
    <t>other</t>
  </si>
  <si>
    <t>tool_alert_other</t>
  </si>
  <si>
    <t>Get alerts: other</t>
  </si>
  <si>
    <t>tool_analysis_other</t>
  </si>
  <si>
    <t>Analyze data: other</t>
  </si>
  <si>
    <t>tool_archcode_other</t>
  </si>
  <si>
    <t>Archive code: other</t>
  </si>
  <si>
    <t>tool_archpres_other</t>
  </si>
  <si>
    <t>Archive presentations: other</t>
  </si>
  <si>
    <t>tool_archpub_other</t>
  </si>
  <si>
    <t>Archive publications: other</t>
  </si>
  <si>
    <t>tool_pop_other</t>
  </si>
  <si>
    <t>Popular communication: other</t>
  </si>
  <si>
    <t>tool_profile_other</t>
  </si>
  <si>
    <t>Research profile: other</t>
  </si>
  <si>
    <t>tool_pub_other</t>
  </si>
  <si>
    <t>Publication channel: other</t>
  </si>
  <si>
    <t>tool_read_other</t>
  </si>
  <si>
    <t>Read/view/annotate: other</t>
  </si>
  <si>
    <t>tool_ref_other</t>
  </si>
  <si>
    <t>Reference management: other</t>
  </si>
  <si>
    <t>tool_review_other</t>
  </si>
  <si>
    <t>Peer review: other</t>
  </si>
  <si>
    <t>tool_share_other</t>
  </si>
  <si>
    <t>Share protocols: other</t>
  </si>
  <si>
    <t>tool_submit_other</t>
  </si>
  <si>
    <t>Where to submit: other</t>
  </si>
  <si>
    <t>tool_write_other</t>
  </si>
  <si>
    <t>Write manuscript: other</t>
  </si>
  <si>
    <t>tool_access_other_orig</t>
  </si>
  <si>
    <t>Access to literature: other (original data)</t>
  </si>
  <si>
    <t>other (original data)</t>
  </si>
  <si>
    <t>tool_alert_other_orig</t>
  </si>
  <si>
    <t>Get alerts: other (original data)</t>
  </si>
  <si>
    <t>tool_analysis_other_orig</t>
  </si>
  <si>
    <t>Analyze data: other (original data)</t>
  </si>
  <si>
    <t>tool_archcode_other_orig</t>
  </si>
  <si>
    <t>Archive code: other (original data)</t>
  </si>
  <si>
    <t>tool_archpres_other_orig</t>
  </si>
  <si>
    <t>Archive presentations: other (original data)</t>
  </si>
  <si>
    <t>tool_archpub_other_orig</t>
  </si>
  <si>
    <t>Archive publications: other (original data)</t>
  </si>
  <si>
    <t>tool_impact_other_orig</t>
  </si>
  <si>
    <t>Measure impact: other (original data)</t>
  </si>
  <si>
    <t>tool_pop_other_orig</t>
  </si>
  <si>
    <t>Popular communication: other (original data)</t>
  </si>
  <si>
    <t>tool_profile_other_orig</t>
  </si>
  <si>
    <t>Research profile: other (original data)</t>
  </si>
  <si>
    <t>tool_pub_other_orig</t>
  </si>
  <si>
    <t>Publication channel: other (original data)</t>
  </si>
  <si>
    <t>tool_read_other_orig</t>
  </si>
  <si>
    <t>Read/view/annotate: other (original data)</t>
  </si>
  <si>
    <t>tool_ref_other_orig</t>
  </si>
  <si>
    <t>Reference management: other (original data)</t>
  </si>
  <si>
    <t>tool_review_other_orig</t>
  </si>
  <si>
    <t>Peer review: other (original data)</t>
  </si>
  <si>
    <t>tool_search_other_orig</t>
  </si>
  <si>
    <t>Search literature: other (original data)</t>
  </si>
  <si>
    <t>tool_share_other_orig</t>
  </si>
  <si>
    <t>Share protocols: other (original data)</t>
  </si>
  <si>
    <t>tool_submit_other_orig</t>
  </si>
  <si>
    <t>Where to submit: other (original data)</t>
  </si>
  <si>
    <t>tool_write_other_orig</t>
  </si>
  <si>
    <t>Write manuscript: other (original data)</t>
  </si>
  <si>
    <t>tool_archcode_pangaea</t>
  </si>
  <si>
    <t>Archive code: Pangaea</t>
  </si>
  <si>
    <t>Pangaea</t>
  </si>
  <si>
    <t>tool_review_papercritic</t>
  </si>
  <si>
    <t>Peer review: PaperCritic</t>
  </si>
  <si>
    <t>PaperCritic</t>
  </si>
  <si>
    <t>tool_access_ppv</t>
  </si>
  <si>
    <t>Access to literature: pay per view on publisher platform</t>
  </si>
  <si>
    <t>pay per view on publisher platform</t>
  </si>
  <si>
    <t>tool_review_pos</t>
  </si>
  <si>
    <t>Peer review: Peerage of Science</t>
  </si>
  <si>
    <t>Peerage of Science</t>
  </si>
  <si>
    <t>tool_impact_plos</t>
  </si>
  <si>
    <t>Measure impact: PLoS article level metrics</t>
  </si>
  <si>
    <t>PLoS article level metrics</t>
  </si>
  <si>
    <t>tool_review_publons</t>
  </si>
  <si>
    <t>Peer review: Publons</t>
  </si>
  <si>
    <t>Publons</t>
  </si>
  <si>
    <t>tool_archpub_pubmed</t>
  </si>
  <si>
    <t>Archive publications: PubMed Central</t>
  </si>
  <si>
    <t>PubMed Central</t>
  </si>
  <si>
    <t>tool_review_pubmed</t>
  </si>
  <si>
    <t>Peer review: PubMed Commons</t>
  </si>
  <si>
    <t>PubMed Commons</t>
  </si>
  <si>
    <t>tool_review_pubpeer</t>
  </si>
  <si>
    <t>Peer review: PubPeer</t>
  </si>
  <si>
    <t>PubPeer</t>
  </si>
  <si>
    <t>tool_analysis_r</t>
  </si>
  <si>
    <t>Analyze data: R</t>
  </si>
  <si>
    <t>R</t>
  </si>
  <si>
    <t>tool_analysis_ropen</t>
  </si>
  <si>
    <t>Analyze data: R Open Science</t>
  </si>
  <si>
    <t>R Open Science</t>
  </si>
  <si>
    <t>tool_alert_resgate</t>
  </si>
  <si>
    <t>Get alerts: Research Gate</t>
  </si>
  <si>
    <t>Research Gate</t>
  </si>
  <si>
    <t>tool_access_res4life</t>
  </si>
  <si>
    <t>Access to literature: Research4Life</t>
  </si>
  <si>
    <t>Research4Life</t>
  </si>
  <si>
    <t>tool_access_resgate</t>
  </si>
  <si>
    <t>Access to literature: ResearchGate</t>
  </si>
  <si>
    <t>ResearchGate</t>
  </si>
  <si>
    <t>tool_archpub_resgate</t>
  </si>
  <si>
    <t>Archive publications: ResearchGate</t>
  </si>
  <si>
    <t>tool_review_rubriq</t>
  </si>
  <si>
    <t>Peer review: RubriQ</t>
  </si>
  <si>
    <t>RubriQ</t>
  </si>
  <si>
    <t>tool_archpres_sop</t>
  </si>
  <si>
    <t>Archive presentations: Science Open Posters</t>
  </si>
  <si>
    <t>Science Open Posters</t>
  </si>
  <si>
    <t>tool_impact_scopus</t>
  </si>
  <si>
    <t>Measure impact: Scopus</t>
  </si>
  <si>
    <t>Scopus</t>
  </si>
  <si>
    <t>tool_archpres_slideshare</t>
  </si>
  <si>
    <t>Archive presentations: Slideshare</t>
  </si>
  <si>
    <t>Slideshare</t>
  </si>
  <si>
    <t>tool_alert_sparrho</t>
  </si>
  <si>
    <t>Get alerts: Sparrho</t>
  </si>
  <si>
    <t>Sparrho</t>
  </si>
  <si>
    <t>tool_archpres_speakerdeck</t>
  </si>
  <si>
    <t>Archive presentations: Speakerdeck</t>
  </si>
  <si>
    <t>Speakerdeck</t>
  </si>
  <si>
    <t>tool_analysis_spss</t>
  </si>
  <si>
    <t>Analyze data: SPSS</t>
  </si>
  <si>
    <t>SPSS</t>
  </si>
  <si>
    <t>tool_archpub_ssrn</t>
  </si>
  <si>
    <t>Archive publications: SSRN</t>
  </si>
  <si>
    <t>SSRN</t>
  </si>
  <si>
    <t>tool_pub_topicoa</t>
  </si>
  <si>
    <t>Publication channel: Topical journal, OA</t>
  </si>
  <si>
    <t>Topical journal, OA</t>
  </si>
  <si>
    <t>tool_pub_topictrad</t>
  </si>
  <si>
    <t>Publication channel: Topical journal, traditional</t>
  </si>
  <si>
    <t>Topical journal, traditional</t>
  </si>
  <si>
    <t>tool_archpres_vimeo</t>
  </si>
  <si>
    <t>Archive presentations: Vimeo</t>
  </si>
  <si>
    <t>Vimeo</t>
  </si>
  <si>
    <t>tool_impact_wos</t>
  </si>
  <si>
    <t>Measure impact: Web of Science</t>
  </si>
  <si>
    <t>Web of Science</t>
  </si>
  <si>
    <t>tool_archcode_zenodo</t>
  </si>
  <si>
    <t>Archive code: Zenodo</t>
  </si>
  <si>
    <t>Zenodo</t>
  </si>
  <si>
    <t>tool_archpres_zenodo</t>
  </si>
  <si>
    <t>Archive presentations: Zenodo</t>
  </si>
  <si>
    <t>tool_impact_other</t>
  </si>
  <si>
    <t>Measure impact: other</t>
  </si>
  <si>
    <t>Academia.edu</t>
  </si>
  <si>
    <t>Authorea</t>
  </si>
  <si>
    <t>Toolname</t>
  </si>
  <si>
    <t>Acrobat Reader</t>
  </si>
  <si>
    <t>Benchfly</t>
  </si>
  <si>
    <t>BenchLing</t>
  </si>
  <si>
    <t>Citavi</t>
  </si>
  <si>
    <t>Data journal</t>
  </si>
  <si>
    <t>DOAJ</t>
  </si>
  <si>
    <t>EndNote</t>
  </si>
  <si>
    <t>F1000Research</t>
  </si>
  <si>
    <t>FameLab</t>
  </si>
  <si>
    <t>Google Drive/Docs</t>
  </si>
  <si>
    <t>Google Scholar Citations</t>
  </si>
  <si>
    <t>HTML view</t>
  </si>
  <si>
    <t>Hypothes.is</t>
  </si>
  <si>
    <t>iAnnotate</t>
  </si>
  <si>
    <t>JCR (impact factors)</t>
  </si>
  <si>
    <t>Journalysis</t>
  </si>
  <si>
    <t>Kudos</t>
  </si>
  <si>
    <t>LaTeX</t>
  </si>
  <si>
    <t>MS word</t>
  </si>
  <si>
    <t>My Science Work</t>
  </si>
  <si>
    <t>myExperiment</t>
  </si>
  <si>
    <t>Open Science Framework</t>
  </si>
  <si>
    <t>ORCID</t>
  </si>
  <si>
    <t>Overleaf</t>
  </si>
  <si>
    <t>Paperity</t>
  </si>
  <si>
    <t>Papers</t>
  </si>
  <si>
    <t>Pint of Science</t>
  </si>
  <si>
    <t>Profile page at own institution</t>
  </si>
  <si>
    <t>Protocol Online</t>
  </si>
  <si>
    <t>Protocols.io</t>
  </si>
  <si>
    <t>PubMed</t>
  </si>
  <si>
    <t>QOAM</t>
  </si>
  <si>
    <t>ReadCube</t>
  </si>
  <si>
    <t>REfME</t>
  </si>
  <si>
    <t>RefWorks</t>
  </si>
  <si>
    <t>ResearchBlogging.org</t>
  </si>
  <si>
    <t>ResearcherID</t>
  </si>
  <si>
    <t>Scalar</t>
  </si>
  <si>
    <t>Scientific Protocols</t>
  </si>
  <si>
    <t>SCImago Journal Rank</t>
  </si>
  <si>
    <t>Scrivener</t>
  </si>
  <si>
    <t>Sherpa Romeo</t>
  </si>
  <si>
    <t>Twitter</t>
  </si>
  <si>
    <t>UtopiaDocs</t>
  </si>
  <si>
    <t>Wikipedia</t>
  </si>
  <si>
    <t>Winnower</t>
  </si>
  <si>
    <t>Wordpress</t>
  </si>
  <si>
    <t>WorldCat</t>
  </si>
  <si>
    <t>Zotero</t>
  </si>
  <si>
    <t xml:space="preserve">Benchling </t>
  </si>
  <si>
    <t>Biodiversity Data Journal</t>
  </si>
  <si>
    <t>DOAJ (Directory of Open Access Journals)</t>
  </si>
  <si>
    <t>F1000 research</t>
  </si>
  <si>
    <t>Famelab</t>
  </si>
  <si>
    <t>Google Docs</t>
  </si>
  <si>
    <t xml:space="preserve">Google Scholar </t>
  </si>
  <si>
    <t xml:space="preserve">Hypothes.is </t>
  </si>
  <si>
    <t>Journal Impact Factor (JIF) in JCR</t>
  </si>
  <si>
    <t>Kudos (pubs claimen en promoten)</t>
  </si>
  <si>
    <t>LateX</t>
  </si>
  <si>
    <t>MyScienceWork</t>
  </si>
  <si>
    <t>MyExperiment</t>
  </si>
  <si>
    <t xml:space="preserve">Open Science Framework </t>
  </si>
  <si>
    <t xml:space="preserve">Overleaf </t>
  </si>
  <si>
    <t>Protocol online</t>
  </si>
  <si>
    <t>QOAM (Quality Open Access Market)</t>
  </si>
  <si>
    <t>Readcube</t>
  </si>
  <si>
    <t>RefME</t>
  </si>
  <si>
    <t>Research Blogging</t>
  </si>
  <si>
    <t>SciMago Journal Rank</t>
  </si>
  <si>
    <t xml:space="preserve">Scopus </t>
  </si>
  <si>
    <t>Sherpa/ROMEO</t>
  </si>
  <si>
    <t>Utopiadocs</t>
  </si>
  <si>
    <t>Science Citation Index (Web of Science)</t>
  </si>
  <si>
    <t>Wikipedia (&amp; Wikimedia Commons)</t>
  </si>
  <si>
    <t>ArXiV</t>
  </si>
  <si>
    <t>BioRxiv</t>
  </si>
  <si>
    <t xml:space="preserve">Dataverse Network (DVN) </t>
  </si>
  <si>
    <t>F1000 prime</t>
  </si>
  <si>
    <t>F1000 posters</t>
  </si>
  <si>
    <t>Github</t>
  </si>
  <si>
    <t>IPython Notebook</t>
  </si>
  <si>
    <t>JournalTocs (previously TicTocs)</t>
  </si>
  <si>
    <t>Open Access button</t>
  </si>
  <si>
    <t>PLoS Article-Level Metrics</t>
  </si>
  <si>
    <t>AcademicKarma</t>
  </si>
  <si>
    <t>PMC (PubMed Central)</t>
  </si>
  <si>
    <t>Paper Critic</t>
  </si>
  <si>
    <t>Peerageofscience</t>
  </si>
  <si>
    <t>ROpenSci</t>
  </si>
  <si>
    <t>Research4life (in 4 UN programmes HINARI- AGORA- AORE- ARDI)</t>
  </si>
  <si>
    <t xml:space="preserve">Publons </t>
  </si>
  <si>
    <t>SlideShare</t>
  </si>
  <si>
    <t xml:space="preserve">PubPeer </t>
  </si>
  <si>
    <t>Rubriq</t>
  </si>
  <si>
    <t>O</t>
  </si>
  <si>
    <t>E</t>
  </si>
  <si>
    <t>G</t>
  </si>
  <si>
    <t>O/E</t>
  </si>
  <si>
    <t>NAME</t>
  </si>
  <si>
    <t>WEBLAUNCHYEAR</t>
  </si>
  <si>
    <t>PRIMEPHASENUMBER</t>
  </si>
  <si>
    <t>FUNCTIONCONTROLLLED</t>
  </si>
  <si>
    <t>IN SURVEY</t>
  </si>
  <si>
    <t>G.E.O.CATEGORY</t>
  </si>
  <si>
    <t>TWITTERACCOUNT</t>
  </si>
  <si>
    <t>TWITTERFOLLOW_20150501</t>
  </si>
  <si>
    <t>1000 Functional Connectomes</t>
  </si>
  <si>
    <t>data archive, field specific</t>
  </si>
  <si>
    <t>O/G</t>
  </si>
  <si>
    <t>1degreebio</t>
  </si>
  <si>
    <t>equipment &amp; research objects</t>
  </si>
  <si>
    <t>academic social network</t>
  </si>
  <si>
    <t>20.9K</t>
  </si>
  <si>
    <t>AcademiaNet</t>
  </si>
  <si>
    <t>academic social</t>
  </si>
  <si>
    <t>Academic Room</t>
  </si>
  <si>
    <t>Academic Torrents</t>
  </si>
  <si>
    <t>distributed data-archiving</t>
  </si>
  <si>
    <t>NA</t>
  </si>
  <si>
    <t>platform for peer review</t>
  </si>
  <si>
    <t>AcademicLabs</t>
  </si>
  <si>
    <t>matching network</t>
  </si>
  <si>
    <t>AcaWiki</t>
  </si>
  <si>
    <t>plain language short summaries</t>
  </si>
  <si>
    <t>ACI Scholarly Blog Index</t>
  </si>
  <si>
    <t>scholarly blog posts search engine</t>
  </si>
  <si>
    <t>ACS ChemWorx</t>
  </si>
  <si>
    <t>reference management</t>
  </si>
  <si>
    <t>Activepapers</t>
  </si>
  <si>
    <t>creating dynamic/executable publications</t>
  </si>
  <si>
    <t xml:space="preserve">Addgene </t>
  </si>
  <si>
    <t>AJE (American Journal Experts)</t>
  </si>
  <si>
    <t>improving drafts</t>
  </si>
  <si>
    <t xml:space="preserve">AllTrials </t>
  </si>
  <si>
    <t>preregistration</t>
  </si>
  <si>
    <t>altmetrics</t>
  </si>
  <si>
    <t>12.4K</t>
  </si>
  <si>
    <t>Annotag Calculator</t>
  </si>
  <si>
    <t>annotation protocol</t>
  </si>
  <si>
    <t>Annotate.co</t>
  </si>
  <si>
    <t>annotation, also collaborative</t>
  </si>
  <si>
    <t>Annotated Books Online</t>
  </si>
  <si>
    <t>E/O</t>
  </si>
  <si>
    <t>Annotation Studio</t>
  </si>
  <si>
    <t>Appsoma</t>
  </si>
  <si>
    <t>analysis platform/code</t>
  </si>
  <si>
    <t>Aquabrowser</t>
  </si>
  <si>
    <t>search interface enhancement</t>
  </si>
  <si>
    <t xml:space="preserve">Archivist </t>
  </si>
  <si>
    <t>innovative specialized publishing platform</t>
  </si>
  <si>
    <t>Argo web based text mining</t>
  </si>
  <si>
    <t>text mining</t>
  </si>
  <si>
    <t>Arkivum</t>
  </si>
  <si>
    <t>data archive, multi-field</t>
  </si>
  <si>
    <t>Arrowsmith</t>
  </si>
  <si>
    <t>2002?</t>
  </si>
  <si>
    <t>Arvados</t>
  </si>
  <si>
    <t>preprint archiving</t>
  </si>
  <si>
    <t>ASCII doctor</t>
  </si>
  <si>
    <t>conversion</t>
  </si>
  <si>
    <t>AskforEvidence</t>
  </si>
  <si>
    <t>fact-checking</t>
  </si>
  <si>
    <t>E/G</t>
  </si>
  <si>
    <t>28.8K</t>
  </si>
  <si>
    <t>AsPredicted</t>
  </si>
  <si>
    <t>preregistration platform</t>
  </si>
  <si>
    <t xml:space="preserve">AssayDepot </t>
  </si>
  <si>
    <t>lab management</t>
  </si>
  <si>
    <t>Audiovisual thinking</t>
  </si>
  <si>
    <t>innovative journal</t>
  </si>
  <si>
    <t>-</t>
  </si>
  <si>
    <t>AuthorAID</t>
  </si>
  <si>
    <t>online writing, also collaboratively</t>
  </si>
  <si>
    <t>Axios Review</t>
  </si>
  <si>
    <t>journal independent peer review</t>
  </si>
  <si>
    <t>Baidu Scholar</t>
  </si>
  <si>
    <t>multidisciplinary search engine</t>
  </si>
  <si>
    <t>BASE (Bielefeld Academic Search Engine)</t>
  </si>
  <si>
    <t>open access search engine</t>
  </si>
  <si>
    <t>Before the abstract</t>
  </si>
  <si>
    <t>storytelling</t>
  </si>
  <si>
    <t>Before the abstract = Springer Storytellers</t>
  </si>
  <si>
    <t xml:space="preserve">Benchfly </t>
  </si>
  <si>
    <t>research protocol sharing</t>
  </si>
  <si>
    <t>Bibliogo</t>
  </si>
  <si>
    <t>BibSonomy</t>
  </si>
  <si>
    <t>reference management &amp; sharing</t>
  </si>
  <si>
    <t>Binder</t>
  </si>
  <si>
    <t>code execution platform</t>
  </si>
  <si>
    <t>Biocompare</t>
  </si>
  <si>
    <t>equipment &amp; research samples</t>
  </si>
  <si>
    <t>BioLINCC</t>
  </si>
  <si>
    <t>BioMedUSA</t>
  </si>
  <si>
    <t>Biosharing</t>
  </si>
  <si>
    <t>search engine, for standards and databases</t>
  </si>
  <si>
    <t>Biostars</t>
  </si>
  <si>
    <t>Q&amp;A platform, field-specific</t>
  </si>
  <si>
    <t>Biotaxa</t>
  </si>
  <si>
    <t>journal platform</t>
  </si>
  <si>
    <t>Biowebspin</t>
  </si>
  <si>
    <t>Bipublishers</t>
  </si>
  <si>
    <t>publisher metrics</t>
  </si>
  <si>
    <t>code repository</t>
  </si>
  <si>
    <t>28.3K</t>
  </si>
  <si>
    <t>BlueLaTeX</t>
  </si>
  <si>
    <t>BMC (BiomedCentral)</t>
  </si>
  <si>
    <t>innovative journal platform/publisher</t>
  </si>
  <si>
    <t>33.9K</t>
  </si>
  <si>
    <t>BMJ (British Medical Journal)</t>
  </si>
  <si>
    <t>non-anonymous peer review (pre-publication)</t>
  </si>
  <si>
    <t>187K</t>
  </si>
  <si>
    <t>BMJ Open: Open peer review</t>
  </si>
  <si>
    <t>G/O</t>
  </si>
  <si>
    <t>BOINC</t>
  </si>
  <si>
    <t>collaboative computing</t>
  </si>
  <si>
    <t>BookGenie451</t>
  </si>
  <si>
    <t>multidisciplinary search engine, for books</t>
  </si>
  <si>
    <t>BookMetrix</t>
  </si>
  <si>
    <t>Breezio</t>
  </si>
  <si>
    <t xml:space="preserve">dedicated portal for groups, organizations, foundations, institutions. document upload, web imporing, commeting, web conferencing. </t>
  </si>
  <si>
    <t>alert for resources based on TOCs or search terms, multifield</t>
  </si>
  <si>
    <t>Cabell directories</t>
  </si>
  <si>
    <t>journal list, metrics, metadata</t>
  </si>
  <si>
    <t>CartoDB</t>
  </si>
  <si>
    <t>create maps</t>
  </si>
  <si>
    <t>13.9K</t>
  </si>
  <si>
    <t>CERMINE</t>
  </si>
  <si>
    <t>extract metadata from publications</t>
  </si>
  <si>
    <t>CERN Open Data</t>
  </si>
  <si>
    <t>field specific search engine, for data</t>
  </si>
  <si>
    <t>Chemspider</t>
  </si>
  <si>
    <t>field specific search engine, for chemical structures</t>
  </si>
  <si>
    <t>Circos table viewer</t>
  </si>
  <si>
    <t>create graphs</t>
  </si>
  <si>
    <t>Citation Style Language Style repository</t>
  </si>
  <si>
    <t>citation styles</t>
  </si>
  <si>
    <t>CitationStyles</t>
  </si>
  <si>
    <t>reference management, with cite/bibliography options</t>
  </si>
  <si>
    <t>Cite This For Me</t>
  </si>
  <si>
    <t>CitEc (Citations in Economics)</t>
  </si>
  <si>
    <t>machine readable references</t>
  </si>
  <si>
    <t>CiteSeer(X)</t>
  </si>
  <si>
    <t>field specific search engine, citation enhanced</t>
  </si>
  <si>
    <t>CiteUlike</t>
  </si>
  <si>
    <t xml:space="preserve">ClinicalTrials.gov </t>
  </si>
  <si>
    <t>COBWEB</t>
  </si>
  <si>
    <t>online writing with restricting format</t>
  </si>
  <si>
    <t>Cochrane EMBASE screening project</t>
  </si>
  <si>
    <t>COD</t>
  </si>
  <si>
    <t>field specific search engine, for crystal structures</t>
  </si>
  <si>
    <t>CoFactorScience</t>
  </si>
  <si>
    <t>journal recommendation</t>
  </si>
  <si>
    <t>CogPrints</t>
  </si>
  <si>
    <t>Collabra</t>
  </si>
  <si>
    <t>Collage Authoring Environment</t>
  </si>
  <si>
    <t xml:space="preserve">Colwiz </t>
  </si>
  <si>
    <t>Comwriter</t>
  </si>
  <si>
    <t>online writing</t>
  </si>
  <si>
    <t>Confluence (Atlassian)</t>
  </si>
  <si>
    <t>project management</t>
  </si>
  <si>
    <t xml:space="preserve">Consano </t>
  </si>
  <si>
    <t>crowdfunding platform</t>
  </si>
  <si>
    <t>ContentMine</t>
  </si>
  <si>
    <t>reference (as linked data)</t>
  </si>
  <si>
    <t>CORE</t>
  </si>
  <si>
    <t>Creative Commons</t>
  </si>
  <si>
    <t>licensing</t>
  </si>
  <si>
    <t>601K</t>
  </si>
  <si>
    <t>CrossMark</t>
  </si>
  <si>
    <t>reading enhancement</t>
  </si>
  <si>
    <t>Crossref DOI Citation formatter</t>
  </si>
  <si>
    <t>create citation</t>
  </si>
  <si>
    <t>CrossRef Metadata Search</t>
  </si>
  <si>
    <t>search engine, for metadata</t>
  </si>
  <si>
    <t>Crossref Simple Text Query</t>
  </si>
  <si>
    <t>?</t>
  </si>
  <si>
    <t>extracting metadata</t>
  </si>
  <si>
    <t>Crowdcrafting</t>
  </si>
  <si>
    <t>crowdsourced/collaborative analysis</t>
  </si>
  <si>
    <t>Crowdfindings</t>
  </si>
  <si>
    <t>Crowdlabs</t>
  </si>
  <si>
    <t>sharing workflows</t>
  </si>
  <si>
    <t>Crowdtruth</t>
  </si>
  <si>
    <t>experiment, collaborative or outsourced</t>
  </si>
  <si>
    <t>CurateScience</t>
  </si>
  <si>
    <t xml:space="preserve">Cureus </t>
  </si>
  <si>
    <t>DataBank</t>
  </si>
  <si>
    <t>28K</t>
  </si>
  <si>
    <t>Databrary</t>
  </si>
  <si>
    <t>Datacite</t>
  </si>
  <si>
    <t>persistant identifiers, standards</t>
  </si>
  <si>
    <t xml:space="preserve">DataHub </t>
  </si>
  <si>
    <t>DataOne (Data Observation Network for Earth)</t>
  </si>
  <si>
    <t>DataOne Dash</t>
  </si>
  <si>
    <t>Datawrapper</t>
  </si>
  <si>
    <t>DBpedia</t>
  </si>
  <si>
    <t>machine readable reference</t>
  </si>
  <si>
    <t>DDI</t>
  </si>
  <si>
    <t>data standard, field specific</t>
  </si>
  <si>
    <t>G/E</t>
  </si>
  <si>
    <t>Debategraph</t>
  </si>
  <si>
    <t>Dedoose</t>
  </si>
  <si>
    <t>collect &amp; visualize data</t>
  </si>
  <si>
    <t>publication vendor</t>
  </si>
  <si>
    <t>Delpher</t>
  </si>
  <si>
    <t>multidisciplinary search engine, searching digitized historical documents</t>
  </si>
  <si>
    <t>Depsy</t>
  </si>
  <si>
    <t>measure software usage</t>
  </si>
  <si>
    <t xml:space="preserve">Dexy </t>
  </si>
  <si>
    <t>writing</t>
  </si>
  <si>
    <t>DHcommons</t>
  </si>
  <si>
    <t>DHNOW</t>
  </si>
  <si>
    <t>20.6K</t>
  </si>
  <si>
    <t>Digital Commons Network</t>
  </si>
  <si>
    <t>Direct2experts</t>
  </si>
  <si>
    <t xml:space="preserve">experts search engine </t>
  </si>
  <si>
    <t>Discrete Analysis</t>
  </si>
  <si>
    <t>Dissem.in</t>
  </si>
  <si>
    <t>archiving promotion tool</t>
  </si>
  <si>
    <t>DMP Tool</t>
  </si>
  <si>
    <t xml:space="preserve">Docear </t>
  </si>
  <si>
    <t>DocGraph - Linea</t>
  </si>
  <si>
    <t>Docollab</t>
  </si>
  <si>
    <t>DOI (Digital Object Identifier)</t>
  </si>
  <si>
    <t>persistant identifiers</t>
  </si>
  <si>
    <t>DOI Chronograph</t>
  </si>
  <si>
    <t>support for citation analysis</t>
  </si>
  <si>
    <t>Draft</t>
  </si>
  <si>
    <t>10.5K</t>
  </si>
  <si>
    <t>Draw Science</t>
  </si>
  <si>
    <t>infographics</t>
  </si>
  <si>
    <t>DropdeadPaper</t>
  </si>
  <si>
    <t>multifield repository</t>
  </si>
  <si>
    <t>ECAST</t>
  </si>
  <si>
    <t>citizen assessment</t>
  </si>
  <si>
    <t>Edanz journal selector</t>
  </si>
  <si>
    <t>find journal, matching your abstract/text</t>
  </si>
  <si>
    <t>EDS (Ebsco Discovery Service)</t>
  </si>
  <si>
    <t>web scale discovery search engine</t>
  </si>
  <si>
    <t>EGU Copernicus journals</t>
  </si>
  <si>
    <t>journal with PPPR</t>
  </si>
  <si>
    <t>Eigenfactor</t>
  </si>
  <si>
    <t>journal metrics</t>
  </si>
  <si>
    <t>ELabInventory</t>
  </si>
  <si>
    <t>eLife</t>
  </si>
  <si>
    <t>13.4K</t>
  </si>
  <si>
    <t xml:space="preserve">Elsevier Atlas </t>
  </si>
  <si>
    <t>innovative journal, overlay</t>
  </si>
  <si>
    <t>Emerald Cloud Lab</t>
  </si>
  <si>
    <t>experiment</t>
  </si>
  <si>
    <t>Enago journal information tool</t>
  </si>
  <si>
    <t>Endeavorist</t>
  </si>
  <si>
    <t>Epernicus Network</t>
  </si>
  <si>
    <t>Episciences</t>
  </si>
  <si>
    <t>journal platform, for overlays</t>
  </si>
  <si>
    <t>reviewing and virtual journals for preprints</t>
  </si>
  <si>
    <t>Epistemio</t>
  </si>
  <si>
    <t>platform for PPPR</t>
  </si>
  <si>
    <t>ePosters</t>
  </si>
  <si>
    <t>share posters</t>
  </si>
  <si>
    <t>eSurveys Pro</t>
  </si>
  <si>
    <t>online surveys</t>
  </si>
  <si>
    <t>eTblast</t>
  </si>
  <si>
    <t>EurekaMag</t>
  </si>
  <si>
    <t>field specific search engine, for natural science</t>
  </si>
  <si>
    <t>Europe Pubmed Central</t>
  </si>
  <si>
    <t>subject repository</t>
  </si>
  <si>
    <t>Europeana</t>
  </si>
  <si>
    <t>22.3K</t>
  </si>
  <si>
    <t xml:space="preserve">EvidenceFinder </t>
  </si>
  <si>
    <t>Exec&amp;Share</t>
  </si>
  <si>
    <t>code repository, executable</t>
  </si>
  <si>
    <t>Experiment</t>
  </si>
  <si>
    <t>Experimonths</t>
  </si>
  <si>
    <t>Expernova</t>
  </si>
  <si>
    <t>field specific search engine, searching experts and companies</t>
  </si>
  <si>
    <t>ExternalDiffusion</t>
  </si>
  <si>
    <t>blogging network</t>
  </si>
  <si>
    <t>Eyewire</t>
  </si>
  <si>
    <t>F1000 (Biology)</t>
  </si>
  <si>
    <t>recommendation by experts</t>
  </si>
  <si>
    <t>F1000 Workspace (formerly beta)</t>
  </si>
  <si>
    <t>16.4K</t>
  </si>
  <si>
    <t>Fact Check Central</t>
  </si>
  <si>
    <t>Ferret</t>
  </si>
  <si>
    <t>Fiduswriter</t>
  </si>
  <si>
    <t>data archive, multi field, multi format</t>
  </si>
  <si>
    <t>24.4K</t>
  </si>
  <si>
    <t xml:space="preserve">Findings App </t>
  </si>
  <si>
    <t>lab notebook</t>
  </si>
  <si>
    <t>FluidSurveys</t>
  </si>
  <si>
    <t>Flypapers</t>
  </si>
  <si>
    <t>alert for resources based on TOCs or search terms, field specific</t>
  </si>
  <si>
    <t>Folding@home</t>
  </si>
  <si>
    <t>collaborative computing</t>
  </si>
  <si>
    <t>Foldit</t>
  </si>
  <si>
    <t>Fore-Cite</t>
  </si>
  <si>
    <t>citation suggestions</t>
  </si>
  <si>
    <t>Foundation Directory</t>
  </si>
  <si>
    <t>funder search</t>
  </si>
  <si>
    <t>109K</t>
  </si>
  <si>
    <t>Free online Surveys</t>
  </si>
  <si>
    <t>Frontiers for Young Minds</t>
  </si>
  <si>
    <t>citizen review, by children</t>
  </si>
  <si>
    <t>Fundref search</t>
  </si>
  <si>
    <t>Galaxy</t>
  </si>
  <si>
    <t>Galaxy Zoo (part of Zooniverse)</t>
  </si>
  <si>
    <t>12.3K</t>
  </si>
  <si>
    <t xml:space="preserve">GCAT </t>
  </si>
  <si>
    <t>GenBank</t>
  </si>
  <si>
    <t>field specific search engine, searching DNA sequences</t>
  </si>
  <si>
    <t>Gene Expression Omnibus (GEO)</t>
  </si>
  <si>
    <t xml:space="preserve">GenePattern </t>
  </si>
  <si>
    <t xml:space="preserve">GenomeCompiler </t>
  </si>
  <si>
    <t>GeoSamples (SESAR)</t>
  </si>
  <si>
    <t>GigaScience journal</t>
  </si>
  <si>
    <t>Git</t>
  </si>
  <si>
    <t>version control</t>
  </si>
  <si>
    <t>670K</t>
  </si>
  <si>
    <t>GitLab.com</t>
  </si>
  <si>
    <t>14.8K</t>
  </si>
  <si>
    <t>Global biodiversity information facility Data</t>
  </si>
  <si>
    <t xml:space="preserve">GlobalEventList </t>
  </si>
  <si>
    <t>conference directory</t>
  </si>
  <si>
    <t xml:space="preserve">Google Charts </t>
  </si>
  <si>
    <t>Google Cloud Datalab</t>
  </si>
  <si>
    <t>1.34M</t>
  </si>
  <si>
    <t>Google Drive</t>
  </si>
  <si>
    <t>Google Forms</t>
  </si>
  <si>
    <t>Google Fusion Tables</t>
  </si>
  <si>
    <t>10.7K</t>
  </si>
  <si>
    <t>Google NGram Viewer</t>
  </si>
  <si>
    <t>data extraction</t>
  </si>
  <si>
    <t>multidisciplinary search engine, citation enhanced</t>
  </si>
  <si>
    <t>researcher profile</t>
  </si>
  <si>
    <t xml:space="preserve">Google Scholar Library </t>
  </si>
  <si>
    <t>GoPubMed</t>
  </si>
  <si>
    <t xml:space="preserve">Grant Forward </t>
  </si>
  <si>
    <t>Grants.gov</t>
  </si>
  <si>
    <t>GRID</t>
  </si>
  <si>
    <t>research organization directory</t>
  </si>
  <si>
    <t xml:space="preserve">HAL </t>
  </si>
  <si>
    <t>OA repository, multidisciplinary</t>
  </si>
  <si>
    <t>Haldane's Sieve</t>
  </si>
  <si>
    <t>paper commenting, dicussing or rating</t>
  </si>
  <si>
    <t xml:space="preserve">HASTAC </t>
  </si>
  <si>
    <t>online community</t>
  </si>
  <si>
    <t>14K</t>
  </si>
  <si>
    <t>Hathi</t>
  </si>
  <si>
    <t>Hinari</t>
  </si>
  <si>
    <t>reduced publication price / waivers</t>
  </si>
  <si>
    <t>HistoryPin</t>
  </si>
  <si>
    <t>11.5K</t>
  </si>
  <si>
    <t>HiveBench</t>
  </si>
  <si>
    <t>HowOpenIsIt? Open article gauge</t>
  </si>
  <si>
    <t>determine license</t>
  </si>
  <si>
    <t>annotation tool</t>
  </si>
  <si>
    <t>Hypotheses</t>
  </si>
  <si>
    <t>I Am Scientist</t>
  </si>
  <si>
    <t>debating/discussing</t>
  </si>
  <si>
    <t>iCite</t>
  </si>
  <si>
    <t>article level metrics</t>
  </si>
  <si>
    <t>ICPSR</t>
  </si>
  <si>
    <t>Image-maps</t>
  </si>
  <si>
    <t>create images</t>
  </si>
  <si>
    <t>Import.io</t>
  </si>
  <si>
    <t>11.3K</t>
  </si>
  <si>
    <t>INCEND</t>
  </si>
  <si>
    <t xml:space="preserve">O </t>
  </si>
  <si>
    <t>InCites</t>
  </si>
  <si>
    <t>research analytics</t>
  </si>
  <si>
    <t xml:space="preserve">Incontext </t>
  </si>
  <si>
    <t xml:space="preserve">Innocentive </t>
  </si>
  <si>
    <t>connect researchers to research</t>
  </si>
  <si>
    <t>IPOL journal</t>
  </si>
  <si>
    <t>Jane</t>
  </si>
  <si>
    <t>JASP</t>
  </si>
  <si>
    <t>JCB dataviewer</t>
  </si>
  <si>
    <t>image viewer</t>
  </si>
  <si>
    <t>JISC Open Citations</t>
  </si>
  <si>
    <t>Journal Guide</t>
  </si>
  <si>
    <t xml:space="preserve">Journal Lab </t>
  </si>
  <si>
    <t>platform for PPPR, journal club</t>
  </si>
  <si>
    <t>Journal of Brief Ideas</t>
  </si>
  <si>
    <t>research ideas search engine</t>
  </si>
  <si>
    <t>Journal of Digital Humanities</t>
  </si>
  <si>
    <t>JournalMap</t>
  </si>
  <si>
    <t>field specific search engine, with geolocations</t>
  </si>
  <si>
    <t>JournalReviewer</t>
  </si>
  <si>
    <t>journal reviews</t>
  </si>
  <si>
    <t>JoVe</t>
  </si>
  <si>
    <t>JSTOR</t>
  </si>
  <si>
    <t>31K</t>
  </si>
  <si>
    <t>JSTOR daily</t>
  </si>
  <si>
    <t>Jupyter</t>
  </si>
  <si>
    <t>JURN</t>
  </si>
  <si>
    <t>Multidisciplinary search engine</t>
  </si>
  <si>
    <t>Kaggle</t>
  </si>
  <si>
    <t>contract competition</t>
  </si>
  <si>
    <t>34.7K</t>
  </si>
  <si>
    <t xml:space="preserve">Kepler </t>
  </si>
  <si>
    <t>Kitware</t>
  </si>
  <si>
    <t>Knitr</t>
  </si>
  <si>
    <t>Knowledge network for Biocomplexity</t>
  </si>
  <si>
    <t>online promotion/linking of publications</t>
  </si>
  <si>
    <t>LabArchives</t>
  </si>
  <si>
    <t xml:space="preserve">LabCritics </t>
  </si>
  <si>
    <t>LabFolder</t>
  </si>
  <si>
    <t>LabGuru</t>
  </si>
  <si>
    <t xml:space="preserve">Laboratory Logbook </t>
  </si>
  <si>
    <t>LabRoots</t>
  </si>
  <si>
    <t>LabSuit</t>
  </si>
  <si>
    <t>market place for new and second hand materials for research</t>
  </si>
  <si>
    <t>LabTube</t>
  </si>
  <si>
    <t>video archive</t>
  </si>
  <si>
    <t>Lanyrd</t>
  </si>
  <si>
    <t>conference directory, social</t>
  </si>
  <si>
    <t xml:space="preserve">Leukippos </t>
  </si>
  <si>
    <t xml:space="preserve">Libraccess </t>
  </si>
  <si>
    <t>full text OA aggragation, multidisciplinary</t>
  </si>
  <si>
    <t>Libre Liberating Research</t>
  </si>
  <si>
    <t>platform for open peer review</t>
  </si>
  <si>
    <t>Limeservice</t>
  </si>
  <si>
    <t xml:space="preserve">Limn </t>
  </si>
  <si>
    <t>LingOA</t>
  </si>
  <si>
    <t>Linkedin</t>
  </si>
  <si>
    <t>researcher profile, social network</t>
  </si>
  <si>
    <t>1.07M</t>
  </si>
  <si>
    <t>LinkNovate</t>
  </si>
  <si>
    <t>experts search engine</t>
  </si>
  <si>
    <t>Liquid</t>
  </si>
  <si>
    <t>data form</t>
  </si>
  <si>
    <t>LOOP</t>
  </si>
  <si>
    <t>researcher profile, academic social network</t>
  </si>
  <si>
    <t>Lynks</t>
  </si>
  <si>
    <t>LyX</t>
  </si>
  <si>
    <t>Manuscript App</t>
  </si>
  <si>
    <t>ManyLabs</t>
  </si>
  <si>
    <t xml:space="preserve">Mark2Cure </t>
  </si>
  <si>
    <t>Markdown</t>
  </si>
  <si>
    <t>Matters</t>
  </si>
  <si>
    <t>MEDIE</t>
  </si>
  <si>
    <t>field specific search engine, semantic</t>
  </si>
  <si>
    <t>Medline</t>
  </si>
  <si>
    <t>Memento Timetravel service</t>
  </si>
  <si>
    <t>search engine, historical</t>
  </si>
  <si>
    <t>Mendeley data</t>
  </si>
  <si>
    <t>Metalib</t>
  </si>
  <si>
    <t>metasearch engine</t>
  </si>
  <si>
    <t>Methodspace</t>
  </si>
  <si>
    <t>Microsoft Academic Search (MAS)</t>
  </si>
  <si>
    <t>MLA Commons</t>
  </si>
  <si>
    <t>academic social network, field specific</t>
  </si>
  <si>
    <t>MLA CORE</t>
  </si>
  <si>
    <t xml:space="preserve">mloss </t>
  </si>
  <si>
    <t>search engine, field specific, for software</t>
  </si>
  <si>
    <t>Morph.io</t>
  </si>
  <si>
    <t>Morphomuseum</t>
  </si>
  <si>
    <t>My Projects</t>
  </si>
  <si>
    <t>MyOpenArchive [dead]</t>
  </si>
  <si>
    <t xml:space="preserve">nanoHUB </t>
  </si>
  <si>
    <t>field specific search engine</t>
  </si>
  <si>
    <t>NatureIndex</t>
  </si>
  <si>
    <t>Nautilus 3 sentence science</t>
  </si>
  <si>
    <t>24.7K</t>
  </si>
  <si>
    <t>Neuroscience Information Framework</t>
  </si>
  <si>
    <t>27.8K</t>
  </si>
  <si>
    <t>Neurovault</t>
  </si>
  <si>
    <t>Newton's list</t>
  </si>
  <si>
    <t>Nodegoat</t>
  </si>
  <si>
    <t>create network visualizations</t>
  </si>
  <si>
    <t>Nomenklatura</t>
  </si>
  <si>
    <t>data cleaning</t>
  </si>
  <si>
    <t>NoodleTools</t>
  </si>
  <si>
    <t xml:space="preserve">Notes from Nature </t>
  </si>
  <si>
    <t>NowComment</t>
  </si>
  <si>
    <t>comment, also collaboratively</t>
  </si>
  <si>
    <t>Nowomics</t>
  </si>
  <si>
    <t>OAIster</t>
  </si>
  <si>
    <t>OALib (search)</t>
  </si>
  <si>
    <t>OALib Journal</t>
  </si>
  <si>
    <t>OALib PrePrint</t>
  </si>
  <si>
    <t>Omeka.net</t>
  </si>
  <si>
    <t>website building platform</t>
  </si>
  <si>
    <t>One Repo</t>
  </si>
  <si>
    <t>get access by promoting OA</t>
  </si>
  <si>
    <t>Open Commons of Phenomenology</t>
  </si>
  <si>
    <t>field specific search engine, collaborative</t>
  </si>
  <si>
    <t>Open Contributorship Badges</t>
  </si>
  <si>
    <t>badges for attribution</t>
  </si>
  <si>
    <t>Open Edition Books</t>
  </si>
  <si>
    <t>book platform, partly Open Access</t>
  </si>
  <si>
    <t>Open Grey</t>
  </si>
  <si>
    <t xml:space="preserve">Open Library of Humanities </t>
  </si>
  <si>
    <t xml:space="preserve">Open Notebook Science </t>
  </si>
  <si>
    <t>open project management</t>
  </si>
  <si>
    <t>Open Science Grid</t>
  </si>
  <si>
    <t xml:space="preserve">Open Science Repository </t>
  </si>
  <si>
    <t>Open Science Showoff</t>
  </si>
  <si>
    <t>Open Science World</t>
  </si>
  <si>
    <t>OpenAIRE</t>
  </si>
  <si>
    <t>OpenDataKit</t>
  </si>
  <si>
    <t>online surveys, mobile</t>
  </si>
  <si>
    <t>OpenEdition</t>
  </si>
  <si>
    <t>OA journal platform</t>
  </si>
  <si>
    <t>Openfmri</t>
  </si>
  <si>
    <t>OpenML</t>
  </si>
  <si>
    <t>OpenPHACTS</t>
  </si>
  <si>
    <t>field specific search engine, searching economic data</t>
  </si>
  <si>
    <t>OpenRefine (formerly Google Refine)</t>
  </si>
  <si>
    <t>OpenWetWare</t>
  </si>
  <si>
    <t>Orgref</t>
  </si>
  <si>
    <t>PaleoBioDB</t>
  </si>
  <si>
    <t>field specific search engine, searching taxonomic data of organisms</t>
  </si>
  <si>
    <t>Palladio</t>
  </si>
  <si>
    <t>Pandoc</t>
  </si>
  <si>
    <t>Papeeria</t>
  </si>
  <si>
    <t>Paper rejection Repository</t>
  </si>
  <si>
    <t>paper rejection information</t>
  </si>
  <si>
    <t>PaperBox</t>
  </si>
  <si>
    <t>PaperNow</t>
  </si>
  <si>
    <t>virtual journal article platform</t>
  </si>
  <si>
    <t>PaperPile</t>
  </si>
  <si>
    <t>PaperRater</t>
  </si>
  <si>
    <t>PapersApp (Mekentosj -)</t>
  </si>
  <si>
    <t xml:space="preserve">Paperscape </t>
  </si>
  <si>
    <t>PAPR</t>
  </si>
  <si>
    <t>Patientslikeme</t>
  </si>
  <si>
    <t>26.6K</t>
  </si>
  <si>
    <t>PDF Miner</t>
  </si>
  <si>
    <t>Peer Evaluation [dead?]</t>
  </si>
  <si>
    <t>PeerJ</t>
  </si>
  <si>
    <t>10.9K</t>
  </si>
  <si>
    <t>PeerJ preprints</t>
  </si>
  <si>
    <t>PeerLibrary</t>
  </si>
  <si>
    <t>Peerwith</t>
  </si>
  <si>
    <t>manuscript editing marketplace</t>
  </si>
  <si>
    <t>Pegasus</t>
  </si>
  <si>
    <t>Penelope</t>
  </si>
  <si>
    <t>checking manuscripts</t>
  </si>
  <si>
    <t>Penflip</t>
  </si>
  <si>
    <t xml:space="preserve">Perma.cc </t>
  </si>
  <si>
    <t>create permalinks, for citing</t>
  </si>
  <si>
    <t xml:space="preserve">Petridish </t>
  </si>
  <si>
    <t>PhilPapers</t>
  </si>
  <si>
    <t>Piirus</t>
  </si>
  <si>
    <t>Pivot</t>
  </si>
  <si>
    <t xml:space="preserve">Plasmid.io </t>
  </si>
  <si>
    <t xml:space="preserve">PLoS ALM Reports </t>
  </si>
  <si>
    <t>ALM</t>
  </si>
  <si>
    <t>PLOS Cloud Explorer</t>
  </si>
  <si>
    <t>multidisciplinary search engine, with visualization</t>
  </si>
  <si>
    <t>PLoS DLM (Data-level metrics)</t>
  </si>
  <si>
    <t>PLoS One</t>
  </si>
  <si>
    <t>51.3K</t>
  </si>
  <si>
    <t>PLoS Rich Citations</t>
  </si>
  <si>
    <t>citation context</t>
  </si>
  <si>
    <t>Plot.ly</t>
  </si>
  <si>
    <t>15.5K</t>
  </si>
  <si>
    <t>Plum Analytics</t>
  </si>
  <si>
    <t xml:space="preserve">Poetica </t>
  </si>
  <si>
    <t>Polymath</t>
  </si>
  <si>
    <t>PressForward</t>
  </si>
  <si>
    <t>republishing</t>
  </si>
  <si>
    <t>PRE-val</t>
  </si>
  <si>
    <t>peer review evaluation</t>
  </si>
  <si>
    <t>Primo</t>
  </si>
  <si>
    <t xml:space="preserve">ProcPoS </t>
  </si>
  <si>
    <t>Profology</t>
  </si>
  <si>
    <t>Project Noah</t>
  </si>
  <si>
    <t>Projects</t>
  </si>
  <si>
    <t>Prolific Academic</t>
  </si>
  <si>
    <t>recruit participants</t>
  </si>
  <si>
    <t>ProProfs Form maker</t>
  </si>
  <si>
    <t>Proquest Flow</t>
  </si>
  <si>
    <t>Prospero</t>
  </si>
  <si>
    <t>research protocol searching</t>
  </si>
  <si>
    <t>PsychFileDrawer</t>
  </si>
  <si>
    <t>archive  of replication studies</t>
  </si>
  <si>
    <t>PubChase</t>
  </si>
  <si>
    <t>alert for resources based on TOCs or search terms, field specific, also collaborative</t>
  </si>
  <si>
    <t>PubGet</t>
  </si>
  <si>
    <t>Publiscize</t>
  </si>
  <si>
    <t>Publish or Perish (PoP)</t>
  </si>
  <si>
    <t>credits for peer review</t>
  </si>
  <si>
    <t>PubPsych</t>
  </si>
  <si>
    <t xml:space="preserve">PubReader </t>
  </si>
  <si>
    <t>PubRef</t>
  </si>
  <si>
    <t xml:space="preserve">Qiqqa </t>
  </si>
  <si>
    <t>reference management, with citing/bibliography options</t>
  </si>
  <si>
    <t>QIword</t>
  </si>
  <si>
    <t>Qualtrics</t>
  </si>
  <si>
    <t>Quartzy</t>
  </si>
  <si>
    <t>Quertle</t>
  </si>
  <si>
    <t>Quip</t>
  </si>
  <si>
    <t>QUOSA</t>
  </si>
  <si>
    <t>full text management for groups</t>
  </si>
  <si>
    <t>RASH</t>
  </si>
  <si>
    <t>Raw</t>
  </si>
  <si>
    <t>re3data</t>
  </si>
  <si>
    <t>registry of data repositories</t>
  </si>
  <si>
    <t>PDF reader with extra options</t>
  </si>
  <si>
    <t>Real Scientists</t>
  </si>
  <si>
    <t>using Twitter for outreach</t>
  </si>
  <si>
    <t>23.6K</t>
  </si>
  <si>
    <t>Recherche Isidore</t>
  </si>
  <si>
    <t xml:space="preserve">redditscience AMA (a.o. PLOS Science Wednesday) </t>
  </si>
  <si>
    <t>discussion</t>
  </si>
  <si>
    <t>RefBank</t>
  </si>
  <si>
    <t>Reference Manager</t>
  </si>
  <si>
    <t>Reffit</t>
  </si>
  <si>
    <t>Refindit</t>
  </si>
  <si>
    <t>16.8K</t>
  </si>
  <si>
    <t>RepEc (Research papers in Economics)</t>
  </si>
  <si>
    <t>repositive.io</t>
  </si>
  <si>
    <t>Reproducability initiative (by ScienceExchange)</t>
  </si>
  <si>
    <t>reproducibility</t>
  </si>
  <si>
    <t>ReScience</t>
  </si>
  <si>
    <t>Research Compendia</t>
  </si>
  <si>
    <t>Research Connection</t>
  </si>
  <si>
    <t>Research Data Switchboard</t>
  </si>
  <si>
    <t>multidisciplinary search engine, for data</t>
  </si>
  <si>
    <t>Research Involvement and Engagement</t>
  </si>
  <si>
    <t>Research Professional</t>
  </si>
  <si>
    <t>ResearchforGood</t>
  </si>
  <si>
    <t>17.6K</t>
  </si>
  <si>
    <t>Research-o-Matic</t>
  </si>
  <si>
    <t>ResearchPad</t>
  </si>
  <si>
    <t>Researchweb</t>
  </si>
  <si>
    <t>Resource Identification Portal</t>
  </si>
  <si>
    <t>ResQuotes</t>
  </si>
  <si>
    <t>ReviewerPage</t>
  </si>
  <si>
    <t>peer review registration</t>
  </si>
  <si>
    <t>ReviewerRecognition</t>
  </si>
  <si>
    <t>Revues.org</t>
  </si>
  <si>
    <t>journal platform, Open Access</t>
  </si>
  <si>
    <t>Riffyn</t>
  </si>
  <si>
    <t>R-index</t>
  </si>
  <si>
    <t xml:space="preserve">G </t>
  </si>
  <si>
    <t>Rio (Research ideas &amp; Outcomes) Journal</t>
  </si>
  <si>
    <t>RMarkdown</t>
  </si>
  <si>
    <t>ROAD</t>
  </si>
  <si>
    <t>RockYourPaper</t>
  </si>
  <si>
    <t>RunMyCode</t>
  </si>
  <si>
    <t>Sample of Science</t>
  </si>
  <si>
    <t>Scholar Universe</t>
  </si>
  <si>
    <t>ScholarBridge</t>
  </si>
  <si>
    <t>Scholarometer</t>
  </si>
  <si>
    <t>SciBite</t>
  </si>
  <si>
    <t>field specific search engine, for news</t>
  </si>
  <si>
    <t>SciCheck</t>
  </si>
  <si>
    <t>Scicurve</t>
  </si>
  <si>
    <t>SciELO (Scientific Electronic Library Online)</t>
  </si>
  <si>
    <t>Science Open articles/authors</t>
  </si>
  <si>
    <t>Science Open Citation Index</t>
  </si>
  <si>
    <t>Science Toolbox</t>
  </si>
  <si>
    <t>search engine, for software</t>
  </si>
  <si>
    <t>ScienceBlogs</t>
  </si>
  <si>
    <t>ScienceExchange</t>
  </si>
  <si>
    <t>ScienceGist [dead March 2015]</t>
  </si>
  <si>
    <t>ScienceMedia</t>
  </si>
  <si>
    <t>ScienceOpen Research</t>
  </si>
  <si>
    <t>Sciencescape</t>
  </si>
  <si>
    <t>Sciencesconf</t>
  </si>
  <si>
    <t>organize conferences</t>
  </si>
  <si>
    <t>Scienceseeker</t>
  </si>
  <si>
    <t>blogging network &amp; news</t>
  </si>
  <si>
    <t xml:space="preserve">ScienceStage </t>
  </si>
  <si>
    <t>search engine, for video</t>
  </si>
  <si>
    <t>Scientific Data (Nature)</t>
  </si>
  <si>
    <t>Scientific Journal Finder</t>
  </si>
  <si>
    <t>ScientificCitations</t>
  </si>
  <si>
    <t>post-pub citation adding</t>
  </si>
  <si>
    <t xml:space="preserve">Scientopia </t>
  </si>
  <si>
    <t>SciFlies</t>
  </si>
  <si>
    <t>Sciforge</t>
  </si>
  <si>
    <t>Sciforum</t>
  </si>
  <si>
    <t>SciForum Journal Reviews</t>
  </si>
  <si>
    <t>SciFund</t>
  </si>
  <si>
    <t>SciGit</t>
  </si>
  <si>
    <t>Scilit</t>
  </si>
  <si>
    <t>SciLogs</t>
  </si>
  <si>
    <t>Scirate</t>
  </si>
  <si>
    <t>Scirev</t>
  </si>
  <si>
    <t>SciStarter</t>
  </si>
  <si>
    <t xml:space="preserve">SciVal </t>
  </si>
  <si>
    <t>SciVee</t>
  </si>
  <si>
    <t>share presentations, videos</t>
  </si>
  <si>
    <t>Sciworthy</t>
  </si>
  <si>
    <t>Scizzle</t>
  </si>
  <si>
    <t>Scoap3</t>
  </si>
  <si>
    <t>13.7K</t>
  </si>
  <si>
    <t>ScraperWiki</t>
  </si>
  <si>
    <t>30.7K</t>
  </si>
  <si>
    <t>SelectedPapers</t>
  </si>
  <si>
    <t>SelectedWorks</t>
  </si>
  <si>
    <t>Selectscience</t>
  </si>
  <si>
    <t>Self Journal of Science</t>
  </si>
  <si>
    <t>Semantic Scholar</t>
  </si>
  <si>
    <t>Sense about Science</t>
  </si>
  <si>
    <t xml:space="preserve">SETI@home </t>
  </si>
  <si>
    <t>SHARE Notify</t>
  </si>
  <si>
    <t>multidisciplinary search engine, for events in research whole cycle</t>
  </si>
  <si>
    <t>ShareLatex</t>
  </si>
  <si>
    <t>Shiny</t>
  </si>
  <si>
    <t>creating web applications</t>
  </si>
  <si>
    <t>Silk</t>
  </si>
  <si>
    <t>website creation</t>
  </si>
  <si>
    <t>Slideplayer</t>
  </si>
  <si>
    <t>share presentations</t>
  </si>
  <si>
    <t>222K</t>
  </si>
  <si>
    <t>SmartSurvey Academic</t>
  </si>
  <si>
    <t>Snapzen</t>
  </si>
  <si>
    <t>SNIP (in JournalMetrics and Scopus)</t>
  </si>
  <si>
    <t>Social-cite [dead]</t>
  </si>
  <si>
    <t>Socialsci</t>
  </si>
  <si>
    <t>SocialScienceSpace</t>
  </si>
  <si>
    <t>Socientize</t>
  </si>
  <si>
    <t>alert for resources based on TOCs or search terms</t>
  </si>
  <si>
    <t>Stack Exchange</t>
  </si>
  <si>
    <t>Q&amp;A platform</t>
  </si>
  <si>
    <t>14.3K</t>
  </si>
  <si>
    <t>Stackedit</t>
  </si>
  <si>
    <t>Stackly (disc. from 20150901)</t>
  </si>
  <si>
    <t>Standard Analytics</t>
  </si>
  <si>
    <t>enhancing bibliographic records</t>
  </si>
  <si>
    <t xml:space="preserve">Statcrunch </t>
  </si>
  <si>
    <t>STM Digest</t>
  </si>
  <si>
    <t>Story Collider</t>
  </si>
  <si>
    <t xml:space="preserve">StrainControl </t>
  </si>
  <si>
    <t xml:space="preserve">Sumatra </t>
  </si>
  <si>
    <t>Summon</t>
  </si>
  <si>
    <t>Survey Gizmo</t>
  </si>
  <si>
    <t>SurveyMonkey</t>
  </si>
  <si>
    <t>17.3K</t>
  </si>
  <si>
    <t xml:space="preserve">Sweave </t>
  </si>
  <si>
    <t>Symplectic Elements</t>
  </si>
  <si>
    <t>29 or 30?</t>
  </si>
  <si>
    <t>Synapse  (Sage)</t>
  </si>
  <si>
    <t>Syneratio</t>
  </si>
  <si>
    <t>crowdfunding platform, and more</t>
  </si>
  <si>
    <t>Tableau</t>
  </si>
  <si>
    <t>64.1K</t>
  </si>
  <si>
    <t xml:space="preserve">Tableau online </t>
  </si>
  <si>
    <t xml:space="preserve">Tabula </t>
  </si>
  <si>
    <t>TAGS</t>
  </si>
  <si>
    <t>TAGS Explorer</t>
  </si>
  <si>
    <t>TagTeam</t>
  </si>
  <si>
    <t>5 + 8</t>
  </si>
  <si>
    <t>social tagging, feed management, development of standard tag vocabulary for field or topic</t>
  </si>
  <si>
    <t xml:space="preserve">Tatool </t>
  </si>
  <si>
    <t xml:space="preserve">TBE Validator service </t>
  </si>
  <si>
    <t>code/text validator</t>
  </si>
  <si>
    <t>The Conversation</t>
  </si>
  <si>
    <t>science journalism</t>
  </si>
  <si>
    <t>36.9K</t>
  </si>
  <si>
    <t>The Open Notebook</t>
  </si>
  <si>
    <t>The Winnower</t>
  </si>
  <si>
    <t>Thinkable.org</t>
  </si>
  <si>
    <t>ThinkCheckSubmit</t>
  </si>
  <si>
    <t>journal review criteria</t>
  </si>
  <si>
    <t>Thinklab</t>
  </si>
  <si>
    <t>Three Minute Thesis (3MT)</t>
  </si>
  <si>
    <t>Timeline.js</t>
  </si>
  <si>
    <t>TiNYARM ('This is not yet another reference manager')</t>
  </si>
  <si>
    <t>give and get recommendations</t>
  </si>
  <si>
    <t>Transcriptic</t>
  </si>
  <si>
    <t>Trellis</t>
  </si>
  <si>
    <t>2014 (Currently in closed beta - public launch late 2015)</t>
  </si>
  <si>
    <t>Groups, professional profiles, document upload to individual and group libraries, document sharing, collaborative documents, on-platform events, discussions, recommendations.</t>
  </si>
  <si>
    <t>TrendMD</t>
  </si>
  <si>
    <t>outreach, dissemination</t>
  </si>
  <si>
    <t>TypeForm</t>
  </si>
  <si>
    <t>Typewrite</t>
  </si>
  <si>
    <t xml:space="preserve">Unglue it </t>
  </si>
  <si>
    <t>United Academics</t>
  </si>
  <si>
    <t>Useful Science</t>
  </si>
  <si>
    <t>Ushahidi Platform</t>
  </si>
  <si>
    <t>57.8K</t>
  </si>
  <si>
    <t>VisualEyes</t>
  </si>
  <si>
    <t>create web presentations</t>
  </si>
  <si>
    <t>Vivo</t>
  </si>
  <si>
    <t>viXra</t>
  </si>
  <si>
    <t>Voice of Young Science (part of Sense about Science)</t>
  </si>
  <si>
    <t>VOS Viewer</t>
  </si>
  <si>
    <t>VoxCharta</t>
  </si>
  <si>
    <t>Voyeur/Voyant tools</t>
  </si>
  <si>
    <t xml:space="preserve">Wakari </t>
  </si>
  <si>
    <t>Walacea</t>
  </si>
  <si>
    <t>WebCite</t>
  </si>
  <si>
    <t>WebMed Central</t>
  </si>
  <si>
    <t>innovative publisher</t>
  </si>
  <si>
    <t>WebPlotDigitizer</t>
  </si>
  <si>
    <t xml:space="preserve">Wiki Journal Club </t>
  </si>
  <si>
    <t>Wikidata</t>
  </si>
  <si>
    <t>search/use data</t>
  </si>
  <si>
    <t>adding to broad popular resource</t>
  </si>
  <si>
    <t>314K</t>
  </si>
  <si>
    <t>Wiley Anywhere Article</t>
  </si>
  <si>
    <t>Wiley Smart Article</t>
  </si>
  <si>
    <t>Wings</t>
  </si>
  <si>
    <t>Wizfolio</t>
  </si>
  <si>
    <t>12.2K</t>
  </si>
  <si>
    <t xml:space="preserve">Wolfram Alpha </t>
  </si>
  <si>
    <t>reference</t>
  </si>
  <si>
    <t>44.4K</t>
  </si>
  <si>
    <t>WonderLib</t>
  </si>
  <si>
    <t>World Data System</t>
  </si>
  <si>
    <t>World Map</t>
  </si>
  <si>
    <t>collated library catalogue search engine</t>
  </si>
  <si>
    <t>Worldcat Discovery</t>
  </si>
  <si>
    <t>Worldcat Local</t>
  </si>
  <si>
    <t>Worldmap Harvard</t>
  </si>
  <si>
    <t>WriteLaTeX</t>
  </si>
  <si>
    <t>Yale Image Finder</t>
  </si>
  <si>
    <t>field specific search engine, searching text in images</t>
  </si>
  <si>
    <t>Zanran</t>
  </si>
  <si>
    <t>search engine, for web tables</t>
  </si>
  <si>
    <t>ZooKeys journal</t>
  </si>
  <si>
    <t>Zooniverse</t>
  </si>
  <si>
    <t>12.7K</t>
  </si>
  <si>
    <t>automation check NAME BIG101TOOLLIST</t>
  </si>
  <si>
    <t>n/a</t>
  </si>
  <si>
    <t>automatically assigned</t>
  </si>
  <si>
    <t>Language version of survey</t>
  </si>
  <si>
    <t>LANGUAGE</t>
  </si>
  <si>
    <t>FW</t>
  </si>
  <si>
    <t>no</t>
  </si>
  <si>
    <t>selection of preset answers</t>
  </si>
  <si>
    <t>8C (9C for non-English versions)</t>
  </si>
  <si>
    <t>Do you support the goals of Open Science?</t>
  </si>
  <si>
    <t>OPENSCI</t>
  </si>
  <si>
    <t>FU</t>
  </si>
  <si>
    <t>8B (9B for non-English versions)</t>
  </si>
  <si>
    <t>Do you support the goal of Open Access?</t>
  </si>
  <si>
    <t>OPENACC</t>
  </si>
  <si>
    <t>FT</t>
  </si>
  <si>
    <t>open question, free text</t>
  </si>
  <si>
    <t>8A (9A for non-English versions)</t>
  </si>
  <si>
    <t>What do you think will be the most important development in scholarly communication in the coming years?</t>
  </si>
  <si>
    <t>DEVELOPCL</t>
  </si>
  <si>
    <t>FS</t>
  </si>
  <si>
    <t>yes</t>
  </si>
  <si>
    <t>free text specification of "others" option</t>
  </si>
  <si>
    <t>8 (only in non-English versions)</t>
  </si>
  <si>
    <t>Language-specific tools specify other</t>
  </si>
  <si>
    <t>LANGSPECCL</t>
  </si>
  <si>
    <t>FR</t>
  </si>
  <si>
    <t>preset answer</t>
  </si>
  <si>
    <t>Language-specific tools other</t>
  </si>
  <si>
    <t>LANGOTHCL</t>
  </si>
  <si>
    <t>FQ</t>
  </si>
  <si>
    <t>Language-specific tools 7 (dependent on language version of survey)</t>
  </si>
  <si>
    <t>LANG7</t>
  </si>
  <si>
    <t>FP</t>
  </si>
  <si>
    <t>Language-specific tools 6 (dependent on language version of survey)</t>
  </si>
  <si>
    <t>LANG6</t>
  </si>
  <si>
    <t>FO</t>
  </si>
  <si>
    <t>Language-specific tools 5 (dependent on language version of survey)</t>
  </si>
  <si>
    <t>LANG5</t>
  </si>
  <si>
    <t>FN</t>
  </si>
  <si>
    <t>Language-specific tools 4 (dependent on language version of survey)</t>
  </si>
  <si>
    <t>LANG4</t>
  </si>
  <si>
    <t>FM</t>
  </si>
  <si>
    <t>Language-specific tools 3 (dependent on language version of survey)</t>
  </si>
  <si>
    <t>LANG3</t>
  </si>
  <si>
    <t>FL</t>
  </si>
  <si>
    <t>Language-specific tools 2 (dependent on language version of survey)</t>
  </si>
  <si>
    <t>LANG2</t>
  </si>
  <si>
    <t>FK</t>
  </si>
  <si>
    <t>Language-specific tools 1 (dependent on language version of survey)</t>
  </si>
  <si>
    <t>LANG1</t>
  </si>
  <si>
    <t>FJ</t>
  </si>
  <si>
    <t>7B</t>
  </si>
  <si>
    <t>Please specify the other tool(s) that you use to measure impact (separated with comma's)</t>
  </si>
  <si>
    <t>IMPACTSPECCL</t>
  </si>
  <si>
    <t>FI</t>
  </si>
  <si>
    <t>What tools/sites do you use to measure impact - (and also) others</t>
  </si>
  <si>
    <t>IMPACTOTHCL</t>
  </si>
  <si>
    <t>FH</t>
  </si>
  <si>
    <t>What tools/sites do you use to measure impact - Harzing Publish or Perish</t>
  </si>
  <si>
    <t>HARZPOP</t>
  </si>
  <si>
    <t>FG</t>
  </si>
  <si>
    <t>What tools/sites do you use to measure impact - Web of Science</t>
  </si>
  <si>
    <t>WOSIMP</t>
  </si>
  <si>
    <t>FF</t>
  </si>
  <si>
    <t>What tools/sites do you use to measure impact - PLoS article level metrics</t>
  </si>
  <si>
    <t>PLOSALM</t>
  </si>
  <si>
    <t>FE</t>
  </si>
  <si>
    <t>What tools/sites do you use to measure impact - ImpactStory</t>
  </si>
  <si>
    <t>IMPSTOR</t>
  </si>
  <si>
    <t>FD</t>
  </si>
  <si>
    <t>What tools/sites do you use to measure impact - Scopus</t>
  </si>
  <si>
    <t>SCOPID</t>
  </si>
  <si>
    <t>FC</t>
  </si>
  <si>
    <t>What tools/sites do you use to measure impact - Altmetric</t>
  </si>
  <si>
    <t>ALTMETRIC</t>
  </si>
  <si>
    <t>FB</t>
  </si>
  <si>
    <t>What tools/sites do you use to measure impact - JCR (impact factor)</t>
  </si>
  <si>
    <t>JCRIFIMP</t>
  </si>
  <si>
    <t>FA</t>
  </si>
  <si>
    <t>7A</t>
  </si>
  <si>
    <t>Please specify the other tool(s) that you use for peer review beyond that organized by journals (please separate with comma's)</t>
  </si>
  <si>
    <t>PRSPECCL</t>
  </si>
  <si>
    <t>EZ</t>
  </si>
  <si>
    <t>What tools/site do you use for peer review beyond that organized by
journals -  (and also) others</t>
  </si>
  <si>
    <t>PROTHCL</t>
  </si>
  <si>
    <t>EY</t>
  </si>
  <si>
    <t>What tools/site do you use for peer review beyond that organized by
journals -  Academic Karma</t>
  </si>
  <si>
    <t>KARMA</t>
  </si>
  <si>
    <t>EX</t>
  </si>
  <si>
    <t>What tools/site do you use for peer review beyond that organized by
journals -  RubriQ</t>
  </si>
  <si>
    <t>RUBRIQ</t>
  </si>
  <si>
    <t>EW</t>
  </si>
  <si>
    <t>What tools/site do you use for peer review beyond that organized by
journals -  PaperCritic</t>
  </si>
  <si>
    <t>PAPARCRIT</t>
  </si>
  <si>
    <t>EV</t>
  </si>
  <si>
    <t>What tools/site do you use for peer review beyond that organized by
journals -  PubPeer</t>
  </si>
  <si>
    <t>PUBPEER</t>
  </si>
  <si>
    <t>EU</t>
  </si>
  <si>
    <t>What tools/site do you use for peer review beyond that organized by
journals -  PubMed Commons</t>
  </si>
  <si>
    <t>PMCCOMMONS</t>
  </si>
  <si>
    <t>ET</t>
  </si>
  <si>
    <t>What tools/site do you use for peer review beyond that organized by
journals -  Publons</t>
  </si>
  <si>
    <t>PUBLONS</t>
  </si>
  <si>
    <t>ES</t>
  </si>
  <si>
    <t>What tools/sites do you use for peer review beyond that organized by
journals -  Peerage of Science</t>
  </si>
  <si>
    <t>PERRSCI</t>
  </si>
  <si>
    <t>ER</t>
  </si>
  <si>
    <t>6C</t>
  </si>
  <si>
    <t>Please specify the other researcher profile(s)Â  you use (separated with comma's)</t>
  </si>
  <si>
    <t>RESPROFSPECCL</t>
  </si>
  <si>
    <t>EQ</t>
  </si>
  <si>
    <t>What researcher profiles do you use - (and also) others</t>
  </si>
  <si>
    <t>RESPROFOTHCL</t>
  </si>
  <si>
    <t>EP</t>
  </si>
  <si>
    <t>What researcher profiles do you use - My Science Work</t>
  </si>
  <si>
    <t>MYSCIWORK</t>
  </si>
  <si>
    <t>EO</t>
  </si>
  <si>
    <t>What researcher profiles do you use - Profile page at own institution</t>
  </si>
  <si>
    <t>INSTPAGE</t>
  </si>
  <si>
    <t>EN</t>
  </si>
  <si>
    <t>What researcher profiles do you use - ResearcherID</t>
  </si>
  <si>
    <t>RESID</t>
  </si>
  <si>
    <t>EM</t>
  </si>
  <si>
    <t>What researcher profiles do you use - Academia.edu</t>
  </si>
  <si>
    <t>ACADEMIA</t>
  </si>
  <si>
    <t>EL</t>
  </si>
  <si>
    <t>What researcher profiles do you use - ORCID</t>
  </si>
  <si>
    <t>EK</t>
  </si>
  <si>
    <t>What researcher profiles do you use - ResearchGate</t>
  </si>
  <si>
    <t>RGATEPROF</t>
  </si>
  <si>
    <t>EJ</t>
  </si>
  <si>
    <t>What researcher profiles do you use - Google Scholar Citations</t>
  </si>
  <si>
    <t>SCHOLARCIT</t>
  </si>
  <si>
    <t>EI</t>
  </si>
  <si>
    <t>6B</t>
  </si>
  <si>
    <t>Please specify the other tool(s) that you use to tell about your research outside academia (separated with comma's)</t>
  </si>
  <si>
    <t>TELLSPECCL</t>
  </si>
  <si>
    <t>EH</t>
  </si>
  <si>
    <t>What tools/sites do you use to tell about your research outside academia - (and also) others</t>
  </si>
  <si>
    <t>TELLOTHCL</t>
  </si>
  <si>
    <t>EG</t>
  </si>
  <si>
    <t>What tools/sites do you use to tell about your research outside academia - Twitter</t>
  </si>
  <si>
    <t>TWITTER</t>
  </si>
  <si>
    <t>EF</t>
  </si>
  <si>
    <t>What tools/sites do you use to tell about your research outside academia - Pint of Science</t>
  </si>
  <si>
    <t>PINTSCI</t>
  </si>
  <si>
    <t>EE</t>
  </si>
  <si>
    <t>What tools/sites do you use to tell about your research outside academia - FameLab</t>
  </si>
  <si>
    <t>FAMELAB</t>
  </si>
  <si>
    <t>ED</t>
  </si>
  <si>
    <t>What tools/sites do you use to tell about your research outside academia - Kudos</t>
  </si>
  <si>
    <t>KUDOS</t>
  </si>
  <si>
    <t>EC</t>
  </si>
  <si>
    <t>What tools/sites do you use to tell about your research outside academia - Wordpress</t>
  </si>
  <si>
    <t>WORDPRESS</t>
  </si>
  <si>
    <t>EB</t>
  </si>
  <si>
    <t>What tools/sites do you use to tell about your research outside academia - ResearchBlogging.org</t>
  </si>
  <si>
    <t>RESBLOG</t>
  </si>
  <si>
    <t>EA</t>
  </si>
  <si>
    <t>What tools/sites do you use to tell about your research outside academia - Wikipedia</t>
  </si>
  <si>
    <t>WIKIPEDIA</t>
  </si>
  <si>
    <t>DZ</t>
  </si>
  <si>
    <t>6A</t>
  </si>
  <si>
    <t>Please specify the other tool(s) that you use to archive/share posters &amp; presentations (separated with comma's)</t>
  </si>
  <si>
    <t>POSTSPECCL</t>
  </si>
  <si>
    <t>DY</t>
  </si>
  <si>
    <t>What tools/sites do you use to archive/share posters &amp; presentations - (and also) others</t>
  </si>
  <si>
    <t>POSTOTHCL</t>
  </si>
  <si>
    <t>DX</t>
  </si>
  <si>
    <t>What tools/sites do you use to archive/share posters &amp; presentations - Vimeo</t>
  </si>
  <si>
    <t>VIMEO</t>
  </si>
  <si>
    <t>DW</t>
  </si>
  <si>
    <t>What tools/sites do you use to archive/share posters &amp; presentations - Zenodo</t>
  </si>
  <si>
    <t>ZENOPOST</t>
  </si>
  <si>
    <t>DV</t>
  </si>
  <si>
    <t>What tools/sites do you use to archive/share posters &amp; presentations - Figshare</t>
  </si>
  <si>
    <t>FIGSPOST</t>
  </si>
  <si>
    <t>DU</t>
  </si>
  <si>
    <t>What tools/sites do you use to archive/share posters &amp; presentations - ScienceOpen Posters</t>
  </si>
  <si>
    <t>SCIOPPO</t>
  </si>
  <si>
    <t>DT</t>
  </si>
  <si>
    <t>What tools/sites do you use to archive/share posters &amp; presentations - F1000Posters</t>
  </si>
  <si>
    <t>F1000POS</t>
  </si>
  <si>
    <t>DS</t>
  </si>
  <si>
    <t>What tools/sites do you use to archive/share posters &amp; presentations - Slideshare</t>
  </si>
  <si>
    <t>SLIDSHA</t>
  </si>
  <si>
    <t>DR</t>
  </si>
  <si>
    <t>What tools/sites do you use to archive/share posters &amp; presentations - Speakerdeck</t>
  </si>
  <si>
    <t>SPEAKER</t>
  </si>
  <si>
    <t>DQ</t>
  </si>
  <si>
    <t>5D</t>
  </si>
  <si>
    <t>Please specify the other tool(s) that you use to publish (separated with comma's)</t>
  </si>
  <si>
    <t>PUBLSPECCL</t>
  </si>
  <si>
    <t>DP</t>
  </si>
  <si>
    <t>What tools/sites do you use to publish - (and also) others</t>
  </si>
  <si>
    <t>PUBLOTHCL</t>
  </si>
  <si>
    <t>DO</t>
  </si>
  <si>
    <t>What tools/sites do you use to publish - F1000Research</t>
  </si>
  <si>
    <t>F1000RES</t>
  </si>
  <si>
    <t>DN</t>
  </si>
  <si>
    <t>What tools/sites do you use to publish - Winnower</t>
  </si>
  <si>
    <t>WINNOWER</t>
  </si>
  <si>
    <t>DM</t>
  </si>
  <si>
    <t>What tools/sites do you use to publish - Data journal</t>
  </si>
  <si>
    <t>DATAJRNL</t>
  </si>
  <si>
    <t>DL</t>
  </si>
  <si>
    <t>What tools/sites do you use to publish - Megajournal (OA publisher)</t>
  </si>
  <si>
    <t>MEGAOA</t>
  </si>
  <si>
    <t>DK</t>
  </si>
  <si>
    <t>What tools/sites do you use to publish - Megajournal (traditional publisher)</t>
  </si>
  <si>
    <t>MEGATRAD</t>
  </si>
  <si>
    <t>DJ</t>
  </si>
  <si>
    <t>What tools/sites do you use to publish - Topical journal (OA publisher)</t>
  </si>
  <si>
    <t>JTOPOA</t>
  </si>
  <si>
    <t>DI</t>
  </si>
  <si>
    <t>What tools/sites do you use to publish - Topical journal (traditional publisher)</t>
  </si>
  <si>
    <t>JTOPTRAD</t>
  </si>
  <si>
    <t>DH</t>
  </si>
  <si>
    <t>5C</t>
  </si>
  <si>
    <t>Please specify the other tool(s) that you use to decide which journal to submit your manuscript to (separated with comma's)</t>
  </si>
  <si>
    <t>JRNLSPECCL</t>
  </si>
  <si>
    <t>DG</t>
  </si>
  <si>
    <t>What tools/sites do you use to decide which journal to submit your
manuscript to - (and also) others</t>
  </si>
  <si>
    <t>JRNLOTHCL</t>
  </si>
  <si>
    <t>DF</t>
  </si>
  <si>
    <t>What tools/sites do you use to decide which journal to submit your
manuscript to - Journalysis</t>
  </si>
  <si>
    <t>JOURNALYS</t>
  </si>
  <si>
    <t>DE</t>
  </si>
  <si>
    <t>What tools/sites do you use to decide which journal to submit your
manuscript to - SCImago Journal Rank</t>
  </si>
  <si>
    <t>SCIMAGO</t>
  </si>
  <si>
    <t>DD</t>
  </si>
  <si>
    <t>What tools/sites do you use to decide which journal to submit your
manuscript to - QOAM</t>
  </si>
  <si>
    <t>DC</t>
  </si>
  <si>
    <t>What tools/sites do you use to decide which journal to submit your
manuscript to - Sherpa Romeo</t>
  </si>
  <si>
    <t>SHERPAROM</t>
  </si>
  <si>
    <t>DB</t>
  </si>
  <si>
    <t>What tools/sites do you use to decide which journal to submit your
manuscript to - Scopus</t>
  </si>
  <si>
    <t>SCOPSEL</t>
  </si>
  <si>
    <t>DA</t>
  </si>
  <si>
    <t>What tools/sites do you use to decide which journal to submit your
manuscript to - DOAJ</t>
  </si>
  <si>
    <t>CZ</t>
  </si>
  <si>
    <t>What tools/sites do you use to decide which journal to submit your
manuscript to - JCR (impact factors)</t>
  </si>
  <si>
    <t>JCRIFSEL</t>
  </si>
  <si>
    <t>CY</t>
  </si>
  <si>
    <t>5B</t>
  </si>
  <si>
    <t>Please specify the other tool(s) that you use to archive/share data &amp;amp; code (separated with comma's)</t>
  </si>
  <si>
    <t>DATASPECCL</t>
  </si>
  <si>
    <t>CX</t>
  </si>
  <si>
    <t>What tools/sites do you use to archive/share data &amp; code - (and also) others</t>
  </si>
  <si>
    <t>DATAOTHCL</t>
  </si>
  <si>
    <t>CW</t>
  </si>
  <si>
    <t>What tools/sites do you use to archive/share data &amp; code - BitBucket</t>
  </si>
  <si>
    <t>BITBUCK</t>
  </si>
  <si>
    <t>CV</t>
  </si>
  <si>
    <t>What tools/sites do you use to archive/share data &amp; code - Pangaea</t>
  </si>
  <si>
    <t>PANGAEA</t>
  </si>
  <si>
    <t>CU</t>
  </si>
  <si>
    <t>What tools/sites do you use to archive/share data &amp; code - Dataverse</t>
  </si>
  <si>
    <t>DATAVERSE</t>
  </si>
  <si>
    <t>CT</t>
  </si>
  <si>
    <t>What tools/sites do you use to archive/share data &amp; code - Dryad</t>
  </si>
  <si>
    <t>DRYAD</t>
  </si>
  <si>
    <t>CS</t>
  </si>
  <si>
    <t>What tools/sites do you use to archive/share data &amp; code - Zenodo</t>
  </si>
  <si>
    <t>ZENODATA</t>
  </si>
  <si>
    <t>CR</t>
  </si>
  <si>
    <t>What tools/sites do you use to archive/share data &amp; code - Figshare</t>
  </si>
  <si>
    <t>FIGSDATA</t>
  </si>
  <si>
    <t>CQ</t>
  </si>
  <si>
    <t>What tools/sites do you use to archive/share data &amp; code - GitHub</t>
  </si>
  <si>
    <t>GITHUB</t>
  </si>
  <si>
    <t>CP</t>
  </si>
  <si>
    <t>5A</t>
  </si>
  <si>
    <t>Please specify the other tool(s) that you use to archive/share publications (separated with comma's)</t>
  </si>
  <si>
    <t>SHAREPUBSPECCL</t>
  </si>
  <si>
    <t>CO</t>
  </si>
  <si>
    <t>What tools/sites do you use to archive/share publications - (and also) others</t>
  </si>
  <si>
    <t>SHAREPUBOTHCL</t>
  </si>
  <si>
    <t>CN</t>
  </si>
  <si>
    <t>What tools/sites do you use to archive/share publications - SSRN</t>
  </si>
  <si>
    <t>CM</t>
  </si>
  <si>
    <t>What tools/sites do you use to archive/share publications - ResearchGate</t>
  </si>
  <si>
    <t>RGATESHAREPUB</t>
  </si>
  <si>
    <t>CL</t>
  </si>
  <si>
    <t>What tools/sites do you use to archive/share publications - I share working papers</t>
  </si>
  <si>
    <t>WORKPAP</t>
  </si>
  <si>
    <t>CK</t>
  </si>
  <si>
    <t>What tools/sites do you use to archive/share publications - bioRxiv</t>
  </si>
  <si>
    <t>BIORXIV</t>
  </si>
  <si>
    <t>CJ</t>
  </si>
  <si>
    <t>What tools/sites do you use to archive/share publications - Institutional repository</t>
  </si>
  <si>
    <t>INREP</t>
  </si>
  <si>
    <t>CI</t>
  </si>
  <si>
    <t>What tools/sites do you use to archive/share publications - PubMed Central</t>
  </si>
  <si>
    <t>PMC</t>
  </si>
  <si>
    <t>CH</t>
  </si>
  <si>
    <t>What tools/sites do you use to archive/share publications - arXiv</t>
  </si>
  <si>
    <t>ARXIV</t>
  </si>
  <si>
    <t>CG</t>
  </si>
  <si>
    <t>4B</t>
  </si>
  <si>
    <t>Please specify the other tool(s) that you use for reference management (separated with comma's)</t>
  </si>
  <si>
    <t>REFSPECCL</t>
  </si>
  <si>
    <t>CF</t>
  </si>
  <si>
    <t>What tools/sites do you use for reference management - (and also) others</t>
  </si>
  <si>
    <t>REFOTHCL</t>
  </si>
  <si>
    <t>CE</t>
  </si>
  <si>
    <t>What tools/sites do you use for reference management - Citavi</t>
  </si>
  <si>
    <t>CITAVI</t>
  </si>
  <si>
    <t>CD</t>
  </si>
  <si>
    <t>What tools/sites do you use for reference management - REfME</t>
  </si>
  <si>
    <t>REFME</t>
  </si>
  <si>
    <t>CC</t>
  </si>
  <si>
    <t>What tools/sites do you use for reference management - Papers</t>
  </si>
  <si>
    <t>PAPERS</t>
  </si>
  <si>
    <t>CB</t>
  </si>
  <si>
    <t>What tools/sites do you use for reference management - Mendeley</t>
  </si>
  <si>
    <t>MENDREF</t>
  </si>
  <si>
    <t>CA</t>
  </si>
  <si>
    <t>What tools/sites do you use for reference management - RefWorks</t>
  </si>
  <si>
    <t>REFWORKS</t>
  </si>
  <si>
    <t>BZ</t>
  </si>
  <si>
    <t>What tools/sites do you use for reference management - Zotero</t>
  </si>
  <si>
    <t>ZOTERO</t>
  </si>
  <si>
    <t>BY</t>
  </si>
  <si>
    <t>What tools/sites do you use for reference management - EndNote</t>
  </si>
  <si>
    <t>ENDNOTE</t>
  </si>
  <si>
    <t>BX</t>
  </si>
  <si>
    <t>4A</t>
  </si>
  <si>
    <t>Please specify the other tool(s) that you use to write / prepare your manuscript (separated with comma's)</t>
  </si>
  <si>
    <t>WRITESPECCL</t>
  </si>
  <si>
    <t>BW</t>
  </si>
  <si>
    <t>What tools/sites do you use to write / prepare your manuscript - (and also) others</t>
  </si>
  <si>
    <t>WRITEOTHCL</t>
  </si>
  <si>
    <t>BV</t>
  </si>
  <si>
    <t>What tools/sites do you use to write / prepare your manuscript - Scalar</t>
  </si>
  <si>
    <t>SCALAR</t>
  </si>
  <si>
    <t>BU</t>
  </si>
  <si>
    <t>What tools/sites do you use to write / prepare your manuscript - Overleaf (=WriteLaTeX)</t>
  </si>
  <si>
    <t>OVERLEAF</t>
  </si>
  <si>
    <t>BT</t>
  </si>
  <si>
    <t>What tools/sites do you use to write / prepare your manuscript - Scrivener</t>
  </si>
  <si>
    <t>SCRIVEN</t>
  </si>
  <si>
    <t>BS</t>
  </si>
  <si>
    <t>What tools/sites do you use to write / prepare your manuscript - LaTeX</t>
  </si>
  <si>
    <t>LATEX</t>
  </si>
  <si>
    <t>BR</t>
  </si>
  <si>
    <t>What tools/sites do you use to write / prepare your manuscript - Authorea</t>
  </si>
  <si>
    <t>AUTHOREA</t>
  </si>
  <si>
    <t>BQ</t>
  </si>
  <si>
    <t>What tools/sites do you use to write / prepare your manuscript - Google Drive/Docs</t>
  </si>
  <si>
    <t>GTDRIVE</t>
  </si>
  <si>
    <t>BP</t>
  </si>
  <si>
    <t>What tools/sites do you use to write / prepare your manuscript - Word</t>
  </si>
  <si>
    <t>WORD</t>
  </si>
  <si>
    <t>BO</t>
  </si>
  <si>
    <t>3B</t>
  </si>
  <si>
    <t>Please specify the other tool(s) that you use to share notebooks / protocols / workflows (separated with comma's)</t>
  </si>
  <si>
    <t>NOTESPECCL</t>
  </si>
  <si>
    <t>BN</t>
  </si>
  <si>
    <t>What tools/sites do you use to share notebooks / protocols / workflows - (and also) others</t>
  </si>
  <si>
    <t>NOTEOTHCL</t>
  </si>
  <si>
    <t>BM</t>
  </si>
  <si>
    <t>What tools/sites do you use to share notebooks / protocols / workflows - Protocol Online</t>
  </si>
  <si>
    <t>PROTOCONL</t>
  </si>
  <si>
    <t>BL</t>
  </si>
  <si>
    <t>What tools/sites do you use to share notebooks / protocols / workflows - Scientific Protocols</t>
  </si>
  <si>
    <t>SCIPROT</t>
  </si>
  <si>
    <t>BK</t>
  </si>
  <si>
    <t>What tools/sites do you use to share notebooks / protocols / workflows - Benchfly</t>
  </si>
  <si>
    <t>BENCHFLY</t>
  </si>
  <si>
    <t>BJ</t>
  </si>
  <si>
    <t>What tools/sites do you use to share notebooks / protocols / workflows - Protocols.io</t>
  </si>
  <si>
    <t>PROTOCIO</t>
  </si>
  <si>
    <t>BI</t>
  </si>
  <si>
    <t>What tools/sites do you use to share notebooks / protocols / workflows - BenchLing</t>
  </si>
  <si>
    <t>BENCHLING</t>
  </si>
  <si>
    <t>BH</t>
  </si>
  <si>
    <t>What tools/sites do you use to share notebooks / protocols / workflows - myExperiment</t>
  </si>
  <si>
    <t>MYEXP</t>
  </si>
  <si>
    <t>BG</t>
  </si>
  <si>
    <t>What tools/sites do you use to share notebooks / protocols / workflows - Open Science Framework</t>
  </si>
  <si>
    <t>OPSCIFRAM</t>
  </si>
  <si>
    <t>BF</t>
  </si>
  <si>
    <t>3A</t>
  </si>
  <si>
    <t>Please specify the other tool(s) that you use to analyze data / texts etc. (separated with comma's)</t>
  </si>
  <si>
    <t>ANALYZSPECCL</t>
  </si>
  <si>
    <t>BE</t>
  </si>
  <si>
    <t>What tools/sites do you use to analyze data / texts - (and also) others</t>
  </si>
  <si>
    <t>ANALYZOTHCL</t>
  </si>
  <si>
    <t>BD</t>
  </si>
  <si>
    <t>What tools/sites do you use to analyze data / texts - DHbox</t>
  </si>
  <si>
    <t>DHBOX</t>
  </si>
  <si>
    <t>BC</t>
  </si>
  <si>
    <t>What tools/sites do you use to analyze data / texts - ROpenSci</t>
  </si>
  <si>
    <t>ROPENSCI</t>
  </si>
  <si>
    <t>BB</t>
  </si>
  <si>
    <t>What tools/sites do you use to analyze data / texts -  iPython Notebook</t>
  </si>
  <si>
    <t>IPYTHON</t>
  </si>
  <si>
    <t>BA</t>
  </si>
  <si>
    <t>What tools/sites do you use to analyze data / texts - Excel</t>
  </si>
  <si>
    <t>EXCEL</t>
  </si>
  <si>
    <t>AZ</t>
  </si>
  <si>
    <t>What tools/sites do you use to analyze data / texts - Matlab</t>
  </si>
  <si>
    <t>MATLAB</t>
  </si>
  <si>
    <t>AY</t>
  </si>
  <si>
    <t>What tools/sites do you use to analyze data / texts - SPSS</t>
  </si>
  <si>
    <t>AX</t>
  </si>
  <si>
    <t>What tools/sites do you use to analyze data / texts - R</t>
  </si>
  <si>
    <t>RTOOL</t>
  </si>
  <si>
    <t>AW</t>
  </si>
  <si>
    <t>2D</t>
  </si>
  <si>
    <t>What tools/sites do you get access to read/view/annotate - Please specify the other tool(s) that you use to read / view / annotate(separated with comma's)</t>
  </si>
  <si>
    <t>READSPECCL</t>
  </si>
  <si>
    <t>AV</t>
  </si>
  <si>
    <t>What tools/sites do you use to read/view/annotate - (and also) others</t>
  </si>
  <si>
    <t>READOTHCL</t>
  </si>
  <si>
    <t>AU</t>
  </si>
  <si>
    <t>What tools/sites do you use to read/view/annotate - Hypothes.is</t>
  </si>
  <si>
    <t>HYPOTHES</t>
  </si>
  <si>
    <t>AT</t>
  </si>
  <si>
    <t>What tools/sites do you use to read/view/annotate - Mendeley</t>
  </si>
  <si>
    <t>MENDREAD</t>
  </si>
  <si>
    <t>AS</t>
  </si>
  <si>
    <t>What tools/sites do you use to read/view/annotate - UtopiaDocs</t>
  </si>
  <si>
    <t>UTOPDOCS</t>
  </si>
  <si>
    <t>AR</t>
  </si>
  <si>
    <t>What tools/sites do you use to read/view/annotate - ReadCube</t>
  </si>
  <si>
    <t>READCUBE</t>
  </si>
  <si>
    <t>AQ</t>
  </si>
  <si>
    <t>What tools/sites do you use to read/view/annotate - iAnnotate</t>
  </si>
  <si>
    <t>IANNOTATE</t>
  </si>
  <si>
    <t>AP</t>
  </si>
  <si>
    <t>What tools/sites do you use to read/view/annotate - using HTML view</t>
  </si>
  <si>
    <t>HTMLVIEW</t>
  </si>
  <si>
    <t>AO</t>
  </si>
  <si>
    <t>What tools/sites do you use to read/view/annotate - Acrobat Reader</t>
  </si>
  <si>
    <t>ACROBAT</t>
  </si>
  <si>
    <t>AN</t>
  </si>
  <si>
    <t>2C</t>
  </si>
  <si>
    <t>Please specify the other tool(s) that you use to get alerts / recommendations (separated with comma's)</t>
  </si>
  <si>
    <t>ALERTSPECCL</t>
  </si>
  <si>
    <t>AM</t>
  </si>
  <si>
    <t>What tools/sites do you use to get alerts/recommendations - (and also) others</t>
  </si>
  <si>
    <t>ALERTOTH</t>
  </si>
  <si>
    <t>AL</t>
  </si>
  <si>
    <t>What tools/sites do you use to get alerts/recommendations - ResearchGate</t>
  </si>
  <si>
    <t>RGATEALERT</t>
  </si>
  <si>
    <t>AK</t>
  </si>
  <si>
    <t>What tools/sites do you use to get alerts/recommendations - Sparrho</t>
  </si>
  <si>
    <t>SPARRHO</t>
  </si>
  <si>
    <t>AJ</t>
  </si>
  <si>
    <t>What tools/sites do you use to get alerts/recommendations - F1000 Prime</t>
  </si>
  <si>
    <t>F1000PRI</t>
  </si>
  <si>
    <t>AI</t>
  </si>
  <si>
    <t>What tools/sites do you use to get alerts/recommendations - Mendeley</t>
  </si>
  <si>
    <t>MENDALERT</t>
  </si>
  <si>
    <t>AH</t>
  </si>
  <si>
    <t>What tools/sites do you use to get alerts/recommendations - Browzine</t>
  </si>
  <si>
    <t>BROWZINE</t>
  </si>
  <si>
    <t>AG</t>
  </si>
  <si>
    <t>What tools/sites do you use to get alerts/recommendations - JournalTOCs</t>
  </si>
  <si>
    <t>JRNLTOCS</t>
  </si>
  <si>
    <t>AF</t>
  </si>
  <si>
    <t>What tools/sites do you use to get alerts/recommendations - Google Scholar</t>
  </si>
  <si>
    <t>GSCHOLALERT</t>
  </si>
  <si>
    <t>AE</t>
  </si>
  <si>
    <t>2B</t>
  </si>
  <si>
    <t>Please specify the other tool(s)/way(s) that you use to get access to literature (separated with comma's)</t>
  </si>
  <si>
    <t>ACCESSSPECCL</t>
  </si>
  <si>
    <t>AD</t>
  </si>
  <si>
    <t>What tools/sites do you use to get access to literature / data etc. - (and also) others</t>
  </si>
  <si>
    <t>ACCESSOTHCL</t>
  </si>
  <si>
    <t>AC</t>
  </si>
  <si>
    <t>What tools/sites do you use to get access to literature / data etc. - E-mail the author</t>
  </si>
  <si>
    <t>MAILAUTH</t>
  </si>
  <si>
    <t>AB</t>
  </si>
  <si>
    <t>What tools/sites do you use to get access to literature / data etc. - Deepdyve</t>
  </si>
  <si>
    <t>DEEPDYVE</t>
  </si>
  <si>
    <t>AA</t>
  </si>
  <si>
    <t>What tools/sites do you use to get access to literature / data etc. - Open Access Button</t>
  </si>
  <si>
    <t>OABUT</t>
  </si>
  <si>
    <t>Z</t>
  </si>
  <si>
    <t>What tools/sites do you use to get access to literature / data etc. - Research4Life</t>
  </si>
  <si>
    <t>RES4LIFE</t>
  </si>
  <si>
    <t>X</t>
  </si>
  <si>
    <t>What tools/sites do you use to get access to literature / data etc. - ResearchGate</t>
  </si>
  <si>
    <t>RGATEACCESS</t>
  </si>
  <si>
    <t>What tools/sites do you use to get access to literature / data etc. - Pay per view on publisher platform</t>
  </si>
  <si>
    <t>PAYVIEW</t>
  </si>
  <si>
    <t>W</t>
  </si>
  <si>
    <t>What tools/sites do you use to get access to literature / data etc. - Institutional access</t>
  </si>
  <si>
    <t>INSTACC</t>
  </si>
  <si>
    <t>V</t>
  </si>
  <si>
    <t>2A</t>
  </si>
  <si>
    <t>Please specify the other tool(s) that you use for searching literature / data etc. (separated with comma's)</t>
  </si>
  <si>
    <t>SEARCHSPECCL</t>
  </si>
  <si>
    <t>U</t>
  </si>
  <si>
    <t>What tools/sites do you use to search literature / data etc. - (and also) others</t>
  </si>
  <si>
    <t>SEARCHOTHCL</t>
  </si>
  <si>
    <t>T</t>
  </si>
  <si>
    <t>What tools/sites do you use to search literature / data etc. - Paperity</t>
  </si>
  <si>
    <t>PAPERI</t>
  </si>
  <si>
    <t>S</t>
  </si>
  <si>
    <t>What tools/sites do you use to search literature / data etc. - PubMed</t>
  </si>
  <si>
    <t>PUBMED</t>
  </si>
  <si>
    <t>What tools/sites do you use to search literature / data etc. - WorldCat</t>
  </si>
  <si>
    <t>WORLDCAT</t>
  </si>
  <si>
    <t>Q</t>
  </si>
  <si>
    <t>What tools/sites do you use to search literature / data etc. - Mendeley</t>
  </si>
  <si>
    <t>MENDSEARCH</t>
  </si>
  <si>
    <t>P</t>
  </si>
  <si>
    <t>What tools/sites do you use to search literature / data etc. - Scopus</t>
  </si>
  <si>
    <t>SCOPSEARCH</t>
  </si>
  <si>
    <t>What tools/sites do you use to search literature / data etc. - Web of Science</t>
  </si>
  <si>
    <t>WOSSEARCH</t>
  </si>
  <si>
    <t>N</t>
  </si>
  <si>
    <t>What tools/sites do you use to search literature / data etc. - Google Scholar</t>
  </si>
  <si>
    <t>GSCHOLSEARCH</t>
  </si>
  <si>
    <t>M</t>
  </si>
  <si>
    <t>1D</t>
  </si>
  <si>
    <t>From which year dates your first scholarly publication?</t>
  </si>
  <si>
    <t>PUBYEAR</t>
  </si>
  <si>
    <t>L</t>
  </si>
  <si>
    <t>1C</t>
  </si>
  <si>
    <t>What discipline(s) are you working in - Arts &amp; Humanities</t>
  </si>
  <si>
    <t>ARTHUM</t>
  </si>
  <si>
    <t>K</t>
  </si>
  <si>
    <t>What discipline(s) are you working in - Law</t>
  </si>
  <si>
    <t>LAW</t>
  </si>
  <si>
    <t>J</t>
  </si>
  <si>
    <t>What discipline(s) are you working in - Social Sciences &amp; Economics</t>
  </si>
  <si>
    <t>SOCEC</t>
  </si>
  <si>
    <t>I</t>
  </si>
  <si>
    <t>What discipline(s) are you working in - Medicine</t>
  </si>
  <si>
    <t>MED</t>
  </si>
  <si>
    <t>H</t>
  </si>
  <si>
    <t>What discipline(s) are you working in - Life Sciences</t>
  </si>
  <si>
    <t>LIFE</t>
  </si>
  <si>
    <t>What discipline(s) are you working in - Engineering &amp; Technology</t>
  </si>
  <si>
    <t>ENGTECH</t>
  </si>
  <si>
    <t>F</t>
  </si>
  <si>
    <t>What discipline(s) are you working in - Physical Sciences</t>
  </si>
  <si>
    <t>PHYS</t>
  </si>
  <si>
    <t>1B</t>
  </si>
  <si>
    <t>What is the country of your current (or last) affiliation? [anonymized, cleaned]</t>
  </si>
  <si>
    <t>COUNTRYCL</t>
  </si>
  <si>
    <t>D</t>
  </si>
  <si>
    <t>1A</t>
  </si>
  <si>
    <t>Please fill in your research role [anonymized]</t>
  </si>
  <si>
    <t>ROLESPECCL</t>
  </si>
  <si>
    <t>C</t>
  </si>
  <si>
    <t>What is your research role?</t>
  </si>
  <si>
    <t>ROLE</t>
  </si>
  <si>
    <t>B</t>
  </si>
  <si>
    <t>alphanumerical ID (automatically assigned)</t>
  </si>
  <si>
    <t>Identification number</t>
  </si>
  <si>
    <t>ID</t>
  </si>
  <si>
    <t>A</t>
  </si>
  <si>
    <t>multiple answers allowed?</t>
  </si>
  <si>
    <t>input type</t>
  </si>
  <si>
    <t>survey question number</t>
  </si>
  <si>
    <t>full name / survey question</t>
  </si>
  <si>
    <t>variable name</t>
  </si>
  <si>
    <t>column</t>
  </si>
  <si>
    <t>Phase</t>
  </si>
  <si>
    <t>Discovery</t>
  </si>
  <si>
    <t>Analysis</t>
  </si>
  <si>
    <t>Writing</t>
  </si>
  <si>
    <t>Publication</t>
  </si>
  <si>
    <t>Outreach</t>
  </si>
  <si>
    <t>Assessment</t>
  </si>
  <si>
    <t>peer review beyond that organized by journals</t>
  </si>
  <si>
    <t>profiling research activities</t>
  </si>
  <si>
    <t>NAME in BIG101-tooldata-cleaned</t>
  </si>
  <si>
    <t>variable name in BIG101-surveyvariables</t>
  </si>
  <si>
    <t>KEY of 101TOOLDATA</t>
  </si>
  <si>
    <t>KEY of 101SURVEYDATA</t>
  </si>
  <si>
    <t>KEY of VU101SURVEYDATA</t>
  </si>
  <si>
    <t>Key translate table for the 101 DATASETS</t>
  </si>
  <si>
    <t>Matching formulas for vu101 and 101surveydata</t>
  </si>
  <si>
    <t>manually added</t>
  </si>
  <si>
    <t>automatically matched with 101tooldata</t>
  </si>
  <si>
    <t/>
  </si>
  <si>
    <t>Want to get rid of the "No fly zone" hash obscuring your view? Uncheck protected ranges in the View menu!</t>
  </si>
  <si>
    <t>Please do not sort columns/rows!</t>
  </si>
  <si>
    <t>URL</t>
  </si>
  <si>
    <t>PRIMEPHASEALPHA</t>
  </si>
  <si>
    <t>FUNCTIONFREE</t>
  </si>
  <si>
    <t>UI_FUNCTIONFREE</t>
  </si>
  <si>
    <t>G-E-O-CATEGORY</t>
  </si>
  <si>
    <t>UI_GEOCATEGORY</t>
  </si>
  <si>
    <t>UI_FIELDUSE_AH</t>
  </si>
  <si>
    <t>UI_FIELDUSE_SS</t>
  </si>
  <si>
    <t>UI_FIELDUSE_LF</t>
  </si>
  <si>
    <t>UI_FIELDUSE_PT</t>
  </si>
  <si>
    <t>UI_REMARKS</t>
  </si>
  <si>
    <t>name (blue ones were added last month)</t>
  </si>
  <si>
    <t>link</t>
  </si>
  <si>
    <t>year of weblaunch / introduction / founding</t>
  </si>
  <si>
    <t>primary phase of workflow targeted</t>
  </si>
  <si>
    <t>phase order</t>
  </si>
  <si>
    <t>what is/does it? (free text)</t>
  </si>
  <si>
    <t>user input for "what is/does it?"</t>
  </si>
  <si>
    <t>what is/does it? (controlled)</t>
  </si>
  <si>
    <t>Open / Efficient / Good</t>
  </si>
  <si>
    <t>Does the tool make science more Open, Efficient or Good / Reproducible?</t>
  </si>
  <si>
    <t>Is tool valuable for Arts &amp; Humanities? (enter AH)</t>
  </si>
  <si>
    <t>Is tool valuable for Social Sciences? (enter SS)</t>
  </si>
  <si>
    <t>Is tool valuable for Life Sciences? (enter LF)</t>
  </si>
  <si>
    <t>Is tool valuable for Physical Sciences &amp; Technology? (enter PT)</t>
  </si>
  <si>
    <t>Twitter account URL</t>
  </si>
  <si>
    <t>Twitter followers on December 1, 2015</t>
  </si>
  <si>
    <t>preparation / define research priorities / get funding</t>
  </si>
  <si>
    <t>discovery, data collection</t>
  </si>
  <si>
    <t>analysis</t>
  </si>
  <si>
    <t>authoring / writing / including annotations</t>
  </si>
  <si>
    <t>publication / archiving / sharing</t>
  </si>
  <si>
    <t>outreach &amp; visibility</t>
  </si>
  <si>
    <t>assessment / metrics (incl. comments, discussion)</t>
  </si>
  <si>
    <t>Any comment you may have on this tool</t>
  </si>
  <si>
    <t>https://osf.io</t>
  </si>
  <si>
    <t>project management/planning</t>
  </si>
  <si>
    <t>open network of research documents, version control system, collaboration software, project management and registering; badges? also: commenting</t>
  </si>
  <si>
    <t>https://twitter.com/OSFramework</t>
  </si>
  <si>
    <t>https://aspredicted.org/</t>
  </si>
  <si>
    <t>standardized preregistration form + platform</t>
  </si>
  <si>
    <t>no account</t>
  </si>
  <si>
    <t>https://www.atlassian.com/software/confluence</t>
  </si>
  <si>
    <t>team collaboration/planning</t>
  </si>
  <si>
    <t>https://twitter.com/Confluence</t>
  </si>
  <si>
    <t>https://dmptool.org/</t>
  </si>
  <si>
    <t>create data mangement plans</t>
  </si>
  <si>
    <t>https://twitter.com/TheDMPTool</t>
  </si>
  <si>
    <t>https://projects.ac/</t>
  </si>
  <si>
    <t>science project management; manage experiments and data</t>
  </si>
  <si>
    <t>https://twitter.com/projects</t>
  </si>
  <si>
    <t>http://www.innocentive.com/</t>
  </si>
  <si>
    <t>crowdsource/define research priorities/ideas/collaborations</t>
  </si>
  <si>
    <t>crowdsourced innovation</t>
  </si>
  <si>
    <t>https://twitter.com/InnoCentive</t>
  </si>
  <si>
    <t>https://syneratio.com</t>
  </si>
  <si>
    <t>crowdfunding and collaboration</t>
  </si>
  <si>
    <t>https://twitter.com/Syneratio</t>
  </si>
  <si>
    <t>http://direct2experts.org/</t>
  </si>
  <si>
    <t>A federated national (US) network of research networks in biomedicine</t>
  </si>
  <si>
    <t>V?</t>
  </si>
  <si>
    <t>http://www.scholaruniverse.com/</t>
  </si>
  <si>
    <t>find experts</t>
  </si>
  <si>
    <t>http://www.academiclabs.co/</t>
  </si>
  <si>
    <t>researcher profiling (&amp; social network)</t>
  </si>
  <si>
    <t>Facilitate research (group) collaboration &amp; find matches</t>
  </si>
  <si>
    <t>https://twitter.com/academiclabsco</t>
  </si>
  <si>
    <t>http://dhcommons.org/</t>
  </si>
  <si>
    <t>digital humanities platform matching projects to researchers</t>
  </si>
  <si>
    <t>https://twitter.com/DHCommons</t>
  </si>
  <si>
    <t>http://beta.briefideas.org/</t>
  </si>
  <si>
    <t>citable online index of research ideas available for public scrutiny</t>
  </si>
  <si>
    <t>http://thinklab.com/</t>
  </si>
  <si>
    <t>fund / get contract</t>
  </si>
  <si>
    <t>Open Science platform where researchers and commenters can get paid</t>
  </si>
  <si>
    <t>https://twitter.com/thinklab</t>
  </si>
  <si>
    <t>http://www.kaggle.com/</t>
  </si>
  <si>
    <t>connect data scientists to (commercial) market; open code competitions</t>
  </si>
  <si>
    <t>https://twitter.com/kaggle</t>
  </si>
  <si>
    <t>https://www.consano.org/</t>
  </si>
  <si>
    <t xml:space="preserve">non-profit curated crowdfunding for medical research projects </t>
  </si>
  <si>
    <t>https://twitter.com/Consano</t>
  </si>
  <si>
    <t>https://www.endeavorist.org</t>
  </si>
  <si>
    <t>matching research and funds/grants</t>
  </si>
  <si>
    <t>https://twitter.com/EndeavoristOrg</t>
  </si>
  <si>
    <t>https://experiment.com/</t>
  </si>
  <si>
    <t>platform for projects looking for crowdfunding</t>
  </si>
  <si>
    <t>http://myprojects.cancerresearchuk.org/</t>
  </si>
  <si>
    <t xml:space="preserve">showcase of research projects, public can choose which to donate to </t>
  </si>
  <si>
    <t>https://twitter.com/MyProjects</t>
  </si>
  <si>
    <t>http://www.petridish.org/</t>
  </si>
  <si>
    <t>curated platform of science projects for crowdfunding</t>
  </si>
  <si>
    <t>https://twitter.com/petridishorg</t>
  </si>
  <si>
    <t>http://sciflies.org/</t>
  </si>
  <si>
    <t>Organizes crowdfunding</t>
  </si>
  <si>
    <t>https://twitter.com/SciFlies</t>
  </si>
  <si>
    <t>http://scifundchallenge.org/</t>
  </si>
  <si>
    <t>support researchers in crowdfunding and science outreach activities</t>
  </si>
  <si>
    <t>https://twitter.com/SciFund</t>
  </si>
  <si>
    <t>https://thinkable.org/</t>
  </si>
  <si>
    <t>promote open &amp; fundamental research through funding, prizes and sponsorhsips</t>
  </si>
  <si>
    <t>https://twitter.com/thinkable_org</t>
  </si>
  <si>
    <t>http://walacea.com/</t>
  </si>
  <si>
    <t>crowdfunding</t>
  </si>
  <si>
    <t>https://twitter.com/walacea_</t>
  </si>
  <si>
    <t>https://fconline.foundationcenter.org/</t>
  </si>
  <si>
    <t>finding funders</t>
  </si>
  <si>
    <t>https://twitter.com/fdncenter</t>
  </si>
  <si>
    <t>http://search.crossref.org/fundref</t>
  </si>
  <si>
    <t>Search research funding organisations</t>
  </si>
  <si>
    <t>https://www.grantforward.com</t>
  </si>
  <si>
    <t>Search engine for research grants</t>
  </si>
  <si>
    <t>https://twitter.com/GrantForward</t>
  </si>
  <si>
    <t>http://www.grants.gov/</t>
  </si>
  <si>
    <t>overview of US grants</t>
  </si>
  <si>
    <t>https://twitter.com/Grantsdotgov</t>
  </si>
  <si>
    <t>http://newtonslist.crdfglobal.org/</t>
  </si>
  <si>
    <t>https://twitter.com/crdfglobal</t>
  </si>
  <si>
    <t>http://pivot.cos.com/</t>
  </si>
  <si>
    <t>http://info.researchprofessional.com/</t>
  </si>
  <si>
    <t>https://twitter.com/ResearchRes</t>
  </si>
  <si>
    <t>http://www.worldcat.org/</t>
  </si>
  <si>
    <t>search (lit/data/patents/code)</t>
  </si>
  <si>
    <t>search books, articles and more; find holding libraries</t>
  </si>
  <si>
    <t>https://twitter.com/worldcatorg</t>
  </si>
  <si>
    <t>http://www.standardanalytics.io/</t>
  </si>
  <si>
    <t>making scientific information (from articles/databases) machine readable and API-accessible, adding linked data and semantic enhancements</t>
  </si>
  <si>
    <t>http://www.linknovate.com/</t>
  </si>
  <si>
    <t>Find experts, technology, innovative startups through non-pub sources</t>
  </si>
  <si>
    <t>https://twitter.com/linknovate</t>
  </si>
  <si>
    <t>http://www.crossref.org/SimpleTextQuery/</t>
  </si>
  <si>
    <t>Batch retrieving DOI's based on free style bibliography</t>
  </si>
  <si>
    <t>PT</t>
  </si>
  <si>
    <t>https://nanohub.org/</t>
  </si>
  <si>
    <t>centralized platform for computational nanotechnology research, education, and collaboration</t>
  </si>
  <si>
    <t>https://twitter.com/nanoHUBnews</t>
  </si>
  <si>
    <t>https://www.neuinfo.org/</t>
  </si>
  <si>
    <t>neuroscience information, tools, data or materials, stands, ontology</t>
  </si>
  <si>
    <t>https://twitter.com/neuinfo</t>
  </si>
  <si>
    <t>https://www.ncbi.nlm.nih.gov/pubmed/</t>
  </si>
  <si>
    <t>discovery tool for biomedical sciences</t>
  </si>
  <si>
    <t>https://twitter.com/ncbi_pubmed</t>
  </si>
  <si>
    <t>http://www.pubpsych.eu/</t>
  </si>
  <si>
    <t>search psychological literature, mainly European</t>
  </si>
  <si>
    <t>https://twitter.com/PubPsych</t>
  </si>
  <si>
    <t>http://www.refindit.org/</t>
  </si>
  <si>
    <t>metasearch engine for life sciences</t>
  </si>
  <si>
    <t>https://twitter.com/findrefsfast</t>
  </si>
  <si>
    <t>http://scicurve.com/</t>
  </si>
  <si>
    <t>Visual exploration of PubMed literature records</t>
  </si>
  <si>
    <t>https://twitter.com/scicurve</t>
  </si>
  <si>
    <t>http://citeseerx.ist.psu.edu/</t>
  </si>
  <si>
    <t>bibliographical database, citation enhanced</t>
  </si>
  <si>
    <t>https://twitter.com/CiteSeerX</t>
  </si>
  <si>
    <t>http://www.gopubmed.com/web/gopubmed/</t>
  </si>
  <si>
    <t>semantic search using MEDLINE corpus</t>
  </si>
  <si>
    <t>http://www.nlm.nih.gov/pubs/factsheets/medline.html</t>
  </si>
  <si>
    <t>index of medical literature</t>
  </si>
  <si>
    <t>http://pubget.com/</t>
  </si>
  <si>
    <t>Search engine for life-science PDFs</t>
  </si>
  <si>
    <t>https://twitter.com/pubget</t>
  </si>
  <si>
    <t>http://www.quertle.info/</t>
  </si>
  <si>
    <t>https://twitter.com/Quertle</t>
  </si>
  <si>
    <t>http://repec.org/</t>
  </si>
  <si>
    <t>online bibliographic database for economics</t>
  </si>
  <si>
    <t>http://www.ocoph.org/</t>
  </si>
  <si>
    <t>Create open bibliographic register of phenomenological literature. Planned: full-text search, citation indexing, timeline and network visualisations, online annotations, ratings</t>
  </si>
  <si>
    <t>https://twitter.com/OpenPheno</t>
  </si>
  <si>
    <t>http://philpapers.org/</t>
  </si>
  <si>
    <t>comprehensive citation enhanced search, archive &amp; community for philosophy</t>
  </si>
  <si>
    <t>(V)</t>
  </si>
  <si>
    <t>http://www.chemspider.com/</t>
  </si>
  <si>
    <t>search chemical structures by name and structure</t>
  </si>
  <si>
    <t>https://twitter.com/ChemSpider</t>
  </si>
  <si>
    <t>http://www.crystallography.net/</t>
  </si>
  <si>
    <t>Open-access collection of crystal structures of organic, inorganic, metal-organic compounds and minerals</t>
  </si>
  <si>
    <t>http://opendata.cern.ch/</t>
  </si>
  <si>
    <t>find (and use) CERN data</t>
  </si>
  <si>
    <t>http://data.worldbank.org/</t>
  </si>
  <si>
    <t>free economic/social data from World Bank</t>
  </si>
  <si>
    <t>https://twitter.com/worldbankdata</t>
  </si>
  <si>
    <t>http://linea.docgraph.org/</t>
  </si>
  <si>
    <t>community open data platform to discover, aggregate and enrich new open healthcare datasets</t>
  </si>
  <si>
    <t>https://twitter.com/DocGraph</t>
  </si>
  <si>
    <t>http://onerepo.net/</t>
  </si>
  <si>
    <t>demo of database for all content of eventually all the world’s repositories,in uniform format, freely accessible to all as a set of web services and as harvestable data</t>
  </si>
  <si>
    <t>http://eurekamag.com/</t>
  </si>
  <si>
    <t>search engine for natural science literature pre-2000, including reports, reviews, meeting; uploading full-text encouraged</t>
  </si>
  <si>
    <t>https://twitter.com/EurekaMag</t>
  </si>
  <si>
    <t>http://scibite.com</t>
  </si>
  <si>
    <t>using text-mining to track latest news in pharma/biotech (in-company and free search interface)</t>
  </si>
  <si>
    <t>https://twitter.com/Scibite</t>
  </si>
  <si>
    <t>http://www.ncbi.nlm.nih.gov/genbank/</t>
  </si>
  <si>
    <t>annotated collection of all publicly available DNA sequences, provided by NCBI</t>
  </si>
  <si>
    <t>http://www.openphacts.org/</t>
  </si>
  <si>
    <t>open access innovation platform for drug discovery via a semantic web approach</t>
  </si>
  <si>
    <t>https://twitter.com/Open_PHACTS</t>
  </si>
  <si>
    <t>https://en.expernova.com</t>
  </si>
  <si>
    <t>search engine for innovation</t>
  </si>
  <si>
    <t>https://twitter.com/Expernova</t>
  </si>
  <si>
    <t>https://paleobiodb.org</t>
  </si>
  <si>
    <t>provide global, collection-based occurrence and taxonomic data for organisms of all geological ages, as well data services to allow easy access to data for independent development of applications</t>
  </si>
  <si>
    <t>https://twitter.com/PaleoDB</t>
  </si>
  <si>
    <t>http://krauthammerlab.med.yale.edu/imagefinder</t>
  </si>
  <si>
    <t>search OA images and figures in PubMedCentral  by searching text within images</t>
  </si>
  <si>
    <t>http://www.nactem.ac.uk/medie/search.cgi</t>
  </si>
  <si>
    <t>retrieving biomedical correlations from medline</t>
  </si>
  <si>
    <t>https://journalmap.org/</t>
  </si>
  <si>
    <t>Search (environmental) literature based on geolocation</t>
  </si>
  <si>
    <t>https://twitter.com/JournalMap</t>
  </si>
  <si>
    <t>http://libraccess.org/</t>
  </si>
  <si>
    <t>Not-for-profit platform, international and interdisciplinary, full text aggregating open access resources across repositories, to make them widely available.</t>
  </si>
  <si>
    <t>https://twitter.com/Libraccess</t>
  </si>
  <si>
    <t>http://www.oalib.com</t>
  </si>
  <si>
    <t>aggregate and index scholarly OA publications</t>
  </si>
  <si>
    <t>https://twitter.com/OalibJ</t>
  </si>
  <si>
    <t>http://paperity.org/</t>
  </si>
  <si>
    <t>multidisciplinary OA aggragation</t>
  </si>
  <si>
    <t>https://twitter.com/Paperity</t>
  </si>
  <si>
    <t>http://researchpad.co/</t>
  </si>
  <si>
    <t xml:space="preserve">OA search engine/ePub reader </t>
  </si>
  <si>
    <t>https://twitter.com/researchpad</t>
  </si>
  <si>
    <t>https://www.scienceopen.com/home?5</t>
  </si>
  <si>
    <t>OA aggragation, multi-field</t>
  </si>
  <si>
    <t>https://twitter.com/Science_Open</t>
  </si>
  <si>
    <t>http://www.scilit.net</t>
  </si>
  <si>
    <t>FT OA aggragation</t>
  </si>
  <si>
    <t>dbpedia.org</t>
  </si>
  <si>
    <t xml:space="preserve">crowdsourced extraction of structured information from Wikipedia </t>
  </si>
  <si>
    <t>http://citec.repec.org/</t>
  </si>
  <si>
    <t>extracting references and citation from economics publications</t>
  </si>
  <si>
    <t>https://twitter.com/repecCitEc</t>
  </si>
  <si>
    <t>http://opencitations.net/</t>
  </si>
  <si>
    <t>making references available</t>
  </si>
  <si>
    <t>https://twitter.com/dshotton</t>
  </si>
  <si>
    <t>http://www.exlibrisgroup.com/category/MetaLibOverview</t>
  </si>
  <si>
    <t>federated search</t>
  </si>
  <si>
    <t>http://xueshu.baidu.com/</t>
  </si>
  <si>
    <t>scholarly search engine (Chinese)</t>
  </si>
  <si>
    <t>http://www.europeana.eu</t>
  </si>
  <si>
    <t>search documents and artefacts from the European heritage institutions</t>
  </si>
  <si>
    <t>https://twitter.com/Europeanaeu</t>
  </si>
  <si>
    <t>http://www.hathitrust.org/</t>
  </si>
  <si>
    <t>preserve and disseminate collections of partner institutions in digital form</t>
  </si>
  <si>
    <t>https://twitter.com/hathitrust</t>
  </si>
  <si>
    <t>http://www.jstor.org/</t>
  </si>
  <si>
    <t>database of journal articles, books and primary sources; some public domain material, back files</t>
  </si>
  <si>
    <t>https://twitter.com/JSTOR</t>
  </si>
  <si>
    <t>http://www.opengrey.eu/</t>
  </si>
  <si>
    <t>search grey literature (in Europe), data from 1950s onwards</t>
  </si>
  <si>
    <t>https://twitter.com/GreyLitNet</t>
  </si>
  <si>
    <t>http://www.rechercheisidore.fr/</t>
  </si>
  <si>
    <t>Integrated search of archives &amp; repositories for SSH search (French)</t>
  </si>
  <si>
    <t>https://twitter.com/rech_isidore</t>
  </si>
  <si>
    <t>http://www.researchomatic.com/</t>
  </si>
  <si>
    <t>e-library of academic research material (essays, book notes, AP notes, term papers, research papers, theses, assignments &amp; dissertations)</t>
  </si>
  <si>
    <t>https://twitter.com/Researchomatic</t>
  </si>
  <si>
    <t>http://scholar.google.com/</t>
  </si>
  <si>
    <t>index scholarly publications</t>
  </si>
  <si>
    <t>http://academic.research.microsoft.com/</t>
  </si>
  <si>
    <t xml:space="preserve"> citation index</t>
  </si>
  <si>
    <t>https://twitter.com/MSFTAcademic</t>
  </si>
  <si>
    <t>http://thomsonreuters.com/thomson-reuters-web-of-science/</t>
  </si>
  <si>
    <t>citation index</t>
  </si>
  <si>
    <t>https://twitter.com/webofscience</t>
  </si>
  <si>
    <t>https://www.scienceopen.com/</t>
  </si>
  <si>
    <t>experiment &amp; collect/mine/extract data</t>
  </si>
  <si>
    <t>citation index underlying Science Open database</t>
  </si>
  <si>
    <t>http://www.scopus.com</t>
  </si>
  <si>
    <t>citation indexing</t>
  </si>
  <si>
    <t>https://twitter.com/Scopus</t>
  </si>
  <si>
    <t>https://www.semanticscholar.org/</t>
  </si>
  <si>
    <t xml:space="preserve">semantic search engine for (OA?) computer science papers </t>
  </si>
  <si>
    <t>http://www.bookgenie451.com</t>
  </si>
  <si>
    <t>discovering books &amp; more</t>
  </si>
  <si>
    <t>https://twitter.com/BookGenie451</t>
  </si>
  <si>
    <t>http://rd-switchboard.net/</t>
  </si>
  <si>
    <t>Find connections between research datasets across ANDS, Dryad, CERN and other international repositories</t>
  </si>
  <si>
    <t>https://osf.io/share</t>
  </si>
  <si>
    <t>search events across the research cycle</t>
  </si>
  <si>
    <t>http://www.delpher.nl/</t>
  </si>
  <si>
    <t>search engine for full text search of Dutch literary and journalism heritage</t>
  </si>
  <si>
    <t>https://twitter.com/DelpherNL</t>
  </si>
  <si>
    <t>http://groups.ischool.berkeley.edu/ploscloudexplorer/</t>
  </si>
  <si>
    <t>Visualization of PLOS articles by subject areas</t>
  </si>
  <si>
    <t>http://www.openedition.org/?lang=en</t>
  </si>
  <si>
    <t>Platform that combines calendar, blogging and OA journals/books for (French) SSH</t>
  </si>
  <si>
    <t>https://twitter.com/openeditionsays</t>
  </si>
  <si>
    <t>http://www.base-search.net/</t>
  </si>
  <si>
    <t>scholarly search engine indexing repository content</t>
  </si>
  <si>
    <t>https://twitter.com/BASEsearch</t>
  </si>
  <si>
    <t>http://core.ac.uk/</t>
  </si>
  <si>
    <t>search across OA repositories</t>
  </si>
  <si>
    <t>http://network.bepress.com/</t>
  </si>
  <si>
    <t>search engine for content of repositories using BEpress software</t>
  </si>
  <si>
    <t>http://www.oclc.org/oaister.en.html?urlm=168646</t>
  </si>
  <si>
    <t>scholarly search engine indexing repositories</t>
  </si>
  <si>
    <t>https://www.openaire.eu</t>
  </si>
  <si>
    <t>knowledge infrastructure aggregating OA and funded (FP7, H2020, national) content</t>
  </si>
  <si>
    <t>https://twitter.com/OpenAIRE_eu</t>
  </si>
  <si>
    <t>http://www.rockyourpaper.org/</t>
  </si>
  <si>
    <t>(OA) Discovery and reference management platform focus on South Asia, Africa and Latin America</t>
  </si>
  <si>
    <t>https://twitter.com/rockurpaper</t>
  </si>
  <si>
    <t>http://stackexchange.com/sites#</t>
  </si>
  <si>
    <t>Scholarly and non scholarly Q&amp;A, by subject</t>
  </si>
  <si>
    <t>https://twitter.com/StackExchange</t>
  </si>
  <si>
    <t>https://wonderlib.com</t>
  </si>
  <si>
    <t>research engine fuelled by experts: email questions, expert researcher will send back key reseources</t>
  </si>
  <si>
    <t>https://twitter.com/wonderlib</t>
  </si>
  <si>
    <t>https://www.biostars.org/</t>
  </si>
  <si>
    <t>Q&amp;A platform for bioinformatics, by subject</t>
  </si>
  <si>
    <t>https://twitter.com/biostarquestion</t>
  </si>
  <si>
    <t>http://www.wolframalpha.com/</t>
  </si>
  <si>
    <t>computational knowledge engine</t>
  </si>
  <si>
    <t>https://twitter.com/Wolfram_Alpha</t>
  </si>
  <si>
    <t>http://contentmine.org/</t>
  </si>
  <si>
    <t>mine facts from scientific literature</t>
  </si>
  <si>
    <t>https://twitter.com/TheContentMine</t>
  </si>
  <si>
    <t>https://www.grid.ac/</t>
  </si>
  <si>
    <t>research organization directory/dataset with IDs (in JSON/CSV)</t>
  </si>
  <si>
    <t>https://twitter.com/grid_ac</t>
  </si>
  <si>
    <t>http://www.orgref.org/web/download.htm</t>
  </si>
  <si>
    <t>research organization directory/dataset with IDs (in CSV)</t>
  </si>
  <si>
    <t>https://twitter.com/OrgRef</t>
  </si>
  <si>
    <t>http://scholar.aci.info/</t>
  </si>
  <si>
    <t>search engine for scholarly blogposts, with LCSH</t>
  </si>
  <si>
    <t>https://twitter.com/aciblogindex</t>
  </si>
  <si>
    <t>mloss.org/</t>
  </si>
  <si>
    <t>Machine learning open source software - crowdsourced collection w/ focus on interoperability</t>
  </si>
  <si>
    <t>http://search.crossref.org/</t>
  </si>
  <si>
    <t>search DOI metadata</t>
  </si>
  <si>
    <t>http://sciencetoolbox.org/</t>
  </si>
  <si>
    <t>search engine for software</t>
  </si>
  <si>
    <t>https://twitter.com/ScienceToolbox</t>
  </si>
  <si>
    <t>https://www.biosharing.org/</t>
  </si>
  <si>
    <t xml:space="preserve">Portal for standards, databases and policies in the life sciences </t>
  </si>
  <si>
    <t>https://twitter.com/biosharing</t>
  </si>
  <si>
    <t>http://sciencestage.com/</t>
  </si>
  <si>
    <t>Platform for science videos/podcasts, networking and outreach</t>
  </si>
  <si>
    <t>https://twitter.com/sciencestage</t>
  </si>
  <si>
    <t>http://www.zanran.com</t>
  </si>
  <si>
    <t>search tables in texts on the web</t>
  </si>
  <si>
    <t>https://twitter.com/ZanranSearch</t>
  </si>
  <si>
    <t>http://timetravel.mementoweb.org/</t>
  </si>
  <si>
    <t>metasearch for previous versions of webpages suing 10+ webpage archives</t>
  </si>
  <si>
    <t>http://www.proquest.com/products-services/AquaBrowser.html</t>
  </si>
  <si>
    <t>discovery layer over library catalogue</t>
  </si>
  <si>
    <t>https://twitter.com/aquabrowser</t>
  </si>
  <si>
    <t>http://arrowsmith.psych.uic.edu/cgi-bin/arrowsmith_uic/start.cgi</t>
  </si>
  <si>
    <t>identifying meaningful links between two sets of PubMed literature</t>
  </si>
  <si>
    <t>http://labs.europepmc.org/evf</t>
  </si>
  <si>
    <t>enriches literature exploration in Europe PMC by suggesting questions (based on full-text results) alongside search results</t>
  </si>
  <si>
    <t>https://twitter.com/ElsevierAotF</t>
  </si>
  <si>
    <t>http://paperscape.org/</t>
  </si>
  <si>
    <t>Visualisation built on  ArXiV</t>
  </si>
  <si>
    <t>http://www.wikidata.org</t>
  </si>
  <si>
    <t>Storage of structured data for wikimedia products</t>
  </si>
  <si>
    <t>https://twitter.com/wikidata</t>
  </si>
  <si>
    <t>http://www.ebscohost.com/discovery</t>
  </si>
  <si>
    <t>webscale discovery search engine</t>
  </si>
  <si>
    <t>http://www.exlibrisgroup.com/category/PrimoOverview</t>
  </si>
  <si>
    <t>web scale discovery service</t>
  </si>
  <si>
    <t>http://www.proquest.com/products-services/The-Summon-Service.html</t>
  </si>
  <si>
    <t>https://www.worldcat.org/</t>
  </si>
  <si>
    <t>webscale discovery of library holdings</t>
  </si>
  <si>
    <t>http://www.oclc.org/worldcat-local.en.html</t>
  </si>
  <si>
    <t>webscale configurable discovery service for libraries</t>
  </si>
  <si>
    <t>http://oag.cottagelabs.com/</t>
  </si>
  <si>
    <t>get access</t>
  </si>
  <si>
    <t>determine license for journal articles</t>
  </si>
  <si>
    <t>https://www.openaccessbutton.org/</t>
  </si>
  <si>
    <t>raises awareness about (lack of) Open Access; offers alternative ways to get paywalled paper (repositories, contact author)</t>
  </si>
  <si>
    <t>https://twitter.com/OA_Button</t>
  </si>
  <si>
    <t>scoap3.org</t>
  </si>
  <si>
    <t>collaboratively flipping journals to OA</t>
  </si>
  <si>
    <t>https://unglue.it/</t>
  </si>
  <si>
    <t>crowdfunding to make specific books freely available with CC-license</t>
  </si>
  <si>
    <t>https://twitter.com/unglueit</t>
  </si>
  <si>
    <t>https://www.deepdyve.com/</t>
  </si>
  <si>
    <t>Pay-per-view access to scholarly publications</t>
  </si>
  <si>
    <t>https://twitter.com/deepdyve</t>
  </si>
  <si>
    <t>http://extranet.who.int/hinari/en/journals.php</t>
  </si>
  <si>
    <t>reduced price access program</t>
  </si>
  <si>
    <t>https://twitter.com/R4LPartnership</t>
  </si>
  <si>
    <t>Research4life (in 4 UN programmes HINARI, AGORA, AORE, ARDI)</t>
  </si>
  <si>
    <t>http://www.research4life.org</t>
  </si>
  <si>
    <t>reduced priced access program</t>
  </si>
  <si>
    <t>http://sparrho.com/</t>
  </si>
  <si>
    <t>get alerts/recommendations</t>
  </si>
  <si>
    <t>TOC/content alerting in feed format</t>
  </si>
  <si>
    <t>https://twitter.com/sparrho</t>
  </si>
  <si>
    <t>https://twitter.com/fly_papers</t>
  </si>
  <si>
    <t xml:space="preserve">Twitterbot of Drosophila papers in PubMed, ArXiV, BioRxiv, PeerJ and F1000 </t>
  </si>
  <si>
    <t>http://nowomics.com/</t>
  </si>
  <si>
    <t>news feed for biological data and publications</t>
  </si>
  <si>
    <t>https://twitter.com/nowomics</t>
  </si>
  <si>
    <t>http://myscizzle.com/</t>
  </si>
  <si>
    <t>alerting tool built on PubMed</t>
  </si>
  <si>
    <t>https://twitter.com/myScizzle</t>
  </si>
  <si>
    <t>https://www.pubchase.com/</t>
  </si>
  <si>
    <t>alerting &amp; recommendations; personal library sharing</t>
  </si>
  <si>
    <t>https://twitter.com/PubChase</t>
  </si>
  <si>
    <t>https://sciencescape.org/</t>
  </si>
  <si>
    <t>Alerting &amp; sharing papers in life sciences</t>
  </si>
  <si>
    <t>https://twitter.com/sciencescape</t>
  </si>
  <si>
    <t>http://thirdiron.com/browzine/</t>
  </si>
  <si>
    <t>TOC/content alerting and PDF-reader (mobile app)</t>
  </si>
  <si>
    <t>https://twitter.com/browzine</t>
  </si>
  <si>
    <t>http://www.journaltocs.hw.ac.uk/</t>
  </si>
  <si>
    <t>TOC-alerting</t>
  </si>
  <si>
    <t>https://twitter.com/journaltocs</t>
  </si>
  <si>
    <t>http://atinyarm.appspot.com</t>
  </si>
  <si>
    <t>share and suggest reading activities with peers, so that these can act as an information filter</t>
  </si>
  <si>
    <t>http://f1000.com/prime</t>
  </si>
  <si>
    <t>recommendations</t>
  </si>
  <si>
    <t>http://cermine.ceon.pl/index.html</t>
  </si>
  <si>
    <t>extract metadata from scholarly PDF's</t>
  </si>
  <si>
    <t>http://www.elsevier.com/online-tools/quosa</t>
  </si>
  <si>
    <t>enterprise reference management &amp; full text management</t>
  </si>
  <si>
    <t>https://twitter.com/QUOSA1</t>
  </si>
  <si>
    <t>https://hp.acschemworx.acs.org/</t>
  </si>
  <si>
    <t>collaborative reference manager coupled with tools and services for authors</t>
  </si>
  <si>
    <t>https://twitter.com/ACSChemWorx</t>
  </si>
  <si>
    <t>http://info.bibliogo.com/</t>
  </si>
  <si>
    <t>reference management; alerts and PDF workflow</t>
  </si>
  <si>
    <t>https://twitter.com/bibliogodev</t>
  </si>
  <si>
    <t>http://scholar.google.com/scholar?scilib=1</t>
  </si>
  <si>
    <t>simple reference management, restricted to GS records</t>
  </si>
  <si>
    <t>https://paperpile.com/</t>
  </si>
  <si>
    <t>web-based reference management tool</t>
  </si>
  <si>
    <t>https://twitter.com/pprpile</t>
  </si>
  <si>
    <t>http://refbank.refindit.org/RefBank/search</t>
  </si>
  <si>
    <t>collaborative bibliography of biodiversity literature; nodes for different organizations, publishers (like Pensoft)</t>
  </si>
  <si>
    <t>https://www.refme.com/</t>
  </si>
  <si>
    <t>online reference manager;  search by book/journal article title, DOI, ISBN, ISSN or copy/paste URL, scan book bar code</t>
  </si>
  <si>
    <t>https://twitter.com/GetRefME</t>
  </si>
  <si>
    <t>https://www.stackly.org</t>
  </si>
  <si>
    <t>reference management tool, with shared 'stacks'to track</t>
  </si>
  <si>
    <t>https://twitter.com/stacklysupport</t>
  </si>
  <si>
    <t>http://www.bibsonomy.org/</t>
  </si>
  <si>
    <t>Share bookmarks and lists of literature.</t>
  </si>
  <si>
    <t>https://twitter.com/BibSonomyCrew</t>
  </si>
  <si>
    <t>http://www.citeulike.org/</t>
  </si>
  <si>
    <t>https://twitter.com/citeulike</t>
  </si>
  <si>
    <t>https://www.citavi.com/</t>
  </si>
  <si>
    <t>https://twitter.com/citavi</t>
  </si>
  <si>
    <t>https://www.citethisforme.com/</t>
  </si>
  <si>
    <t>Reference management tool, shared bibliographies</t>
  </si>
  <si>
    <t>https://twitter.com/CiteThisForMe</t>
  </si>
  <si>
    <t>https://www.colwiz.com/</t>
  </si>
  <si>
    <t>https://twitter.com/colwiz</t>
  </si>
  <si>
    <t>http://www.docear.org/</t>
  </si>
  <si>
    <t>reference manager, writing platform, w/ mindmapping feature, literature suggestions based on mindmaps</t>
  </si>
  <si>
    <t>https://twitter.com/Docear_org</t>
  </si>
  <si>
    <t>http://endnote.com/</t>
  </si>
  <si>
    <t>https://twitter.com/EndNoteNews</t>
  </si>
  <si>
    <t>http://f1000.com/beta/</t>
  </si>
  <si>
    <t>reference management, making/sharing annotations in papers, commenting on references</t>
  </si>
  <si>
    <t>https://twitter.com/F1000</t>
  </si>
  <si>
    <t>http://www.mendeley.com/</t>
  </si>
  <si>
    <t>https://twitter.com/MendeleySupport</t>
  </si>
  <si>
    <t>http://www.paper-box.co/</t>
  </si>
  <si>
    <t>cloud-based reference + pdf management system</t>
  </si>
  <si>
    <t>https://twitter.com/peaya</t>
  </si>
  <si>
    <t>http://www.papersapp.com/</t>
  </si>
  <si>
    <t>https://twitter.com/papersapp</t>
  </si>
  <si>
    <t>https://flow.proquest.com/</t>
  </si>
  <si>
    <t>http://www.refman.com/</t>
  </si>
  <si>
    <t>http://www.refworks.com/</t>
  </si>
  <si>
    <t>https://twitter.com/RefWorks</t>
  </si>
  <si>
    <t>https://www.zotero.org/</t>
  </si>
  <si>
    <t>https://twitter.com/zotero</t>
  </si>
  <si>
    <t>http://www.qiqqa.com/</t>
  </si>
  <si>
    <t>free reference manager</t>
  </si>
  <si>
    <t>http://wizfolio.com/</t>
  </si>
  <si>
    <t xml:space="preserve">online reference management tool, also for mp3, video, weblinks etc. </t>
  </si>
  <si>
    <t>https://twitter.com/wizfoliosupport</t>
  </si>
  <si>
    <t>http://jcb-dataviewer.rupress.org/</t>
  </si>
  <si>
    <t>read/view</t>
  </si>
  <si>
    <t>viewing multidimensional images from JCB journal</t>
  </si>
  <si>
    <t>https://www.readcube.com/</t>
  </si>
  <si>
    <t>recommendations, PDF-reader, annotator, reference management</t>
  </si>
  <si>
    <t>https://twitter.com/readcube</t>
  </si>
  <si>
    <t>http://utopiadocs.com/</t>
  </si>
  <si>
    <t>PDF reader esp. for scholarly docs suggesting related literature based on what you read</t>
  </si>
  <si>
    <t>https://twitter.com/utopiadocs</t>
  </si>
  <si>
    <t>http://www.crossref.org/crossmark/</t>
  </si>
  <si>
    <t>show information on the version and updates of a publication</t>
  </si>
  <si>
    <t>https://twitter.com/CrossRefNews</t>
  </si>
  <si>
    <t>http://ferret.ai/</t>
  </si>
  <si>
    <t>Chrome extension for life sciences summarizing/enriching articles and providing full-text search based on reading history.</t>
  </si>
  <si>
    <t>https://twitter.com/getferret</t>
  </si>
  <si>
    <t>https://code.google.com/p/surf-incontext/</t>
  </si>
  <si>
    <t>navigate through RDF relations in a smooth and understandable way</t>
  </si>
  <si>
    <t>http://www.ncbi.nlm.nih.gov/pmc/about/pubreader/</t>
  </si>
  <si>
    <t>alternative web presentation to read literature in PMC and Bookshelf (code in GitHub)</t>
  </si>
  <si>
    <t>http://olabout.wiley.com/WileyCDA/Section/id-819787.html</t>
  </si>
  <si>
    <t>Enhanced HTML article from Wiley publisher.</t>
  </si>
  <si>
    <t>http://onlinelibrary.wiley.com/subject/code/000128/homepage/new.htm</t>
  </si>
  <si>
    <t>Enhanced article tools for chemistry content in Wiley journals</t>
  </si>
  <si>
    <t>http://jonreeve.com/projects/annotags/</t>
  </si>
  <si>
    <t>annotate/tag (during/after reading)</t>
  </si>
  <si>
    <t>literary annotation protocol: create annotation hashtag  ('annotag') based on ISBN, page(s)</t>
  </si>
  <si>
    <t>https://twitter.com/j0_0n</t>
  </si>
  <si>
    <t>http://hypothes.is</t>
  </si>
  <si>
    <t>annotating, commenting and tagging tool</t>
  </si>
  <si>
    <t>https://twitter.com/hypothes_is</t>
  </si>
  <si>
    <t>https://www.annotate.co/about.html</t>
  </si>
  <si>
    <t>Annotate and collaborate on documents and images</t>
  </si>
  <si>
    <t>https://twitter.com/Annotateco</t>
  </si>
  <si>
    <t>http://www.annotatedbooksonline.com/</t>
  </si>
  <si>
    <t>annotation platform for early modern books</t>
  </si>
  <si>
    <t>https://twitter.com/AboBooks</t>
  </si>
  <si>
    <t>http://www.annotationstudio.org/</t>
  </si>
  <si>
    <t>suite of collaborative web-based annotation tools (currently under development at MIT)</t>
  </si>
  <si>
    <t>https://twitter.com/MIThyperstudio</t>
  </si>
  <si>
    <t>http://screening.metaxis.com/EMBASE/login.php</t>
  </si>
  <si>
    <t>classify research abstracts of RCTs in Embase  for inclusion in Cochrane CENTRAL</t>
  </si>
  <si>
    <t>https://www.historypin.org/</t>
  </si>
  <si>
    <t>crowdscourced community platform collaborating around history</t>
  </si>
  <si>
    <t>https://twitter.com/Historypin</t>
  </si>
  <si>
    <t>https://mark2cure.org/</t>
  </si>
  <si>
    <t>crowdsourced annotation of biochemical papers</t>
  </si>
  <si>
    <t>https://twitter.com/Mark2Cure</t>
  </si>
  <si>
    <t>http://peerlibrary.org</t>
  </si>
  <si>
    <t>collaborative annotating; discovery</t>
  </si>
  <si>
    <t>https://twitter.com/PeerLibrary</t>
  </si>
  <si>
    <t>http://www.resquotes.com</t>
  </si>
  <si>
    <t>saving and organizing Kindle quotes and web text snippets</t>
  </si>
  <si>
    <t>http://www.teibyexample.org/xquery/TBEvalidator.xq</t>
  </si>
  <si>
    <t>web-based validator for XML-encoded text</t>
  </si>
  <si>
    <t>https://twitter.com/TEIconsortium</t>
  </si>
  <si>
    <t>http://www.dedoose.com/</t>
  </si>
  <si>
    <t>cross-platform app for analyzing qualitative and mixed methods research with text, photos, audio, videos, spreadsheet data and more</t>
  </si>
  <si>
    <t>https://twitter.com/Dedoose</t>
  </si>
  <si>
    <t>https://www.manylabs.org/</t>
  </si>
  <si>
    <t>tools and documentation for citizen science</t>
  </si>
  <si>
    <t>https://twitter.com/manylabs</t>
  </si>
  <si>
    <t>https://books.google.com/ngrams</t>
  </si>
  <si>
    <t>chart frequencies of words/short sentences in Google Books</t>
  </si>
  <si>
    <t>https://import.io/</t>
  </si>
  <si>
    <t>Turning web into data (scraping, parsing etc.); not restricted to scholarly use</t>
  </si>
  <si>
    <t>https://twitter.com/importio</t>
  </si>
  <si>
    <t>https://morph.io/</t>
  </si>
  <si>
    <t>automated web-scraping</t>
  </si>
  <si>
    <t>https://twitter.com/morph_io</t>
  </si>
  <si>
    <t>http://www.unixuser.org/~euske/python/pdfminer/index.html</t>
  </si>
  <si>
    <t>Extracting information from PDF documents</t>
  </si>
  <si>
    <t>https://scraperwiki.com/</t>
  </si>
  <si>
    <t>extract/scrape tables from PDFs</t>
  </si>
  <si>
    <t>https://twitter.com/ScraperWiki</t>
  </si>
  <si>
    <t>http://tabula.technology/</t>
  </si>
  <si>
    <t>extract data from pdf tables</t>
  </si>
  <si>
    <t>https://twitter.com/TabulaPDF</t>
  </si>
  <si>
    <t>https://tags.hawksey.info/</t>
  </si>
  <si>
    <t>Google Sheet template which lets you setup and run automated collection of search results from Twitter</t>
  </si>
  <si>
    <t>https://twitter.com/mhawksey</t>
  </si>
  <si>
    <t>http://arohatgi.info/WebPlotDigitizer/</t>
  </si>
  <si>
    <t>Extract data from plots, graphs, maps etc</t>
  </si>
  <si>
    <t>https://twitter.com/ankit_rohatgi</t>
  </si>
  <si>
    <t>https://getliquid.io/</t>
  </si>
  <si>
    <t>mobile data collection</t>
  </si>
  <si>
    <t>https://twitter.com/LQDdata</t>
  </si>
  <si>
    <t>http://1degreebio.org/</t>
  </si>
  <si>
    <t>find reagents &amp; lab products</t>
  </si>
  <si>
    <t>https://twitter.com/1DegreeBio</t>
  </si>
  <si>
    <t>https://www.addgene.org/</t>
  </si>
  <si>
    <t>plasmid sharing platform</t>
  </si>
  <si>
    <t>https://twitter.com/Addgene</t>
  </si>
  <si>
    <t>http://www.biocompare.com/</t>
  </si>
  <si>
    <t>lab equipment reviews</t>
  </si>
  <si>
    <t>https://twitter.com/biocompare</t>
  </si>
  <si>
    <t>http://biomedusa.org/</t>
  </si>
  <si>
    <t>sharing and licensing of biological research materials and related technologies</t>
  </si>
  <si>
    <t>http://www.geosamples.org/</t>
  </si>
  <si>
    <t>search and register geosamples and get GEOsample ID (IGSN)</t>
  </si>
  <si>
    <t>https://twitter.com/igsn_info</t>
  </si>
  <si>
    <t>http://scicrunch.com/resources</t>
  </si>
  <si>
    <t>providing, discovering and citing research resources (organisms, antibodies, tools) based on RRIDs</t>
  </si>
  <si>
    <t xml:space="preserve">V </t>
  </si>
  <si>
    <t>https://www.sampleofscience.net/</t>
  </si>
  <si>
    <t>Marketplace for (physical) sample sharing. Samples get published and receive DOI</t>
  </si>
  <si>
    <t>https://twitter.com/SampleofScience</t>
  </si>
  <si>
    <t>http://www.selectscience.net/</t>
  </si>
  <si>
    <t>independent, online review resource for lab equipment and techniques</t>
  </si>
  <si>
    <t>https://twitter.com/selectscience</t>
  </si>
  <si>
    <t>http://www.straincontrol.com/</t>
  </si>
  <si>
    <t>lab inventory tool</t>
  </si>
  <si>
    <t>https://twitter.com/StrainControl</t>
  </si>
  <si>
    <t>http://emeraldcloudlab.com</t>
  </si>
  <si>
    <t>web-based life sciences lab -run experiments in a central lab from anywhere in the world</t>
  </si>
  <si>
    <t>https://twitter.com/emeralddna</t>
  </si>
  <si>
    <t>http://www.genomecompiler.com/</t>
  </si>
  <si>
    <t>Genetic design platform (manipulate and design everything from single genes to entire genomes)</t>
  </si>
  <si>
    <t>https://twitter.com/GenomeCompiler</t>
  </si>
  <si>
    <t>http://www.tatool.ch/</t>
  </si>
  <si>
    <t xml:space="preserve">Run computer based experiments (web and download) </t>
  </si>
  <si>
    <t>https://twitter.com/tatool_ch</t>
  </si>
  <si>
    <t>www.wings-workflows.org</t>
  </si>
  <si>
    <t>semantic workflow system that assists scientists with the design of computational experiments</t>
  </si>
  <si>
    <t>http://crowdtruth.org/</t>
  </si>
  <si>
    <t>framework for crowdsourcing annotation data on text, images and videos</t>
  </si>
  <si>
    <t>https://twitter.com/CrowdTruth</t>
  </si>
  <si>
    <t>https://curatescience.org/</t>
  </si>
  <si>
    <t>online platform to facilitate replication by aggregating data/syntax files and enabling curation</t>
  </si>
  <si>
    <t>https://twitter.com/eplebel</t>
  </si>
  <si>
    <t>http://science.experimonth.com/</t>
  </si>
  <si>
    <t xml:space="preserve">citizen science; month-long challenges to collect data </t>
  </si>
  <si>
    <t>https://twitter.com/experimonth</t>
  </si>
  <si>
    <t>https://eyewire.org/</t>
  </si>
  <si>
    <t>a game to map the brain (citizen science)</t>
  </si>
  <si>
    <t>https://twitter.com/eye_wire</t>
  </si>
  <si>
    <t>http://www.leukippos.org</t>
  </si>
  <si>
    <t>collaborative in silico synthetic biology research in the cloud</t>
  </si>
  <si>
    <t>https://twitter.com/Socrates_Logos</t>
  </si>
  <si>
    <t>http://www.notesfromnature.org/</t>
  </si>
  <si>
    <t xml:space="preserve">Citizen Science project (Zooniverse) for transcription of with specimens from natural history museums </t>
  </si>
  <si>
    <t>https://twitter.com/nfromn</t>
  </si>
  <si>
    <t>http://openml.org/</t>
  </si>
  <si>
    <t>open science machine learning platform (share and collaborate on data, tasks, workflows, results)</t>
  </si>
  <si>
    <t>https://twitter.com/open_ml</t>
  </si>
  <si>
    <t>https://www.scienceexchange.com/</t>
  </si>
  <si>
    <t>outsourcing experiments</t>
  </si>
  <si>
    <t>https://twitter.com/ScienceExchange</t>
  </si>
  <si>
    <t>https://www.transcriptic.com/</t>
  </si>
  <si>
    <t>remote, on-demand robotic life science research lab</t>
  </si>
  <si>
    <t>https://twitter.com/transcriptic</t>
  </si>
  <si>
    <t>https://www.assaydepot.com</t>
  </si>
  <si>
    <t>pharmaceutical marketplace for life science research services (from commercial suppliers)</t>
  </si>
  <si>
    <t>https://twitter.com/assaydepot</t>
  </si>
  <si>
    <t>https://www.elabinventory.com/</t>
  </si>
  <si>
    <t>Web-based laboratory inventory</t>
  </si>
  <si>
    <t>http://www.labcritics.com</t>
  </si>
  <si>
    <t>lab equipment reviews and comparisons</t>
  </si>
  <si>
    <t>https://twitter.com/LabCritics</t>
  </si>
  <si>
    <t>https://www.quartzy.com/</t>
  </si>
  <si>
    <t>automation of lab workflow (inventory, orders, protocols, equipment scheduling)</t>
  </si>
  <si>
    <t>https://twitter.com/Quartzy</t>
  </si>
  <si>
    <t>http://findingsapp.com/</t>
  </si>
  <si>
    <t>electronic lab notebook (with some protocol sharing)</t>
  </si>
  <si>
    <t>https://twitter.com/FindingsApp</t>
  </si>
  <si>
    <t>https://www.labfolder.com/</t>
  </si>
  <si>
    <t>electronic lab notebook</t>
  </si>
  <si>
    <t>https://twitter.com/labfolder</t>
  </si>
  <si>
    <t>http://www.labguru.com/</t>
  </si>
  <si>
    <t>https://twitter.com/Labguru</t>
  </si>
  <si>
    <t>http://lablog.sourceforge.net/</t>
  </si>
  <si>
    <t>document and manage lab data and metadata</t>
  </si>
  <si>
    <t>http://www.esurveyspro.com/</t>
  </si>
  <si>
    <t>http://fluidsurveys.com/</t>
  </si>
  <si>
    <t>https://twitter.com/FluidSurveys</t>
  </si>
  <si>
    <t>freeonlinesurveys.com</t>
  </si>
  <si>
    <t>http://www.google.com/forms/about/</t>
  </si>
  <si>
    <t>https://www.limeservice.com/en/</t>
  </si>
  <si>
    <t>Online survey creating and running</t>
  </si>
  <si>
    <t>https://twitter.com/LimeService</t>
  </si>
  <si>
    <t>http://www.proprofs.com/form/</t>
  </si>
  <si>
    <t>Online forms creating and hosting</t>
  </si>
  <si>
    <t>https://twitter.com/proprofs</t>
  </si>
  <si>
    <t>http://www.qualtrics.com/</t>
  </si>
  <si>
    <t>web surveying tool</t>
  </si>
  <si>
    <t>https://twitter.com/Qualtrics</t>
  </si>
  <si>
    <t>https://www.smartsurvey.co.uk/academic-research-surveys</t>
  </si>
  <si>
    <t xml:space="preserve">survey tool </t>
  </si>
  <si>
    <t>https://twitter.com/SmartSurvey</t>
  </si>
  <si>
    <t>https://www.socialsci.com/</t>
  </si>
  <si>
    <t>data collection platform: design surveys and recruit from participant pool</t>
  </si>
  <si>
    <t>https://twitter.com/socialsci</t>
  </si>
  <si>
    <t>http://www.surveygizmo.com</t>
  </si>
  <si>
    <t>https://twitter.com/SurveyGizmo</t>
  </si>
  <si>
    <t>https://www.surveymonkey.com/</t>
  </si>
  <si>
    <t>https://twitter.com/SurveyMonkey</t>
  </si>
  <si>
    <t>http://www.typeform.com</t>
  </si>
  <si>
    <t>create surveys</t>
  </si>
  <si>
    <t>https://twitter.com/typeform</t>
  </si>
  <si>
    <t>https://opendatakit.org/</t>
  </si>
  <si>
    <t>simple mobile data collection in field, with form, cloud storage and visualisation</t>
  </si>
  <si>
    <t>https://twitter.com/OpenDataKit</t>
  </si>
  <si>
    <t>http://www.alltrials.net/</t>
  </si>
  <si>
    <t>campaign for preregistration of clinical trials</t>
  </si>
  <si>
    <t>https://clinicaltrials.gov/</t>
  </si>
  <si>
    <t>preregistration of clinical trials</t>
  </si>
  <si>
    <t>http://www.crd.york.ac.uk/PROSPERO/</t>
  </si>
  <si>
    <t>preregistration of systematic reviews</t>
  </si>
  <si>
    <t>https://twitter.com/crd_york</t>
  </si>
  <si>
    <t>https://prolificacademic.co.uk/</t>
  </si>
  <si>
    <t>recruit participants for online studies (crowdsourcing)</t>
  </si>
  <si>
    <t>https://twitter.com/ProlificAc</t>
  </si>
  <si>
    <t>http://www.researchforgood.com/</t>
  </si>
  <si>
    <t>respondent samples for surveys; donates to charities/non-profits for every completed survey</t>
  </si>
  <si>
    <t>https://twitter.com/ResearchForGood</t>
  </si>
  <si>
    <t>http://argo.nactem.ac.uk/</t>
  </si>
  <si>
    <t>web based text mining</t>
  </si>
  <si>
    <t>https://www.docollab.com/</t>
  </si>
  <si>
    <t>share notebooks / protocols / workflows</t>
  </si>
  <si>
    <t>Research project management and publication of experiments</t>
  </si>
  <si>
    <t>https://twitter.com/Docollab</t>
  </si>
  <si>
    <t>http://www.hivebench.com/</t>
  </si>
  <si>
    <t>electronic lab notebook with some Open protocols</t>
  </si>
  <si>
    <t>https://twitter.com/hivebench</t>
  </si>
  <si>
    <t>http://www.labarchives.com/</t>
  </si>
  <si>
    <t>electronic lab notebook (commercial provider); possibility to publish data publicly</t>
  </si>
  <si>
    <t>https://twitter.com/LabArchives</t>
  </si>
  <si>
    <t>http://onsnetwork.org/ of 1st: http://usefulchem.wikispaces.com/</t>
  </si>
  <si>
    <t>open (lab)notebook</t>
  </si>
  <si>
    <t>https://twitter.com/ONScience</t>
  </si>
  <si>
    <t>http://openwetware.org</t>
  </si>
  <si>
    <t>lab notebooks and community</t>
  </si>
  <si>
    <t>https://twitter.com/openwetware</t>
  </si>
  <si>
    <t>http://neuralensemble.org/sumatra/</t>
  </si>
  <si>
    <t>automated electronic lab notebook for computational projects - aims to aid reproducibility</t>
  </si>
  <si>
    <t>www.protocol-online.org</t>
  </si>
  <si>
    <t>database of research protocols</t>
  </si>
  <si>
    <t>http://www.benchfly.com/</t>
  </si>
  <si>
    <t>video protocols and video platform for scientists</t>
  </si>
  <si>
    <t>https://twitter.com/BenchFly</t>
  </si>
  <si>
    <t>https://benchling.com/</t>
  </si>
  <si>
    <t>data management and collaboration platform to create, find, and discuss protocols</t>
  </si>
  <si>
    <t>https://twitter.com/benchling</t>
  </si>
  <si>
    <t>http://www.protocols.io/</t>
  </si>
  <si>
    <t>sharing protocols</t>
  </si>
  <si>
    <t>https://twitter.com/ProtocolsIO</t>
  </si>
  <si>
    <t>https://www.scientificprotocols.org</t>
  </si>
  <si>
    <t>open source, open access scientific protocols</t>
  </si>
  <si>
    <t>https://twitter.com/SProtocolsOrg</t>
  </si>
  <si>
    <t>http://www.crowdlabs.org/</t>
  </si>
  <si>
    <t>share Vistrails workflows</t>
  </si>
  <si>
    <t>http://www.jove.com/</t>
  </si>
  <si>
    <t>Video Journal for biomedicine</t>
  </si>
  <si>
    <t>https://twitter.com/JoVEjournal</t>
  </si>
  <si>
    <t>http://www.myexperiment.org/</t>
  </si>
  <si>
    <t>sharing workflows, esp. in bioinformatics</t>
  </si>
  <si>
    <t>https://appsoma.com</t>
  </si>
  <si>
    <t>analyze</t>
  </si>
  <si>
    <t>developing, running  and publishing code for science applications</t>
  </si>
  <si>
    <t>https://twitter.com/Appsoma</t>
  </si>
  <si>
    <t>http://www.arvados.org/</t>
  </si>
  <si>
    <t>Virtual environment enabling reproducibility of data analysis with versioned scripts and tools</t>
  </si>
  <si>
    <t>https://twitter.com/arvados</t>
  </si>
  <si>
    <t>http://dhbox.org/</t>
  </si>
  <si>
    <t>cloud-based digital humanities lab, pre-equipped w/ IPython, RStudio, Omeka, and NLTK.</t>
  </si>
  <si>
    <t>https://twitter.com/DH_Box</t>
  </si>
  <si>
    <t>http://galaxyproject.org/</t>
  </si>
  <si>
    <t>online data manipulation and analysis, for biomedical research but in principle field agnostic</t>
  </si>
  <si>
    <t>https://twitter.com/galaxyproject</t>
  </si>
  <si>
    <t>http://www.broadinstitute.org/cancer/software/genepattern/</t>
  </si>
  <si>
    <t>genomic analysis platform that provides access to hundreds of genomics tools.</t>
  </si>
  <si>
    <t>https://twitter.com/GenePattern</t>
  </si>
  <si>
    <t>https://cloud.google.com/datalab/</t>
  </si>
  <si>
    <t>interactive tool/platform  for exploring and visualizing data</t>
  </si>
  <si>
    <t>http://ipython.org/notebook.html</t>
  </si>
  <si>
    <t>editing document format that allows combination of executable code, txt, mathematics, plots and media; parallel computing</t>
  </si>
  <si>
    <t>https://twitter.com/IPythonDev</t>
  </si>
  <si>
    <t>http://jupyter.org/</t>
  </si>
  <si>
    <t>Multi-language interactive computing environments - the future home of IPython notebook and related language-agnostic projects</t>
  </si>
  <si>
    <t>https://twitter.com/ProjectJupyter</t>
  </si>
  <si>
    <t>https://kepler-project.org/</t>
  </si>
  <si>
    <t>create, execute, and share models and analyses; environment for integrating disparate software components</t>
  </si>
  <si>
    <t>https://twitter.com/ProjectKepler</t>
  </si>
  <si>
    <t>http://www.kitware.com</t>
  </si>
  <si>
    <t>software solutions (many open-source) and support services for data-intensive R&amp;D</t>
  </si>
  <si>
    <t>https://twitter.com/Kitware</t>
  </si>
  <si>
    <t>http://openrefine.org/</t>
  </si>
  <si>
    <t>cleaning and transforming data, extending data with other data from web services</t>
  </si>
  <si>
    <t>https://twitter.com/OpenRefine</t>
  </si>
  <si>
    <t>http://pegasus.isi.edu/</t>
  </si>
  <si>
    <t>workflow management platform that helps workflow-based applications execute</t>
  </si>
  <si>
    <t>http://ropensci.org/</t>
  </si>
  <si>
    <t>packages to connect data/literature/metric/visualization etc. repositories/search engines to R using APIs</t>
  </si>
  <si>
    <t>https://twitter.com/rOpenSci</t>
  </si>
  <si>
    <t>http://www.statcrunch.com/</t>
  </si>
  <si>
    <t>web-based data analysis</t>
  </si>
  <si>
    <t>https://twitter.com/statcrunch</t>
  </si>
  <si>
    <t>http://hermeneuti.ca/voyeur/ , http://voyeurtools.org/</t>
  </si>
  <si>
    <t>web-based text analysis environment</t>
  </si>
  <si>
    <t>https://twitter.com/VoyantTools</t>
  </si>
  <si>
    <t>https://wakari.io/</t>
  </si>
  <si>
    <t>web-based python data analysis</t>
  </si>
  <si>
    <t>http://boinc.berkeley.edu/</t>
  </si>
  <si>
    <t>open source software for volunteer and grid computing</t>
  </si>
  <si>
    <t>https://twitter.com/BOINCprojects</t>
  </si>
  <si>
    <t>http://folding.stanford.edu/</t>
  </si>
  <si>
    <t>Distributed computing project which studies protein folding, misfolding, aggregation, and related diseases</t>
  </si>
  <si>
    <t>https://twitter.com/foldingathome</t>
  </si>
  <si>
    <t>http://www.opensciencegrid.org/</t>
  </si>
  <si>
    <t>software to support collaborative computing</t>
  </si>
  <si>
    <t>https://twitter.com/opensciencegrid</t>
  </si>
  <si>
    <t>http://crowdcrafting.org/</t>
  </si>
  <si>
    <t>online tool for making crowdsourcing projects</t>
  </si>
  <si>
    <t>https://twitter.com/crowdcrafting</t>
  </si>
  <si>
    <t>http://www.crowdedtheory.com/</t>
  </si>
  <si>
    <t>Crowdsourced social science analysis</t>
  </si>
  <si>
    <t>http://www.fold.it</t>
  </si>
  <si>
    <t>citizen science project in protein folding</t>
  </si>
  <si>
    <t>https://twitter.com/Foldit</t>
  </si>
  <si>
    <t>http://www.galaxyzoo.org/</t>
  </si>
  <si>
    <t>crowdsourced science</t>
  </si>
  <si>
    <t>https://twitter.com/galaxyzoo</t>
  </si>
  <si>
    <t>http://www.bioplanet.com/gcat</t>
  </si>
  <si>
    <t xml:space="preserve">share and compare results of different analysis tools on same datasets </t>
  </si>
  <si>
    <t>http://michaelnielsen.org/polymath1/</t>
  </si>
  <si>
    <t>massively collaborative online mathematical projects</t>
  </si>
  <si>
    <t>http://www.projectnoah.org/</t>
  </si>
  <si>
    <t>citizen science (studying wildlife)</t>
  </si>
  <si>
    <t>https://twitter.com/projectnoah</t>
  </si>
  <si>
    <t>http://scistarter.com/</t>
  </si>
  <si>
    <t>database of citizen science projects</t>
  </si>
  <si>
    <t>https://twitter.com/SciStarter</t>
  </si>
  <si>
    <t>https://seti.berkeley.edu/</t>
  </si>
  <si>
    <t>crowdsourced computer power for analysis (citizen science); finding intelligent life outside earth</t>
  </si>
  <si>
    <t>https://twitter.com/setiathome</t>
  </si>
  <si>
    <t>https://snapzen.com/screen-capture</t>
  </si>
  <si>
    <t>collaboratively discuss / analyze screen captures</t>
  </si>
  <si>
    <t>https://twitter.com/SnapzenCo</t>
  </si>
  <si>
    <t>http://www.socientize.eu</t>
  </si>
  <si>
    <t xml:space="preserve">citizen science network for infrastructure providers and researchers to recruit participants </t>
  </si>
  <si>
    <t>https://twitter.com/SOCIENTIZE</t>
  </si>
  <si>
    <t>https://www.synapse.org/</t>
  </si>
  <si>
    <t>platform for "open collaborative data analysis"</t>
  </si>
  <si>
    <t>https://twitter.com/sagebio</t>
  </si>
  <si>
    <t>https://www.zooniverse.org/</t>
  </si>
  <si>
    <t>crowdsourced analysis (citizen science)</t>
  </si>
  <si>
    <t>https://twitter.com/the_zooniverse</t>
  </si>
  <si>
    <t>http://nomenklatura.okfnlabs.org/</t>
  </si>
  <si>
    <t>data cleaning - alias reconciliation</t>
  </si>
  <si>
    <t>http://www.shazino.com/#plasmidio</t>
  </si>
  <si>
    <t>Manage plasmids</t>
  </si>
  <si>
    <t>https://twitter.com/Plasmid_io</t>
  </si>
  <si>
    <t>http://www.riffyn.com</t>
  </si>
  <si>
    <t xml:space="preserve">Process design and analysis software for reproducible research and development </t>
  </si>
  <si>
    <t>https://twitter.com/Riffyninc</t>
  </si>
  <si>
    <t>http://mkweb.bcgsc.ca/tableviewer/</t>
  </si>
  <si>
    <t>visualize</t>
  </si>
  <si>
    <t>Online application of Circos to visualize tabular data</t>
  </si>
  <si>
    <t>https://datawrapper.de/</t>
  </si>
  <si>
    <t>creating charts and maps online</t>
  </si>
  <si>
    <t>https://twitter.com/Datawrapper</t>
  </si>
  <si>
    <t>http://debategraph.org</t>
  </si>
  <si>
    <t>cloud based platform for mapping and supporting debates</t>
  </si>
  <si>
    <t>https://twitter.com/DebateGraph</t>
  </si>
  <si>
    <t>https://developers.google.com/chart/</t>
  </si>
  <si>
    <t>create live and interactive charts in your browser</t>
  </si>
  <si>
    <t>https://support.google.com/fusiontables/answer/2571232</t>
  </si>
  <si>
    <t>data visualization web application to gather, visualize, and share data tables</t>
  </si>
  <si>
    <t>https://twitter.com/GoogleFT</t>
  </si>
  <si>
    <t>http://lynksoft.com/</t>
  </si>
  <si>
    <t>online networks visualization</t>
  </si>
  <si>
    <t>palladio.designhumanities.org</t>
  </si>
  <si>
    <t>web-based visualization tool for complex humanities data</t>
  </si>
  <si>
    <t>http://plot.ly</t>
  </si>
  <si>
    <t>create graphs (collaboratively)</t>
  </si>
  <si>
    <t>https://twitter.com/plotlygraphs</t>
  </si>
  <si>
    <t>https://qiword.co/</t>
  </si>
  <si>
    <t>Analyze keyword interaction from a library of papers</t>
  </si>
  <si>
    <t>https://twitter.com/qiword_official/</t>
  </si>
  <si>
    <t>http://raw.densitydesign.org/</t>
  </si>
  <si>
    <t xml:space="preserve">Open web app to create custom vector-based visualizations using D3.js library </t>
  </si>
  <si>
    <t>https://twitter.com/densitydesign</t>
  </si>
  <si>
    <t>http://www.tableausoftware.com</t>
  </si>
  <si>
    <t>data visualization software (also online)</t>
  </si>
  <si>
    <t>https://twitter.com/tableau</t>
  </si>
  <si>
    <t>http://www.tableau.com/products/online</t>
  </si>
  <si>
    <t>Online visualization tool</t>
  </si>
  <si>
    <t>http://hawksey.info/tagsexplorer/</t>
  </si>
  <si>
    <t>visualize Twitter networks (based on TAGS)</t>
  </si>
  <si>
    <t>http://timeline.knightlab.com/</t>
  </si>
  <si>
    <t xml:space="preserve">interactive timeline visualizations </t>
  </si>
  <si>
    <t>https://twitter.com/TimelineJS</t>
  </si>
  <si>
    <t>http://www.image-maps.com/</t>
  </si>
  <si>
    <t>making clickable image-maps</t>
  </si>
  <si>
    <t>https://twitter.com/imagemapping</t>
  </si>
  <si>
    <t>http://cartodb.com/</t>
  </si>
  <si>
    <t>creation and hosting of dynamic online maps</t>
  </si>
  <si>
    <t>https://twitter.com/cartoDB</t>
  </si>
  <si>
    <t>http://www.ushahidi.com/product/ushahidi/</t>
  </si>
  <si>
    <t>Interactive mapping of social media data</t>
  </si>
  <si>
    <t>https://twitter.com/ushahidi</t>
  </si>
  <si>
    <t>http://worldmap.harvard.edu/</t>
  </si>
  <si>
    <t>Build maps and other geospatial visualizations</t>
  </si>
  <si>
    <t>Online map creation</t>
  </si>
  <si>
    <t>http://nodegoat.net/</t>
  </si>
  <si>
    <t>web-based data management, analysis &amp; visualisation environment</t>
  </si>
  <si>
    <t>https://twitter.com/nodegoat</t>
  </si>
  <si>
    <t>www.vosviewer.com</t>
  </si>
  <si>
    <t>network visualization</t>
  </si>
  <si>
    <t>https://twitter.com/cwtsleiden</t>
  </si>
  <si>
    <t>http://www.viseyes.org/viseyes.htm</t>
  </si>
  <si>
    <t>online creation of visual and dynamic presentations</t>
  </si>
  <si>
    <t>http://www.peneloperesearch.com/</t>
  </si>
  <si>
    <t>write (+ code)</t>
  </si>
  <si>
    <t xml:space="preserve">checking manuscripts for common scientific errors (including compliance with guidelines) </t>
  </si>
  <si>
    <t>https://twitter.com/penelope_rsrch</t>
  </si>
  <si>
    <t>http://asciidoctor.org/</t>
  </si>
  <si>
    <t>Ruby tool for AsciiDoc&gt;HTML5 conversion</t>
  </si>
  <si>
    <t>https://twitter.com/asciidoctor</t>
  </si>
  <si>
    <t>http://johnmacfarlane.net/pandoc/</t>
  </si>
  <si>
    <t>Text format converter</t>
  </si>
  <si>
    <t>http://www.activepapers.org/</t>
  </si>
  <si>
    <t>File format for publishing code/computations: data plus code working on those data</t>
  </si>
  <si>
    <t>https://twitter.com/ActivePapers</t>
  </si>
  <si>
    <t>https://collage.elsevier.com/</t>
  </si>
  <si>
    <t>authoring environment for executable publications</t>
  </si>
  <si>
    <t>http://yihui.name/knitr/</t>
  </si>
  <si>
    <t>dynamic reporting with R; facilitate reproducible research</t>
  </si>
  <si>
    <t>https://twitter.com/xieyihui</t>
  </si>
  <si>
    <t>http://rmarkdown.rstudio.com/</t>
  </si>
  <si>
    <t>combine manuscript writing with Markdown with code, plots &amp; data from R</t>
  </si>
  <si>
    <t>http://www.statistik.lmu.de/~leisch/Sweave/</t>
  </si>
  <si>
    <t>embed R code for complete data analyses in LaTeX documents</t>
  </si>
  <si>
    <t>http://shiny.rstudio.com/</t>
  </si>
  <si>
    <t>turning R code into web application</t>
  </si>
  <si>
    <t>http://www.aje.com/en</t>
  </si>
  <si>
    <t>proofreading, translation, editing by PhD students</t>
  </si>
  <si>
    <t>http://www.paperrater.com/</t>
  </si>
  <si>
    <t>online grammar check; plagiarism detector, writing suggestions</t>
  </si>
  <si>
    <t>https://twitter.com/PaperRater</t>
  </si>
  <si>
    <t>https://www.peerwith.com/</t>
  </si>
  <si>
    <t>manuscript editing services [marketplace]</t>
  </si>
  <si>
    <t>https://twitter.com/peerwithcom</t>
  </si>
  <si>
    <t>http://comwriter.com/</t>
  </si>
  <si>
    <t>Online template based writing</t>
  </si>
  <si>
    <t>https://twitter.com/comwriter</t>
  </si>
  <si>
    <t>http://en.wikipedia.org/wiki/Markdown</t>
  </si>
  <si>
    <t>Simple text editing markup language</t>
  </si>
  <si>
    <t>https://twitter.com/markdown</t>
  </si>
  <si>
    <t>http://cochrane.fr/writingtool/testwebsite</t>
  </si>
  <si>
    <t>online writing template, preformatted to comply with CONSORT guidelines for reporting trials</t>
  </si>
  <si>
    <t>https://www.authorea.com/</t>
  </si>
  <si>
    <t>online colloborative writing</t>
  </si>
  <si>
    <t>https://twitter.com/authorea</t>
  </si>
  <si>
    <t>https://www.bluelatex.org</t>
  </si>
  <si>
    <t>collaborative document writing/editing</t>
  </si>
  <si>
    <t>https://twitter.com/BlueLaTeX_team</t>
  </si>
  <si>
    <t>https://draftin.com/</t>
  </si>
  <si>
    <t>(collaboratively) writing and versioning drafts</t>
  </si>
  <si>
    <t>https://twitter.com/natekontny</t>
  </si>
  <si>
    <t>http://fiduswriter.org/</t>
  </si>
  <si>
    <t>Online (collaborative) text editing with simple ref manager and image database</t>
  </si>
  <si>
    <t>https://twitter.com/fiduswriter</t>
  </si>
  <si>
    <t>https://drive.google.com</t>
  </si>
  <si>
    <t>online text/spreadsheet/presentation editing</t>
  </si>
  <si>
    <t>https://twitter.com/googledrive</t>
  </si>
  <si>
    <t>V (also collectively)</t>
  </si>
  <si>
    <t>http://www.manuscriptsapp.com/</t>
  </si>
  <si>
    <t>Dedicated editor for planning, outlining, editing, collaborating and sharing of scholarly research</t>
  </si>
  <si>
    <t>https://twitter.com/manuscriptapp</t>
  </si>
  <si>
    <t>http://www.noodletools.com/</t>
  </si>
  <si>
    <t>teaching tool for collaborative research and writing, note taking, reference management and drafting</t>
  </si>
  <si>
    <t>https://twitter.com/noodletools</t>
  </si>
  <si>
    <t>https://www.overleaf.com/</t>
  </si>
  <si>
    <t>broad platform for (collaborative) writing with easy links for reviewing and publishing [was: WriteLaTeX]</t>
  </si>
  <si>
    <t>https://twitter.com/writelatex</t>
  </si>
  <si>
    <t>https://papeeria.com/</t>
  </si>
  <si>
    <t>online LaTeX editor and plot compiler for collaborative writing</t>
  </si>
  <si>
    <t>https://twitter.com/Papeeria</t>
  </si>
  <si>
    <t>https://www.penflip.com/</t>
  </si>
  <si>
    <t>collaborative writing and version control</t>
  </si>
  <si>
    <t>https://twitter.com/PenflipApp</t>
  </si>
  <si>
    <t>http://poetica.com</t>
  </si>
  <si>
    <t>collaborative online text editor for teams</t>
  </si>
  <si>
    <t>https://twitter.com/poetica</t>
  </si>
  <si>
    <t>https://quip.com/</t>
  </si>
  <si>
    <t>oline collaborative writing and document sharing / "productivity app"; also spreadsheets</t>
  </si>
  <si>
    <t>https://twitter.com/quip</t>
  </si>
  <si>
    <t>http://scalar.usc.edu/scalar/</t>
  </si>
  <si>
    <t>free, open source authoring and publishing platform; combining media and semantic</t>
  </si>
  <si>
    <t>https://twitter.com/anvcscalar</t>
  </si>
  <si>
    <t>https://scigit.com/</t>
  </si>
  <si>
    <t>collabarative online/offline text editing with full version control</t>
  </si>
  <si>
    <t>https://twitter.com/scigit</t>
  </si>
  <si>
    <t>https://www.sharelatex.com/</t>
  </si>
  <si>
    <t>LaTex collaborative editor/sharing platform (paid)</t>
  </si>
  <si>
    <t>https://twitter.com/sharelatex</t>
  </si>
  <si>
    <t>https://typewrite.io/</t>
  </si>
  <si>
    <t>A simple, real-time collaborative writing environment.</t>
  </si>
  <si>
    <t>https://twitter.com/Typewrite_io</t>
  </si>
  <si>
    <t>https://www.writelatex.com/</t>
  </si>
  <si>
    <t>collobarative simulataneous LaTex editing</t>
  </si>
  <si>
    <t>http://git-scm.com/</t>
  </si>
  <si>
    <t>Version control for websites and software</t>
  </si>
  <si>
    <t>http://dexy.it/</t>
  </si>
  <si>
    <t>documentation tool for writing documents incorporating code</t>
  </si>
  <si>
    <t>https://twitter.com/dexyit</t>
  </si>
  <si>
    <t>http://www.latex-project.org/</t>
  </si>
  <si>
    <t>command controlled text editing/formatting</t>
  </si>
  <si>
    <t>http://cs.unibo.it/save-sd/rash/index.html</t>
  </si>
  <si>
    <t>simple html markup language using only 24 elements</t>
  </si>
  <si>
    <t>http://www.literatureandlatte.com/scrivener.php</t>
  </si>
  <si>
    <t>text editing software</t>
  </si>
  <si>
    <t>https://twitter.com/ScrivenerApp</t>
  </si>
  <si>
    <t>https://stackedit.io/</t>
  </si>
  <si>
    <t>Markdown editor based on PageDown, the Markdown library used by Stack Overflow.</t>
  </si>
  <si>
    <t>https://twitter.com/stackedit</t>
  </si>
  <si>
    <t>https://www.zotero.org/styles</t>
  </si>
  <si>
    <t>cite</t>
  </si>
  <si>
    <t>searchable version of the CSL style repository</t>
  </si>
  <si>
    <t>http://editor.citationstyles.org</t>
  </si>
  <si>
    <t>Find and edit CSL citation styles</t>
  </si>
  <si>
    <t>https://twitter.com/csl_styles</t>
  </si>
  <si>
    <t>http://www.fore-cite.com/</t>
  </si>
  <si>
    <t>aggreates full text OA for suggesting references to cite + citation context</t>
  </si>
  <si>
    <t>https://twitter.com/fore_cite</t>
  </si>
  <si>
    <t>http://crosscite.org/citeproc/</t>
  </si>
  <si>
    <t>Format citation from DOI</t>
  </si>
  <si>
    <t>https://perma.cc/</t>
  </si>
  <si>
    <t>create permanent links; permalinks are 'vested' by journals and archived by libraries</t>
  </si>
  <si>
    <t>https://twitter.com/permacc</t>
  </si>
  <si>
    <t>http://www.webcitation.org/</t>
  </si>
  <si>
    <t>storing webpages for permalink for referencing</t>
  </si>
  <si>
    <t>V (archiving)</t>
  </si>
  <si>
    <t>http://www.scientificcitations.org/</t>
  </si>
  <si>
    <t>Post-publication citation</t>
  </si>
  <si>
    <t>https://twitter.com/sci_citations</t>
  </si>
  <si>
    <t>http://mybinder.org/</t>
  </si>
  <si>
    <t>archive/share code</t>
  </si>
  <si>
    <t>running Executable Jupyter/IPython Notebooks Directly from Github</t>
  </si>
  <si>
    <t>https://bitbucket.org/</t>
  </si>
  <si>
    <t>Sharing code</t>
  </si>
  <si>
    <t>https://twitter.com/Bitbucket</t>
  </si>
  <si>
    <t>https://github.com/</t>
  </si>
  <si>
    <t>code sharing and archiving</t>
  </si>
  <si>
    <t>https://twitter.com/github</t>
  </si>
  <si>
    <t>https://about.gitlab.com/gitlab-com/</t>
  </si>
  <si>
    <t>Git repository management + collaboration (free)</t>
  </si>
  <si>
    <t>https://twitter.com/gitlab</t>
  </si>
  <si>
    <t>http://www.runmycode.org/</t>
  </si>
  <si>
    <t xml:space="preserve">Sharing code and data </t>
  </si>
  <si>
    <t>https://twitter.com/runmycode</t>
  </si>
  <si>
    <t>http://www.sciforge-project.org/</t>
  </si>
  <si>
    <t>archive code with DOI</t>
  </si>
  <si>
    <t>www.execandshare.org</t>
  </si>
  <si>
    <t>archive/share data (incl. video)</t>
  </si>
  <si>
    <t>run computer code associated with scientific publications, using own data and parameter values</t>
  </si>
  <si>
    <t>http://researchcompendia.org/</t>
  </si>
  <si>
    <t>Share software and data associated with a publication</t>
  </si>
  <si>
    <t>https://twitter.com/researchcompend</t>
  </si>
  <si>
    <t>http://neurovault.org/</t>
  </si>
  <si>
    <t>data repository for neuroimaging</t>
  </si>
  <si>
    <t>http://fcon_1000.projects.nitrc.org/</t>
  </si>
  <si>
    <t>data repository for fMRI images</t>
  </si>
  <si>
    <t>https://twitter.com/nitrc_info</t>
  </si>
  <si>
    <t>https://biolincc.nhlbi.nih.gov/home/</t>
  </si>
  <si>
    <t>A biologic specimen and data repository</t>
  </si>
  <si>
    <t>http://databrary.org/</t>
  </si>
  <si>
    <t>data and video sharing for human and animal development research</t>
  </si>
  <si>
    <t>https://twitter.com/databrary</t>
  </si>
  <si>
    <t>https://www.dataone.org/</t>
  </si>
  <si>
    <t>distributed framework for open, persistent access to Earth observational data</t>
  </si>
  <si>
    <t>https://twitter.com/DataONEorg</t>
  </si>
  <si>
    <t>http://www.ncbi.nlm.nih.gov/geo/</t>
  </si>
  <si>
    <t>sharing genomics data</t>
  </si>
  <si>
    <t>http://www.gbif.org/</t>
  </si>
  <si>
    <t>archive biodiversity data</t>
  </si>
  <si>
    <t>https://twitter.com/GBIF</t>
  </si>
  <si>
    <t>https://www.icpsr.umich.edu</t>
  </si>
  <si>
    <t>data archive, esp. for social science</t>
  </si>
  <si>
    <t>https://twitter.com/ICPSR</t>
  </si>
  <si>
    <t>https://knb.ecoinformatics.org/</t>
  </si>
  <si>
    <t>Data archiving repository for ecology &amp; environmental science</t>
  </si>
  <si>
    <t>https://commons.mla.org/core/</t>
  </si>
  <si>
    <t>repository for language studies: all pub types and media types</t>
  </si>
  <si>
    <t xml:space="preserve"> no account</t>
  </si>
  <si>
    <t>https://openfmri.org/</t>
  </si>
  <si>
    <t>archive/share publication</t>
  </si>
  <si>
    <t>sharing MRI datasets</t>
  </si>
  <si>
    <t>https://twitter.com/openfmri</t>
  </si>
  <si>
    <t>http://www.pangaea.de/</t>
  </si>
  <si>
    <t>Data archive voor geo- and environmental and ecological sciences</t>
  </si>
  <si>
    <t>http://www.patientslikeme.com/</t>
  </si>
  <si>
    <t>Share health experiences and data</t>
  </si>
  <si>
    <t>https://twitter.com/patientslikeme</t>
  </si>
  <si>
    <t>http://www.icsu-wds.org/</t>
  </si>
  <si>
    <t>Data archive for geoscience and space science data</t>
  </si>
  <si>
    <t>https://twitter.com/ICSU_WDS</t>
  </si>
  <si>
    <t>http://figshare.com/</t>
  </si>
  <si>
    <t>data archiving and sharing</t>
  </si>
  <si>
    <t>https://twitter.com/figshare</t>
  </si>
  <si>
    <t>http://arkivum.com/</t>
  </si>
  <si>
    <t>Data storage/archive (no sharing)</t>
  </si>
  <si>
    <t>https://twitter.com/Arkivum</t>
  </si>
  <si>
    <t>http://datahub.io/</t>
  </si>
  <si>
    <t>data repository</t>
  </si>
  <si>
    <t>https://oneshare.cdlib.org/xtf/search</t>
  </si>
  <si>
    <t xml:space="preserve">self-service data repository (part of DataOne) </t>
  </si>
  <si>
    <t>http://thedata.org/</t>
  </si>
  <si>
    <t>data archiving. mostly for ongoing projects in the Netherlands</t>
  </si>
  <si>
    <t>https://twitter.com/dataverseorg</t>
  </si>
  <si>
    <t>http://datadryad.org/</t>
  </si>
  <si>
    <t>cloud storage and sharing of datasets, CC-0 and article-linked</t>
  </si>
  <si>
    <t>https://twitter.com/datadryad</t>
  </si>
  <si>
    <t>http://data.mendeley.com</t>
  </si>
  <si>
    <t>https://repositive.io/</t>
  </si>
  <si>
    <t>Platform (beta) for genomics data discovery and collaboration</t>
  </si>
  <si>
    <t>https://twitter.com/repositiveio</t>
  </si>
  <si>
    <t>http://zenodo.org/</t>
  </si>
  <si>
    <t>OA repository for EU funded data and publications</t>
  </si>
  <si>
    <t>https://twitter.com/ZENODO_ORG</t>
  </si>
  <si>
    <t>http://www.ddialliance.org/</t>
  </si>
  <si>
    <t>international effort to create a standard to describe statistical and social science data</t>
  </si>
  <si>
    <t>http://academictorrents.com/</t>
  </si>
  <si>
    <t>distributed system for sharing large datasets</t>
  </si>
  <si>
    <t>http://morphomuseum.com/</t>
  </si>
  <si>
    <t>Journal for 3D models and datasets</t>
  </si>
  <si>
    <t>https://twitter.com/morphomuseum</t>
  </si>
  <si>
    <t>http://www.re3data.org/</t>
  </si>
  <si>
    <t>registry of research data repositories</t>
  </si>
  <si>
    <t>https://twitter.com/re3data</t>
  </si>
  <si>
    <t>http://www.labtube.tv/</t>
  </si>
  <si>
    <t>video platform for life science</t>
  </si>
  <si>
    <t>https://twitter.com/LabTube</t>
  </si>
  <si>
    <t>http://www.science-media.org/</t>
  </si>
  <si>
    <t>platform for publishing scientific videos (with doi)</t>
  </si>
  <si>
    <t>http://psychfiledrawer.org/</t>
  </si>
  <si>
    <t>Upload and view results of replication attempts in Experimental Psychology</t>
  </si>
  <si>
    <t>https://twitter.com/PsychFileDrawer</t>
  </si>
  <si>
    <t>http://dissem.in</t>
  </si>
  <si>
    <t>web platform gathering metadata from various sources and analyzing OA availability of publications of researchers (currently for ENS only)</t>
  </si>
  <si>
    <t>https://twitter.com/disseminOA</t>
  </si>
  <si>
    <t>http://www.cureus.com/</t>
  </si>
  <si>
    <t>open access medical journal (also for posters) using PPPR</t>
  </si>
  <si>
    <t>https://twitter.com/CureusInc</t>
  </si>
  <si>
    <t>http://dropdeadpaper.com/</t>
  </si>
  <si>
    <t>archive (unpublished) papers</t>
  </si>
  <si>
    <t>https://twitter.com/dropdeadpaper</t>
  </si>
  <si>
    <t>http://myopenarchive.org/</t>
  </si>
  <si>
    <t>Open Access repository created for researchers at institution without an institutional repository</t>
  </si>
  <si>
    <t>https://twitter.com/myopenarchive</t>
  </si>
  <si>
    <t>http://www.open-science-repository.com/</t>
  </si>
  <si>
    <t>institution independent OA repository</t>
  </si>
  <si>
    <t>https://hal.archives-ouvertes.fr/</t>
  </si>
  <si>
    <t>French open archive</t>
  </si>
  <si>
    <t>https://twitter.com/hal_fr</t>
  </si>
  <si>
    <t>http://arxiv.org/</t>
  </si>
  <si>
    <t>preprint server</t>
  </si>
  <si>
    <t>http://biorxiv.org/</t>
  </si>
  <si>
    <t>https://twitter.com/biorxivpreprint</t>
  </si>
  <si>
    <t>http://cogprints.org/</t>
  </si>
  <si>
    <t>preprint server in cognitive sciences</t>
  </si>
  <si>
    <t>https://peerj.com/preprints</t>
  </si>
  <si>
    <t xml:space="preserve">publish preprint articles submitted to PeerJ but also others (CC-BY) </t>
  </si>
  <si>
    <t>https://twitter.com/PeerJPrePrints</t>
  </si>
  <si>
    <t>www.ssrn.com/</t>
  </si>
  <si>
    <t>https://twitter.com/SSRN</t>
  </si>
  <si>
    <t>http://vixra.org/</t>
  </si>
  <si>
    <t>Alternative preprint server</t>
  </si>
  <si>
    <t>http://europepmc.org/</t>
  </si>
  <si>
    <t>ful text OA archive in life/health</t>
  </si>
  <si>
    <t>https://twitter.com/EuropePMC_news</t>
  </si>
  <si>
    <t>http://www.ncbi.nlm.nih.gov/pmc/</t>
  </si>
  <si>
    <t>full text repository of deposited medical literature</t>
  </si>
  <si>
    <t>http://www.eposters.net/</t>
  </si>
  <si>
    <t>archive/share posters</t>
  </si>
  <si>
    <t>poster archive for life and geosciences</t>
  </si>
  <si>
    <t>https://twitter.com/epostersnet</t>
  </si>
  <si>
    <t>http://f1000.com/posters</t>
  </si>
  <si>
    <t>poster repository</t>
  </si>
  <si>
    <t>https://twitter.com/F1000Posters</t>
  </si>
  <si>
    <t>https://www.scienceopen.com/collection/scienceopen_posters?4</t>
  </si>
  <si>
    <t>poster archiving/sharing</t>
  </si>
  <si>
    <t>http://slideplayer.com/</t>
  </si>
  <si>
    <t>archive/share presentation</t>
  </si>
  <si>
    <t>Share presentations</t>
  </si>
  <si>
    <t>http://www.slideshare.net/</t>
  </si>
  <si>
    <t>https://twitter.com/SlideShare</t>
  </si>
  <si>
    <t>https://speakerdeck.com/</t>
  </si>
  <si>
    <t>Share presentations, upload slides as pdf</t>
  </si>
  <si>
    <t>https://twitter.com/speakerdeck</t>
  </si>
  <si>
    <t>http://www.scivee.tv/</t>
  </si>
  <si>
    <t>science video sharing platform (from journals, conferences, education)</t>
  </si>
  <si>
    <t>https://twitter.com/SciVee</t>
  </si>
  <si>
    <t>present research findings</t>
  </si>
  <si>
    <t>comprehensive directory of scientific events worldwide</t>
  </si>
  <si>
    <t>https://twitter.com/GlobalEventList</t>
  </si>
  <si>
    <t>http://lanyrd.com</t>
  </si>
  <si>
    <t>social conference directory</t>
  </si>
  <si>
    <t>https://twitter.com/lanyrd</t>
  </si>
  <si>
    <t>V (conferences)</t>
  </si>
  <si>
    <t>http://www.sciencesconf.org/</t>
  </si>
  <si>
    <t>platform for organizing conferences</t>
  </si>
  <si>
    <t>https://www.omeka.net/</t>
  </si>
  <si>
    <t>webbased CMS for easy website building, targeting humanities</t>
  </si>
  <si>
    <t>https://twitter.com/omeka</t>
  </si>
  <si>
    <t>https://publons.com/</t>
  </si>
  <si>
    <t>peer review and commenting/recommending (pre-pub)</t>
  </si>
  <si>
    <t>crediting peer review activity</t>
  </si>
  <si>
    <t>https://twitter.com/Publons</t>
  </si>
  <si>
    <t>V (peer review)</t>
  </si>
  <si>
    <t>http://bmjopen.bmj.com/</t>
  </si>
  <si>
    <t>open peer review</t>
  </si>
  <si>
    <t>https://twitter.com/BMJ_Open</t>
  </si>
  <si>
    <t>http://axiosreview.org/</t>
  </si>
  <si>
    <t>independent peer review service (commercial)</t>
  </si>
  <si>
    <t>https://twitter.com/axiosreview</t>
  </si>
  <si>
    <t>http://www.peerageofscience.org/</t>
  </si>
  <si>
    <t>https://twitter.com/peeragescience</t>
  </si>
  <si>
    <t>http://www.rubriq.com/</t>
  </si>
  <si>
    <t>https://twitter.com/RubriqNews</t>
  </si>
  <si>
    <t>http://www.bmj.com/</t>
  </si>
  <si>
    <t>Journal with non-anonymous peer review</t>
  </si>
  <si>
    <t>https://twitter.com/bmj_latest</t>
  </si>
  <si>
    <t>V (also peer review)</t>
  </si>
  <si>
    <t>http://haldanessieve.org/</t>
  </si>
  <si>
    <t>blog discussing selected preprints in genetics</t>
  </si>
  <si>
    <t>https://twitter.com/Haldanessieve</t>
  </si>
  <si>
    <t>https://scirate.com</t>
  </si>
  <si>
    <t>rate and comment on ArXiV papers</t>
  </si>
  <si>
    <t>https://twitter.com/scirate3</t>
  </si>
  <si>
    <t>https://selectedpapers.net/</t>
  </si>
  <si>
    <t>recommend, comment, discuss papers (in maths and astrophysics)</t>
  </si>
  <si>
    <t>http://harvard.voxcharta.org/</t>
  </si>
  <si>
    <t>voting &amp; discussion on ArxiV papers for &gt;200 institutions</t>
  </si>
  <si>
    <t>http://pre-val.org/</t>
  </si>
  <si>
    <t>peer review evaluation + badge (for publishers to buy into, for end-users to use)</t>
  </si>
  <si>
    <t>https://twitter.com/adametkin</t>
  </si>
  <si>
    <t xml:space="preserve">V (peer review) </t>
  </si>
  <si>
    <t>http://www.reviewerpage.com/</t>
  </si>
  <si>
    <t>Publicly crediting peer review for Elsevier reviewers, open for PR from all journals</t>
  </si>
  <si>
    <t>http://www.reviewerrecognition.elsevier.com/</t>
  </si>
  <si>
    <t>Documenting peer review for Elsevier journals</t>
  </si>
  <si>
    <t>http://www.lib-res.org/</t>
  </si>
  <si>
    <t>https://twitter.com/libreapp</t>
  </si>
  <si>
    <t>http://academickarma.org/</t>
  </si>
  <si>
    <t>peer review platform, connecting authors, reviewers and editors</t>
  </si>
  <si>
    <t>https://twitter.com/AcademicKarma</t>
  </si>
  <si>
    <t>http://validation.scienceexchange.com/#/reproducibility-initiative</t>
  </si>
  <si>
    <t>crowdsourced validation of experimental results</t>
  </si>
  <si>
    <t>https://twitter.com/_refinery</t>
  </si>
  <si>
    <t>http://www.edanzediting.com/journal_selector</t>
  </si>
  <si>
    <t>select journal to submit to</t>
  </si>
  <si>
    <t>journal selecting for submitting</t>
  </si>
  <si>
    <t>https://twitter.com/edanzediting</t>
  </si>
  <si>
    <t>http://etest.vbi.vt.edu/etblast3/</t>
  </si>
  <si>
    <t>search PubMed PMC ArXiv etc using text similarity</t>
  </si>
  <si>
    <t>http://www.biosemantics.org/jane/</t>
  </si>
  <si>
    <t>journal selection support with co-word analysis</t>
  </si>
  <si>
    <t>http://www.journalguide.com/</t>
  </si>
  <si>
    <t>selection of journals to submit paper to</t>
  </si>
  <si>
    <t>https://twitter.com/JournalGuide</t>
  </si>
  <si>
    <t>http://www.sjfinder.com/</t>
  </si>
  <si>
    <t>journal recommender based on title and abstract of scientific manuscript in life sciences</t>
  </si>
  <si>
    <t>https://twitter.com/SJFinder</t>
  </si>
  <si>
    <t>http://www.cabells.com/index.aspx</t>
  </si>
  <si>
    <t>Directory of journal parameters</t>
  </si>
  <si>
    <t>http://doaj.org/</t>
  </si>
  <si>
    <t>listing OA journals</t>
  </si>
  <si>
    <t>https://twitter.com/DOAJplus</t>
  </si>
  <si>
    <t>http://www.enago.com/journal-information-tool.htm</t>
  </si>
  <si>
    <t>get basic journal data and metrics</t>
  </si>
  <si>
    <t>https://twitter.com/enagoglobal</t>
  </si>
  <si>
    <t>http://road.issn.org/</t>
  </si>
  <si>
    <t>directory of OA scholarly resources (from ISSN registry)</t>
  </si>
  <si>
    <t>https://twitter.com/ISSN_IC</t>
  </si>
  <si>
    <t>http://www.sherpa.ac.uk/romeo/</t>
  </si>
  <si>
    <t>show publisher copyright policies &amp; self-archiving rights</t>
  </si>
  <si>
    <t>https://twitter.com/SHERPAServices</t>
  </si>
  <si>
    <t>http://cofactorscience.com/</t>
  </si>
  <si>
    <t>consultancy: workshops, editing, journal selector</t>
  </si>
  <si>
    <t>https://twitter.com/cofactorsci</t>
  </si>
  <si>
    <t>http://thinkchecksubmit.org/</t>
  </si>
  <si>
    <t xml:space="preserve">Checklist with criteria to judge trustworthiness of journals </t>
  </si>
  <si>
    <t>https://twitter.com/tcs_campaign</t>
  </si>
  <si>
    <t>http://journalreviewer.org/</t>
  </si>
  <si>
    <t>journal evaluation by authors</t>
  </si>
  <si>
    <t>http://www.journalysis.org/</t>
  </si>
  <si>
    <t>https://twitter.com/journalysis</t>
  </si>
  <si>
    <t>https://www.qoam.eu/</t>
  </si>
  <si>
    <t>reviewing OA journals</t>
  </si>
  <si>
    <t>http://sciforum.net/statistics</t>
  </si>
  <si>
    <t>platform for rating/reviewing journals</t>
  </si>
  <si>
    <t>https://twitter.com/sciforum</t>
  </si>
  <si>
    <t>http://scirev.sc/</t>
  </si>
  <si>
    <t>https://twitter.com/scirev</t>
  </si>
  <si>
    <t>http://books.openedition.org/</t>
  </si>
  <si>
    <t>publish</t>
  </si>
  <si>
    <t>open digital monographs, part of Open Edition (FR)</t>
  </si>
  <si>
    <t>https://twitter.com/oe_books</t>
  </si>
  <si>
    <t>http://www.audiovisualthinking.org/</t>
  </si>
  <si>
    <t>Journal for videos on audiovisual culture</t>
  </si>
  <si>
    <t>biodiversitydatajournal.com</t>
  </si>
  <si>
    <t xml:space="preserve">Data journal experimenting with community peer review [but check details - how novel is it?] </t>
  </si>
  <si>
    <t>https://twitter.com/BioDataJournal</t>
  </si>
  <si>
    <t>http://www.collabraoa.org/</t>
  </si>
  <si>
    <t>OA journal</t>
  </si>
  <si>
    <t>https://twitter.com/CollabraOA</t>
  </si>
  <si>
    <t>digitalhumanitiesnow.org</t>
  </si>
  <si>
    <t>experimental, edited publication that highlights and distributes informally published digital humanities scholarship and resources from the open web</t>
  </si>
  <si>
    <t>https://twitter.com/dhnow</t>
  </si>
  <si>
    <t>https://gowers.wordpress.com/2015/09/10/discrete-analysis-an-arxiv-overlay-journal/</t>
  </si>
  <si>
    <t>ArXiv overlay journal for mathematics</t>
  </si>
  <si>
    <t>http://elifesciences.org/</t>
  </si>
  <si>
    <t>OA megajournal, reader (eLife Lens), discovery (Lens Browser), also available as publishing software on GitHub</t>
  </si>
  <si>
    <t>https://twitter.com/elife</t>
  </si>
  <si>
    <t>http://f1000.com/research</t>
  </si>
  <si>
    <t>Open access journal</t>
  </si>
  <si>
    <t>https://twitter.com/F1000Research</t>
  </si>
  <si>
    <t>http://www.gigasciencejournal.com/</t>
  </si>
  <si>
    <t>OA journal for big-data studies</t>
  </si>
  <si>
    <t>https://twitter.com/GigaScience</t>
  </si>
  <si>
    <t>http://www.ipol.im/</t>
  </si>
  <si>
    <t>Journal for image processing</t>
  </si>
  <si>
    <t>https://twitter.com/IPOL_journal</t>
  </si>
  <si>
    <t>http://journalofdigitalhumanities.org/</t>
  </si>
  <si>
    <t>comprehensive, peer-reviewed, open access journal that features the best scholarship, tools, and conversations produced by the digital humanities community in the previous trimester</t>
  </si>
  <si>
    <t>https://twitter.com/JournalofDH</t>
  </si>
  <si>
    <t>https://sciencematters.io/</t>
  </si>
  <si>
    <t>publish single observations &amp; extend the subsequent observations in real-time</t>
  </si>
  <si>
    <t>https://twitter.com/SciMts</t>
  </si>
  <si>
    <t>https://www.openlibhums.org/</t>
  </si>
  <si>
    <t>open access megajournal for SSH</t>
  </si>
  <si>
    <t>https://twitter.com/openlibhums</t>
  </si>
  <si>
    <t>https://peerj.com</t>
  </si>
  <si>
    <t>Open Access journal</t>
  </si>
  <si>
    <t>https://twitter.com/thePeerJ</t>
  </si>
  <si>
    <t>www.plosone.org</t>
  </si>
  <si>
    <t>open access megajournal</t>
  </si>
  <si>
    <t>https://twitter.com/PLOSONE</t>
  </si>
  <si>
    <t>https://rescience.github.io/</t>
  </si>
  <si>
    <t>GitHub-based journal for replications of computational studies</t>
  </si>
  <si>
    <t>https://twitter.com/ReScienceEds</t>
  </si>
  <si>
    <t>http://www.researchinvolvement.com/</t>
  </si>
  <si>
    <t>interdisciplinary health and social care journal co-produced by all key stakeholders, including patients, academics, policy makers and service users</t>
  </si>
  <si>
    <t>http://riojournal.com/</t>
  </si>
  <si>
    <t>integrated authoring / publishing / reviewing platform</t>
  </si>
  <si>
    <t>https://twitter.com/RIOJournal</t>
  </si>
  <si>
    <t>https://www.scienceopen.com/collection/scienceopen_research?3</t>
  </si>
  <si>
    <t>https://twitter.com/SO_Research</t>
  </si>
  <si>
    <t>http://www.nature.com/sdata/</t>
  </si>
  <si>
    <t>data journal for papers describing datasets</t>
  </si>
  <si>
    <t>https://twitter.com/ScientificData</t>
  </si>
  <si>
    <t>http://sjscience.org/</t>
  </si>
  <si>
    <t>independent journal/publishing platform, aiming to "to achieve optimal peer review, evaluation and classification of articles in a virtuously self-organized way"</t>
  </si>
  <si>
    <t>SS</t>
  </si>
  <si>
    <t>LF</t>
  </si>
  <si>
    <t>https://twitter.com/social_sjs</t>
  </si>
  <si>
    <t>http://www.pensoft.net/page.php?P=14</t>
  </si>
  <si>
    <t>journal publishing</t>
  </si>
  <si>
    <t>https://twitter.com/ZooKeys_Journal</t>
  </si>
  <si>
    <t>http://www.biomedcentral.com/</t>
  </si>
  <si>
    <t>Gold OA publishing</t>
  </si>
  <si>
    <t>https://twitter.com/BioMedCentral</t>
  </si>
  <si>
    <t>http://www.lingoa.eu/</t>
  </si>
  <si>
    <t>OA Publishing platform for linguistics</t>
  </si>
  <si>
    <t>http://www.scielo.org</t>
  </si>
  <si>
    <t>Open Access journal platform for Latin America and Iberia</t>
  </si>
  <si>
    <t>https://twitter.com/redescielo</t>
  </si>
  <si>
    <t>http://www.webmedcentral.com</t>
  </si>
  <si>
    <t>Open Access biomedical publisher using post-publication peer review</t>
  </si>
  <si>
    <t>https://twitter.com/WebmedCentral</t>
  </si>
  <si>
    <t>https://medium.com/@_daniel/publish-interactive-historical-documents-with-archivist-7019f6408ee6</t>
  </si>
  <si>
    <t>platform for publishing interactive interview transcriptions online</t>
  </si>
  <si>
    <t>http://biotaxa.org/</t>
  </si>
  <si>
    <t xml:space="preserve">Online publishing platform for taxonomic journals </t>
  </si>
  <si>
    <t>https://twitter.com/BiotaxaNews</t>
  </si>
  <si>
    <t>http://www.episciences.org/</t>
  </si>
  <si>
    <t>platform to host epi-journals (overlay-journals)</t>
  </si>
  <si>
    <t>http://www.revues.org/</t>
  </si>
  <si>
    <t>platform for open journals, part of Open Edition (FR)</t>
  </si>
  <si>
    <t>https://twitter.com/revuesorg</t>
  </si>
  <si>
    <t>http://creativecommons.org/</t>
  </si>
  <si>
    <t>licensing&amp;copyright for internet era</t>
  </si>
  <si>
    <t>https://twitter.com/creativecommons</t>
  </si>
  <si>
    <t>http://www.doi.org/</t>
  </si>
  <si>
    <t>permalink and disambiguation of publications</t>
  </si>
  <si>
    <t>http://www.datacite.org</t>
  </si>
  <si>
    <t>develop standards for persistent identifiers for data</t>
  </si>
  <si>
    <t>https://twitter.com/datacite</t>
  </si>
  <si>
    <t>https://www.peerageofscience.org/proceedings</t>
  </si>
  <si>
    <t>Proceedings of Peerage of Science: peer-reviewed commentary journal</t>
  </si>
  <si>
    <t>https://twitter.com/ProcPoS</t>
  </si>
  <si>
    <t>http://pressforward.org/</t>
  </si>
  <si>
    <t xml:space="preserve">Wordpress plugin for OA content aggregation and distribution/republication </t>
  </si>
  <si>
    <t>https://twitter.com/pressfwd</t>
  </si>
  <si>
    <t>https://github.com/PeerJ/paper-now</t>
  </si>
  <si>
    <t>Create, edit and display a journal article in GitHub</t>
  </si>
  <si>
    <t>www.wikipedia.org</t>
  </si>
  <si>
    <t>outreach/valorization</t>
  </si>
  <si>
    <t>collaborative online general reference tool</t>
  </si>
  <si>
    <t>https://twitter.com/Wikipedia</t>
  </si>
  <si>
    <t>http://www.externaldiffusion.com/</t>
  </si>
  <si>
    <t>science blogging platform</t>
  </si>
  <si>
    <t>https://twitter.com/Ext_diffusion</t>
  </si>
  <si>
    <t>http://hypotheses.org/</t>
  </si>
  <si>
    <t>Academic blogging platform, part of Open Edition</t>
  </si>
  <si>
    <t>https://twitter.com/hypothesesorg</t>
  </si>
  <si>
    <t>researchblogging.org</t>
  </si>
  <si>
    <t xml:space="preserve">collection/curation of blog posts about peer-reviewed research </t>
  </si>
  <si>
    <t>https://twitter.com/ResearchBlogs</t>
  </si>
  <si>
    <t>http://scienceblogs.com/</t>
  </si>
  <si>
    <t>science blogging network</t>
  </si>
  <si>
    <t>https://twitter.com/scienceblogs</t>
  </si>
  <si>
    <t>http://scientopia.org/</t>
  </si>
  <si>
    <t>https://twitter.com/ScientopiaBlogs</t>
  </si>
  <si>
    <t>http://www.scilogs.com/</t>
  </si>
  <si>
    <t>Group of science blogs</t>
  </si>
  <si>
    <t>https://twitter.com/scilogscom</t>
  </si>
  <si>
    <t>http://scienceseeker.org</t>
  </si>
  <si>
    <t>Aggregator of science news and blogs</t>
  </si>
  <si>
    <t>https://twitter.com/SciSeeker</t>
  </si>
  <si>
    <t>http://www.ecastnetwork.org/</t>
  </si>
  <si>
    <t>Expert &amp; Citizen Assessment of Science &amp; Technology - A Distributed Network of Institutions for Peer to Peer Public Deliberation</t>
  </si>
  <si>
    <t>https://twitter.com/ECASTnetwork</t>
  </si>
  <si>
    <t>http://www.kids.frontiersin.org/</t>
  </si>
  <si>
    <t>web-based scientific journal with an editorial board of children (8-15yr)</t>
  </si>
  <si>
    <t>https://twitter.com/FrontYoungMinds</t>
  </si>
  <si>
    <t>http://imascientist.ie/</t>
  </si>
  <si>
    <t>outreach to students through chat contest</t>
  </si>
  <si>
    <t>https://twitter.com/imascientist</t>
  </si>
  <si>
    <t>http://www.scienceshowoff.org/</t>
  </si>
  <si>
    <t>Open mic night for science lovers</t>
  </si>
  <si>
    <t>https://twitter.com/ScienceShowoff</t>
  </si>
  <si>
    <t>http://pintofscience.co.uk/</t>
  </si>
  <si>
    <t>Discussing science in a local pub</t>
  </si>
  <si>
    <t>https://twitter.com/pintofscience</t>
  </si>
  <si>
    <t>http://www.senseaboutscience.org/</t>
  </si>
  <si>
    <t>activities and publications to change public discussions about science and evidence</t>
  </si>
  <si>
    <t>https://twitter.com/senseaboutsci</t>
  </si>
  <si>
    <t>http://www.senseaboutscience.org/pages/voys.html</t>
  </si>
  <si>
    <t>encourages early career researchers to play an active role in public debates about science</t>
  </si>
  <si>
    <t>https://twitter.com/voiceofyoungsci</t>
  </si>
  <si>
    <t>https://www.reddit.com/r/science/</t>
  </si>
  <si>
    <t>Discuss your science with broader community</t>
  </si>
  <si>
    <t>https://twitter.com/Science_Reddit</t>
  </si>
  <si>
    <t>http://askforevidence.org/index</t>
  </si>
  <si>
    <t>Tool to ask for evidence, or to share experience asking for evidence NB this is part of Sense About Science (ID1047)</t>
  </si>
  <si>
    <t>http://factcheckcentral.org/</t>
  </si>
  <si>
    <t>aggregated list of blogs from a selection of fact checking organisations</t>
  </si>
  <si>
    <t>http://www.factcheck.org/scicheck/</t>
  </si>
  <si>
    <t>fact checking scientific claims made by US politicians to influence public policy</t>
  </si>
  <si>
    <t>http://drawscience.blogspot.com/</t>
  </si>
  <si>
    <t>converts research papers into easy-to-read infographics</t>
  </si>
  <si>
    <t>https://twitter.com/drawscience</t>
  </si>
  <si>
    <t>http://daily.jstor.org/</t>
  </si>
  <si>
    <t>linking news stories to scholarly research, with free access to JSTOR articles</t>
  </si>
  <si>
    <t>https://twitter.com/JSTOR_Daily</t>
  </si>
  <si>
    <t>limn.it</t>
  </si>
  <si>
    <t>free journal for communicating exciting research in the social and human sciences</t>
  </si>
  <si>
    <t>https://twitter.com/LimnMagazine</t>
  </si>
  <si>
    <t>http://www.united-academics.org/</t>
  </si>
  <si>
    <t>Magazine to bring science to the public; OA publisher; database of OA research papers, dissertations and theses; community</t>
  </si>
  <si>
    <t>https://twitter.com/United_Science</t>
  </si>
  <si>
    <t>http://www.elsevier.com/atlas</t>
  </si>
  <si>
    <t>Republishing some selected high impact articles in lay-friendly format and OA</t>
  </si>
  <si>
    <t>https://twitter.com/ElsevierAtlas</t>
  </si>
  <si>
    <t>http://www.hastac.org/</t>
  </si>
  <si>
    <t>online community and social network for (mainly) DH, geared towards education/teaching</t>
  </si>
  <si>
    <t>https://twitter.com/HASTAC</t>
  </si>
  <si>
    <t>http://www.socialsciencespace.com/</t>
  </si>
  <si>
    <t>connect SS researchers and promote SS</t>
  </si>
  <si>
    <t>https://twitter.com/socscispace</t>
  </si>
  <si>
    <t>https://www.growkudos.com/</t>
  </si>
  <si>
    <t>helps researchers explain, enrich and share their publications to increase research impact</t>
  </si>
  <si>
    <t>https://twitter.com/GrowKudos</t>
  </si>
  <si>
    <t>acawiki.org</t>
  </si>
  <si>
    <t>crowdsourced summaries and literature reviews of peer-reviewed research</t>
  </si>
  <si>
    <t>https://twitter.com/acawiki</t>
  </si>
  <si>
    <t>http://tss.nautil.us/</t>
  </si>
  <si>
    <t>three sentence lay abstracts, by the Nautil.us editor(s)</t>
  </si>
  <si>
    <t>https://twitter.com/NautilusMag</t>
  </si>
  <si>
    <t>http://www.publiscize.com/</t>
  </si>
  <si>
    <t>popularizing and spreading science (news) in author-written "scinopses"</t>
  </si>
  <si>
    <t>https://twitter.com/publiscize</t>
  </si>
  <si>
    <t>http://www.sciencegist.com/</t>
  </si>
  <si>
    <t>simplified summaries of scientific papers</t>
  </si>
  <si>
    <t>https://twitter.com/ScienceGist</t>
  </si>
  <si>
    <t>sciworthy.com</t>
  </si>
  <si>
    <t>crowdsourced and curated short, visual intros to research followed by summary description that's also linked to published research</t>
  </si>
  <si>
    <t>https://twitter.com/sciworthy</t>
  </si>
  <si>
    <t>http://www.elsevier.com/connect/stm-digest-will-feature-lay-summaries-of-science-papers-with-societal-impact</t>
  </si>
  <si>
    <t xml:space="preserve">Plain language summaries of science papers with societal impact, published online and next to the original article on ScienceDirect </t>
  </si>
  <si>
    <t>https://twitter.com/STMDigest</t>
  </si>
  <si>
    <t>http://usefulscience.org/</t>
  </si>
  <si>
    <t>Crowdsourced and editorial one-sentence summaries of research articles</t>
  </si>
  <si>
    <t>https://twitter.com/usefulsci</t>
  </si>
  <si>
    <t>http://theconversation.com/uk</t>
  </si>
  <si>
    <t>independent news and commentary website produced by academics and journalists. Free to read and republish.</t>
  </si>
  <si>
    <t>https://twitter.com/ConversationUK</t>
  </si>
  <si>
    <t>http://www.beforetheabstract.com</t>
  </si>
  <si>
    <t>[science stories]</t>
  </si>
  <si>
    <t>https://twitter.com/b4theabstract</t>
  </si>
  <si>
    <t>http://www.beforetheabstract.com/</t>
  </si>
  <si>
    <t>storrytelling blog</t>
  </si>
  <si>
    <t>http://www.famelab.org/</t>
  </si>
  <si>
    <t>storytelling competition to communicate science to public audience</t>
  </si>
  <si>
    <t>https://twitter.com/famelabuk</t>
  </si>
  <si>
    <t>http://openscienceworld.com/</t>
  </si>
  <si>
    <t>Webzine' where scientist can post stories abt research (mostly reprints of stories published elsewhere?)</t>
  </si>
  <si>
    <t>https://twitter.com/_OScience</t>
  </si>
  <si>
    <t>http://storycollider.org/</t>
  </si>
  <si>
    <t>personal stories about how science affects people (podcasts and live events)</t>
  </si>
  <si>
    <t>https://twitter.com/story_collider</t>
  </si>
  <si>
    <t>Background information on creating stories about science. Writer interviews, topical features, pitch database &amp; more</t>
  </si>
  <si>
    <t>https://twitter.com/open_notebook</t>
  </si>
  <si>
    <t>threeminutethesis.org/</t>
  </si>
  <si>
    <t>https://twitter.com/3minutethesis</t>
  </si>
  <si>
    <t>http://realscientists.org/</t>
  </si>
  <si>
    <t>rotational twitter account featuring real scientists, science writers, communicators and policy makers talking about their lives and their work</t>
  </si>
  <si>
    <t>https://twitter.com/realscientists</t>
  </si>
  <si>
    <t>http://www.silk.co</t>
  </si>
  <si>
    <t>simple website creation based on database or spreadsheet</t>
  </si>
  <si>
    <t>https://twitter.com/SilkDotCo</t>
  </si>
  <si>
    <t>http://www.academia.edu/</t>
  </si>
  <si>
    <t>scholarly profiling and discussion</t>
  </si>
  <si>
    <t>https://twitter.com/academia</t>
  </si>
  <si>
    <t>http://www.academicroom.com/</t>
  </si>
  <si>
    <t xml:space="preserve">academic social network - open communities to organize academic 
content </t>
  </si>
  <si>
    <t>https://twitter.com/academicroom</t>
  </si>
  <si>
    <t>http://authoraid.info/</t>
  </si>
  <si>
    <t>global network that provides support, mentoring, resources and training for researchers in developing countries</t>
  </si>
  <si>
    <t>https://twitter.com/authoraid</t>
  </si>
  <si>
    <t>http://www.biowebspin.com/</t>
  </si>
  <si>
    <t>social network for life sciences</t>
  </si>
  <si>
    <t>https://twitter.com/Biowebspin</t>
  </si>
  <si>
    <t>https://www.epernicus.com/network</t>
  </si>
  <si>
    <t>https://twitter.com/Epernicus</t>
  </si>
  <si>
    <t>http://labroots.com/</t>
  </si>
  <si>
    <t xml:space="preserve">researcher social network website and producer of educational virtual events and webinars; members can also share workflows, protocols, labbooks etc. </t>
  </si>
  <si>
    <t>https://twitter.com/LabRoots</t>
  </si>
  <si>
    <t>http://www.methodspace.com/</t>
  </si>
  <si>
    <t>community around SAGE Research Methods</t>
  </si>
  <si>
    <t>https://twitter.com/SAGE_Methods</t>
  </si>
  <si>
    <t>https://www.mysciencework.com/</t>
  </si>
  <si>
    <t>researcher social network based on publications database</t>
  </si>
  <si>
    <t>https://twitter.com/MyScienceWork</t>
  </si>
  <si>
    <t>https://www.piirus.com</t>
  </si>
  <si>
    <t xml:space="preserve">social network for researchers </t>
  </si>
  <si>
    <t>https://twitter.com/piirus_com</t>
  </si>
  <si>
    <t>www.profology.com</t>
  </si>
  <si>
    <t>social network for academic staff and administrators (not students)</t>
  </si>
  <si>
    <t>https://twitter.com/profology</t>
  </si>
  <si>
    <t>http://researchconnection.com/</t>
  </si>
  <si>
    <t>https://twitter.com/ResearchConn</t>
  </si>
  <si>
    <t>http://www.researchgate.net</t>
  </si>
  <si>
    <t>https://twitter.com/ResearchGate</t>
  </si>
  <si>
    <t>http://www.scholarbridge.com/</t>
  </si>
  <si>
    <t>connecting students and professors who share research interests</t>
  </si>
  <si>
    <t>https://twitter.com/ScholarBridge</t>
  </si>
  <si>
    <t>http://sciforum.net/</t>
  </si>
  <si>
    <t>Discussion groups, online conferences</t>
  </si>
  <si>
    <t>https://commons.mla.org/</t>
  </si>
  <si>
    <t>create groups and sites (MLA members)</t>
  </si>
  <si>
    <t>https://twitter.com/MLACommons</t>
  </si>
  <si>
    <t>http://www.academia-net.org/project/</t>
  </si>
  <si>
    <t>Academic social network for female scientists</t>
  </si>
  <si>
    <t>academic social; network</t>
  </si>
  <si>
    <t>https://twitter.com/AcademiaNet_de</t>
  </si>
  <si>
    <t>http://scholar.google.com/citations</t>
  </si>
  <si>
    <t>researcher profile based on GS records</t>
  </si>
  <si>
    <t>http://www.incend.net/</t>
  </si>
  <si>
    <t>creating 'knowledge profiles' - including blogs, podcasts, tutorials, etc etc - aggregates content to communicate science outside academia</t>
  </si>
  <si>
    <t>https://twitter.com/TheIncentive</t>
  </si>
  <si>
    <t>http://orcid.org/</t>
  </si>
  <si>
    <t>author identification tool</t>
  </si>
  <si>
    <t>https://twitter.com/ORCID_Org</t>
  </si>
  <si>
    <t>www.researcherid.com</t>
  </si>
  <si>
    <t>https://twitter.com/ResearcherID</t>
  </si>
  <si>
    <t>http://works.bepress.com/</t>
  </si>
  <si>
    <t>vivoweb.org</t>
  </si>
  <si>
    <t>linked data network (researcher profiling)</t>
  </si>
  <si>
    <t>https://twitter.com/VIVOcollab</t>
  </si>
  <si>
    <t>http://loop.frontiersin.org/about</t>
  </si>
  <si>
    <t>researcher profiles/network built around Frontiers and nature journals</t>
  </si>
  <si>
    <t>https://www.linkedin.com/</t>
  </si>
  <si>
    <t>Professional networking</t>
  </si>
  <si>
    <t>https://twitter.com/LinkedIn</t>
  </si>
  <si>
    <t>http://www.social-cite.org/</t>
  </si>
  <si>
    <t>comment</t>
  </si>
  <si>
    <t>social perception of value of references, mainly for physiology journals</t>
  </si>
  <si>
    <t>https://twitter.com/socialcite</t>
  </si>
  <si>
    <t>http://nowcomment.com/</t>
  </si>
  <si>
    <t>Collaboratively comment on documents</t>
  </si>
  <si>
    <t>https://twitter.com/nowcomment</t>
  </si>
  <si>
    <t>http://www.ncbi.nlm.nih.gov/pubmedcommons/</t>
  </si>
  <si>
    <t>commenting on PubMed papers by PubMed paper authors</t>
  </si>
  <si>
    <t>https://twitter.com/PubMedCommons</t>
  </si>
  <si>
    <t>https://pubpeer.com/</t>
  </si>
  <si>
    <t>post publication peer comments and discussion on PubMed papers</t>
  </si>
  <si>
    <t>https://twitter.com/PubPeer</t>
  </si>
  <si>
    <t>http://reffit.com/</t>
  </si>
  <si>
    <t>summmarize, discuss, praise, criticize papers and get your comments voted (in science &amp; philosophy)</t>
  </si>
  <si>
    <t>http://www.atmospheric-chemistry-and-physics.net/</t>
  </si>
  <si>
    <t>peer review (post-pub)</t>
  </si>
  <si>
    <t>open peer review for Copernicus journals</t>
  </si>
  <si>
    <t>https://thewinnower.com/</t>
  </si>
  <si>
    <t>multidisciplinary OA publishing platform with open multistage peer review</t>
  </si>
  <si>
    <t>https://twitter.com/theWinnower</t>
  </si>
  <si>
    <t>http://grigoriefflab.janelia.org/rejections</t>
  </si>
  <si>
    <t>deposit paper rejection information</t>
  </si>
  <si>
    <t>http://www.epistemio.com/</t>
  </si>
  <si>
    <t>rate and review publications; organize &amp; export references</t>
  </si>
  <si>
    <t>https://twitter.com/epistemio</t>
  </si>
  <si>
    <t>http://www.papercritic.com</t>
  </si>
  <si>
    <t>post-pub peer review platform built on top of Mendeley</t>
  </si>
  <si>
    <t>https://twitter.com/PaperCritic</t>
  </si>
  <si>
    <t>http://www.peerevaluation.org/</t>
  </si>
  <si>
    <t xml:space="preserve"> Open repository for data, papers, media coupled with an open review and discussion platform </t>
  </si>
  <si>
    <t>https://twitter.com/PeerEvaluation</t>
  </si>
  <si>
    <t>http://www.journallab.org/</t>
  </si>
  <si>
    <t>community of scientists who share open summaries and peer review of published article (virtual journal club)</t>
  </si>
  <si>
    <t>www.wikijournalclub.org</t>
  </si>
  <si>
    <t>open, user-reviewed summaries of medical research articles</t>
  </si>
  <si>
    <t>https://twitter.com/journalclubapp</t>
  </si>
  <si>
    <t>http://episciences.org/</t>
  </si>
  <si>
    <t>Technical platform for peer reviewing + promote the emergence of 'epi-journals'
for preprints (arVix, HAL) that have not been published elsewhere</t>
  </si>
  <si>
    <t>http://almreports.plos.org</t>
  </si>
  <si>
    <t>measure impact (of output, e.g. article)</t>
  </si>
  <si>
    <t xml:space="preserve">visualization of (aggregated) PLoS ALM data </t>
  </si>
  <si>
    <t>https://twitter.com/PLOSALM</t>
  </si>
  <si>
    <t>http://alm.plos.org/</t>
  </si>
  <si>
    <t>suite of metrics for PLoS-articles (viewed, cited, saved, discussed, recommended)</t>
  </si>
  <si>
    <t>http://www.altmetric.com/</t>
  </si>
  <si>
    <t>providing alternative, article level metrics</t>
  </si>
  <si>
    <t>https://twitter.com/altmetric</t>
  </si>
  <si>
    <t>http://www.bookmetrix.com/</t>
  </si>
  <si>
    <t>(alt)metrics for books/book chapters</t>
  </si>
  <si>
    <t>https://twitter.com/bookmetrix</t>
  </si>
  <si>
    <t>https://impactstory.org/</t>
  </si>
  <si>
    <t>https://twitter.com/Impactstory</t>
  </si>
  <si>
    <t>dlm.plos.org</t>
  </si>
  <si>
    <t>data-level metrics using PLoS ALM algorithm Lagotto</t>
  </si>
  <si>
    <t>http://www.plumanalytics.com/</t>
  </si>
  <si>
    <t>https://twitter.com/PlumAnalytics</t>
  </si>
  <si>
    <t>https://icite.od.nih.gov/</t>
  </si>
  <si>
    <t xml:space="preserve">dashboard of bibliometrics (including RCR - relative citation ratio) for sets of articles in PubMed </t>
  </si>
  <si>
    <t>http://alpha.richcitations.org/</t>
  </si>
  <si>
    <t>detailed information about the citing paper, the cited object and the relationship between the two</t>
  </si>
  <si>
    <t>http://depsy.org/</t>
  </si>
  <si>
    <t>impact of research software</t>
  </si>
  <si>
    <t>https://twitter.com/depsy_org</t>
  </si>
  <si>
    <t>http://bipublishers.es/</t>
  </si>
  <si>
    <t>Bibliometric indicators for publishers</t>
  </si>
  <si>
    <t>http://chronograph.labs.crossref.org/</t>
  </si>
  <si>
    <t>collect information about DOI-referrals from the open web</t>
  </si>
  <si>
    <t>http://www.harzing.com/pop.htm</t>
  </si>
  <si>
    <t>citation analysis with Google Scholar data</t>
  </si>
  <si>
    <t>http://scholarometer.indiana.edu/</t>
  </si>
  <si>
    <t>Citation analysis, Google Scholar based, for assessment</t>
  </si>
  <si>
    <t>https://twitter.com/scholarometer</t>
  </si>
  <si>
    <t>http://mozillascience.org/contributorship-badges-a-new-project/</t>
  </si>
  <si>
    <t>assessment (of researcher/research group)</t>
  </si>
  <si>
    <t>display badges for different author roles, both w/ paper (on publisher site) and in ORCID-profile.</t>
  </si>
  <si>
    <t>https://twitter.com/MozillaScience</t>
  </si>
  <si>
    <t>(V)?</t>
  </si>
  <si>
    <t>http://thomsonreuters.com/journal-citation-reports/</t>
  </si>
  <si>
    <t>ranking journals by average citations to 'citable items'</t>
  </si>
  <si>
    <t>https://twitter.com/ImpactFactor</t>
  </si>
  <si>
    <t>http://www.eigenfactor.org/</t>
  </si>
  <si>
    <t>network weighted citation counts &amp; ranking for journals (among others)</t>
  </si>
  <si>
    <t>https://twitter.com/Eigenfactor</t>
  </si>
  <si>
    <t>http://www.journalmetrics.com/</t>
  </si>
  <si>
    <t>ranking journals by network weighted citations</t>
  </si>
  <si>
    <t>https://twitter.com/scimago</t>
  </si>
  <si>
    <t>ranking journals by source normalised impact per paper (controlling for subject)</t>
  </si>
  <si>
    <t>http://researchanalytics.thomsonreuters.com/incites/</t>
  </si>
  <si>
    <t>research (group) assessment, expertise profiling</t>
  </si>
  <si>
    <t>https://twitter.com/InCites_TR</t>
  </si>
  <si>
    <t>http://www.natureindex.com</t>
  </si>
  <si>
    <t>Institutional ranking based on output presence in 68 selected journals (but also researcher profiles)</t>
  </si>
  <si>
    <t>http://www.r-index.org/</t>
  </si>
  <si>
    <t>quantitative measure of research integrity that can be used to evaluate the statistical replicability of a set of studies</t>
  </si>
  <si>
    <t>https://twitter.com/R__INDEX</t>
  </si>
  <si>
    <t>http://www.elsevier.com/online-tools/research-intelligence/products-and-services/scival</t>
  </si>
  <si>
    <t>research (group) assessment, expertise profiling, funding info</t>
  </si>
  <si>
    <t>https://twitter.com/SciVal</t>
  </si>
  <si>
    <t>http://tagteam.harvard.edu/</t>
  </si>
  <si>
    <t>social tagging; crowdsourced discovery of relevant resources; organization of knowledge; development of ontology or standard vocabulary for field or topic</t>
  </si>
  <si>
    <t>TagTeam is an open-source tagging platform and feed aggregator. It allows project managers to modify project tags retroactivel to manage the evolution of a standard tag vocabulary for the project topic. Each tag publishes a feed for real-time alerts. All tag records are stored for boolean searching</t>
  </si>
  <si>
    <t xml:space="preserve">Intro to TagTeam = http://bit.ly/tagteam-intro </t>
  </si>
  <si>
    <t>https://www.trelliscience.com/</t>
  </si>
  <si>
    <t>researcher profiling (&amp; social network), project management, communication and outreach tools</t>
  </si>
  <si>
    <t>Trellis is a new communication and collaboration platform built and operated by AAAS. It's a professional network for the scientific community that makes it easy for groups of any size or affiliation to collaborate online.</t>
  </si>
  <si>
    <t>https://twitter.com/Trelliscience</t>
  </si>
  <si>
    <t>http://trendmd.com</t>
  </si>
  <si>
    <t>recommendation tool, promoting research across publisher sites</t>
  </si>
  <si>
    <t>TrendMD is a content recommendation tool which appears on publishers sites on the published article and links to related/recommended research. Researchers/Funders/Industry/Publishers can place an "ad" in the sponsored articles section to help promoting their research article / Disseminate and recommend related and sponsored research articles on 
publisher sites such as JMIR Publications, BMJ, JAMA, Nature, Taylor 
&amp; Francis, De Gruyter, MDPI and others</t>
  </si>
  <si>
    <t>http://twitter.com/trendmd</t>
  </si>
  <si>
    <t>http://www.oalib.com/preprints</t>
  </si>
  <si>
    <t>archive/share data</t>
  </si>
  <si>
    <t>free preprint server with free copy editing service</t>
  </si>
  <si>
    <t>http://www.oalib.com/journal</t>
  </si>
  <si>
    <t>low cost (99USD) OA megajournal</t>
  </si>
  <si>
    <t>http://symplectic.co.uk/products/elements</t>
  </si>
  <si>
    <t>Research information management system, researcher profiles (internal and external), integrates with a wide array of other systems, services and data sources</t>
  </si>
  <si>
    <t>Research information management system, monitors open access policy compliance, collates data for research activity reports</t>
  </si>
  <si>
    <t>https://twitter.com/Symplectic</t>
  </si>
  <si>
    <t>https://breezio.com/</t>
  </si>
  <si>
    <t>collaborative research, outreach, publish</t>
  </si>
  <si>
    <t>publish, discover experts, real-time collaborations, find people online, crowd-voting</t>
  </si>
  <si>
    <t>online collaboration for scientists</t>
  </si>
  <si>
    <t>https://twitter.com/brzio</t>
  </si>
  <si>
    <t>Y</t>
  </si>
  <si>
    <t>https://jasp-stats.org/</t>
  </si>
  <si>
    <t xml:space="preserve">A free alternative to SPSS that produces tables in APA style and is able to run bayesian analyses. </t>
  </si>
  <si>
    <t>JASP, a low fat alternative to SPSS, a delicious alternative to R. Bayesian statistics made accessible.</t>
  </si>
  <si>
    <t>https://twitter.com/JASPStats</t>
  </si>
  <si>
    <t>https://pubref.org</t>
  </si>
  <si>
    <t>project management, writing, submission</t>
  </si>
  <si>
    <t>Version control, project management, manuscript preparation, manuscript submission, data archival</t>
  </si>
  <si>
    <t>Simplified manuscript writing</t>
  </si>
  <si>
    <t>http://twitter.com/pub_ref</t>
  </si>
  <si>
    <t>https://researchweb.org/</t>
  </si>
  <si>
    <t>Fund / get contract</t>
  </si>
  <si>
    <t>Find opportunities and apply for funding, Manage profiles, project ideas, project management, analyze research outcome, analyze research groups, Research information management system</t>
  </si>
  <si>
    <t>http://www.jurn.org/</t>
  </si>
  <si>
    <t>Search tool for finding fulltext of free academic articles and books. Hand-crafted index that has been highly curated over a period of six years. Comprehensive coverage of open/free ejournals in the arts and humanities, the natural world and ecology. In 2014 expanded to index selected university fulltext repositories, and also ejournals in science, biomedical, business and law.</t>
  </si>
  <si>
    <t>No account</t>
  </si>
  <si>
    <t>www.labsuit.com</t>
  </si>
  <si>
    <t>collaborative research, materials sharing, order tracking</t>
  </si>
  <si>
    <t>lab management and sharing inventories (inventory, orders, price comparison)</t>
  </si>
  <si>
    <t>online inventory management and sharing materials</t>
  </si>
  <si>
    <t>https://twitter.com/labsuit</t>
  </si>
  <si>
    <t>y</t>
  </si>
  <si>
    <t>free SAAS for peer-to-peer market place and inventory management</t>
  </si>
  <si>
    <t>https://www.lyx.org/</t>
  </si>
  <si>
    <t>document preparation and editing</t>
  </si>
  <si>
    <t xml:space="preserve">Free and Open Source Text Editor for LateX. WYSIWIM. Works on Mac, Unix, Windows. </t>
  </si>
  <si>
    <t>Yes</t>
  </si>
  <si>
    <t>http://www.lyx.org/misc/rss/lyx_news_feed.xmlhttps://twitter.com/search?q=lyx%20latex</t>
  </si>
  <si>
    <t>papr.crl.edu</t>
  </si>
  <si>
    <t>Database for sharing information about North American archived print library collections</t>
  </si>
  <si>
    <t>THANKS FOR COLLABORATING!</t>
  </si>
  <si>
    <t>row number</t>
  </si>
  <si>
    <t>toolID2</t>
  </si>
  <si>
    <t>toolid</t>
  </si>
  <si>
    <t>0A</t>
  </si>
  <si>
    <t>9A</t>
  </si>
  <si>
    <t>search literature / data etc.</t>
  </si>
  <si>
    <t>get access to literature / data etc.</t>
  </si>
  <si>
    <t>analyze data / texts</t>
  </si>
  <si>
    <t>write / prepare your manuscript</t>
  </si>
  <si>
    <t>archive/share publications</t>
  </si>
  <si>
    <t>archive/share data &amp; code</t>
  </si>
  <si>
    <t>decide which journal to submit your
manuscript to</t>
  </si>
  <si>
    <t>archive/share posters &amp; presentations</t>
  </si>
  <si>
    <t>measure impact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</si>
</sst>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"/>
      <color rgb="FF000000"/>
      <name val="Arial"/>
    </font>
    <font>
      <sz val="10"/>
      <name val="Arial"/>
    </font>
    <font>
      <sz val="11"/>
      <color rgb="FF000000"/>
      <name val="Calibri"/>
    </font>
    <font>
      <sz val="10"/>
      <color rgb="FF000000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Calibri"/>
    </font>
    <font>
      <b/>
      <sz val="11"/>
      <color rgb="FF000000"/>
      <name val="Calibri"/>
      <family val="2"/>
    </font>
    <font>
      <b/>
      <sz val="10"/>
      <name val="Arial"/>
      <family val="2"/>
    </font>
    <font>
      <sz val="26"/>
      <color theme="4"/>
      <name val="Calibri Light"/>
      <family val="2"/>
      <scheme val="major"/>
    </font>
    <font>
      <u/>
      <sz val="10"/>
      <color rgb="FF0000FF"/>
      <name val="Arial"/>
    </font>
    <font>
      <b/>
      <sz val="10"/>
      <name val="Arial"/>
    </font>
    <font>
      <b/>
      <sz val="12"/>
      <name val="Arial"/>
    </font>
    <font>
      <b/>
      <sz val="10"/>
      <color rgb="FFFF0000"/>
      <name val="Arial"/>
    </font>
    <font>
      <b/>
      <sz val="10"/>
      <color rgb="FF000000"/>
      <name val="Arial"/>
    </font>
    <font>
      <u/>
      <sz val="10"/>
      <color rgb="FF1155CC"/>
      <name val="Arial"/>
    </font>
    <font>
      <sz val="10"/>
      <color rgb="FF333333"/>
      <name val="Arial"/>
    </font>
  </fonts>
  <fills count="4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2CC"/>
        <bgColor rgb="FFFFF2CC"/>
      </patternFill>
    </fill>
    <fill>
      <patternFill patternType="solid">
        <fgColor rgb="FFCFE2F3"/>
        <bgColor rgb="FFCFE2F3"/>
      </patternFill>
    </fill>
    <fill>
      <patternFill patternType="solid">
        <fgColor rgb="FFD9D9D9"/>
        <bgColor rgb="FFD9D9D9"/>
      </patternFill>
    </fill>
    <fill>
      <patternFill patternType="solid">
        <fgColor rgb="FFBF0000"/>
        <bgColor rgb="FFBF0000"/>
      </patternFill>
    </fill>
    <fill>
      <patternFill patternType="solid">
        <fgColor rgb="FFFFFFFF"/>
        <bgColor rgb="FFFFFFFF"/>
      </patternFill>
    </fill>
    <fill>
      <patternFill patternType="solid">
        <fgColor rgb="FFCCCC8F"/>
        <bgColor rgb="FFCCCC8F"/>
      </patternFill>
    </fill>
    <fill>
      <patternFill patternType="solid">
        <fgColor rgb="FF53A6A6"/>
        <bgColor rgb="FF53A6A6"/>
      </patternFill>
    </fill>
    <fill>
      <patternFill patternType="solid">
        <fgColor rgb="FFDB843D"/>
        <bgColor rgb="FFDB843D"/>
      </patternFill>
    </fill>
    <fill>
      <patternFill patternType="solid">
        <fgColor rgb="FF339966"/>
        <bgColor rgb="FF339966"/>
      </patternFill>
    </fill>
    <fill>
      <patternFill patternType="solid">
        <fgColor rgb="FFCCA33D"/>
        <bgColor rgb="FFCCA33D"/>
      </patternFill>
    </fill>
    <fill>
      <patternFill patternType="solid">
        <fgColor rgb="FFFFD966"/>
        <bgColor rgb="FFFFD966"/>
      </patternFill>
    </fill>
    <fill>
      <patternFill patternType="solid">
        <fgColor rgb="FF93C47D"/>
        <bgColor rgb="FF93C47D"/>
      </patternFill>
    </fill>
    <fill>
      <patternFill patternType="solid">
        <fgColor rgb="FFDDC17D"/>
        <bgColor rgb="FFDDC17D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0" fillId="0" borderId="0"/>
    <xf numFmtId="0" fontId="20" fillId="0" borderId="0"/>
  </cellStyleXfs>
  <cellXfs count="157">
    <xf numFmtId="0" fontId="0" fillId="0" borderId="0" xfId="0"/>
    <xf numFmtId="0" fontId="13" fillId="33" borderId="10" xfId="0" applyFont="1" applyFill="1" applyBorder="1"/>
    <xf numFmtId="0" fontId="13" fillId="33" borderId="11" xfId="0" applyFont="1" applyFill="1" applyBorder="1"/>
    <xf numFmtId="0" fontId="0" fillId="0" borderId="11" xfId="0" applyFont="1" applyBorder="1"/>
    <xf numFmtId="0" fontId="0" fillId="34" borderId="10" xfId="0" applyFont="1" applyFill="1" applyBorder="1"/>
    <xf numFmtId="0" fontId="0" fillId="34" borderId="11" xfId="0" applyFont="1" applyFill="1" applyBorder="1"/>
    <xf numFmtId="0" fontId="0" fillId="0" borderId="10" xfId="0" applyFont="1" applyBorder="1"/>
    <xf numFmtId="0" fontId="20" fillId="0" borderId="0" xfId="42" applyFont="1" applyAlignment="1"/>
    <xf numFmtId="0" fontId="20" fillId="0" borderId="0" xfId="42" applyFont="1" applyAlignment="1">
      <alignment horizontal="center"/>
    </xf>
    <xf numFmtId="0" fontId="20" fillId="0" borderId="0" xfId="42" applyFont="1" applyFill="1" applyAlignment="1"/>
    <xf numFmtId="0" fontId="21" fillId="0" borderId="0" xfId="42" applyFont="1" applyAlignment="1"/>
    <xf numFmtId="0" fontId="21" fillId="0" borderId="0" xfId="42" applyFont="1" applyAlignment="1">
      <alignment horizontal="center"/>
    </xf>
    <xf numFmtId="0" fontId="21" fillId="0" borderId="0" xfId="42" applyFont="1" applyFill="1" applyAlignment="1"/>
    <xf numFmtId="0" fontId="22" fillId="0" borderId="0" xfId="42" applyFont="1" applyAlignment="1">
      <alignment horizontal="center"/>
    </xf>
    <xf numFmtId="0" fontId="22" fillId="0" borderId="0" xfId="42" applyFont="1" applyAlignment="1"/>
    <xf numFmtId="0" fontId="23" fillId="0" borderId="0" xfId="42" applyFont="1" applyAlignment="1">
      <alignment horizontal="center"/>
    </xf>
    <xf numFmtId="0" fontId="22" fillId="0" borderId="0" xfId="42" applyFont="1" applyFill="1" applyAlignment="1"/>
    <xf numFmtId="0" fontId="24" fillId="0" borderId="0" xfId="42" applyFont="1" applyAlignment="1">
      <alignment horizontal="center"/>
    </xf>
    <xf numFmtId="0" fontId="23" fillId="0" borderId="0" xfId="42" applyFont="1" applyAlignment="1">
      <alignment horizontal="center" wrapText="1"/>
    </xf>
    <xf numFmtId="0" fontId="20" fillId="0" borderId="0" xfId="42" applyFont="1" applyAlignment="1">
      <alignment wrapText="1"/>
    </xf>
    <xf numFmtId="0" fontId="25" fillId="0" borderId="0" xfId="42" applyFont="1" applyAlignment="1">
      <alignment horizontal="center"/>
    </xf>
    <xf numFmtId="0" fontId="26" fillId="0" borderId="0" xfId="42" applyFont="1" applyAlignment="1">
      <alignment horizontal="center"/>
    </xf>
    <xf numFmtId="0" fontId="27" fillId="0" borderId="0" xfId="42" applyFont="1" applyAlignment="1"/>
    <xf numFmtId="0" fontId="28" fillId="0" borderId="0" xfId="42" applyFont="1" applyAlignment="1">
      <alignment horizontal="center"/>
    </xf>
    <xf numFmtId="0" fontId="26" fillId="0" borderId="0" xfId="42" applyFont="1" applyAlignment="1"/>
    <xf numFmtId="0" fontId="26" fillId="0" borderId="0" xfId="42" applyFont="1" applyFill="1" applyAlignment="1"/>
    <xf numFmtId="0" fontId="29" fillId="0" borderId="0" xfId="0" applyFont="1"/>
    <xf numFmtId="0" fontId="25" fillId="0" borderId="11" xfId="42" applyNumberFormat="1" applyFont="1" applyBorder="1" applyAlignment="1"/>
    <xf numFmtId="0" fontId="25" fillId="34" borderId="11" xfId="42" applyNumberFormat="1" applyFont="1" applyFill="1" applyBorder="1" applyAlignment="1"/>
    <xf numFmtId="0" fontId="31" fillId="35" borderId="18" xfId="43" applyFont="1" applyFill="1" applyBorder="1" applyAlignment="1">
      <alignment horizontal="center" vertical="center"/>
    </xf>
    <xf numFmtId="0" fontId="32" fillId="45" borderId="18" xfId="43" applyFont="1" applyFill="1" applyBorder="1" applyAlignment="1">
      <alignment horizontal="center" vertical="center" wrapText="1"/>
    </xf>
    <xf numFmtId="0" fontId="31" fillId="37" borderId="18" xfId="43" applyFont="1" applyFill="1" applyBorder="1" applyAlignment="1">
      <alignment horizontal="center" wrapText="1"/>
    </xf>
    <xf numFmtId="0" fontId="31" fillId="38" borderId="18" xfId="43" applyFont="1" applyFill="1" applyBorder="1" applyAlignment="1">
      <alignment horizontal="center" vertical="center" wrapText="1"/>
    </xf>
    <xf numFmtId="0" fontId="31" fillId="40" borderId="18" xfId="43" applyFont="1" applyFill="1" applyBorder="1" applyAlignment="1">
      <alignment horizontal="center" vertical="center" wrapText="1"/>
    </xf>
    <xf numFmtId="0" fontId="31" fillId="41" borderId="18" xfId="43" applyFont="1" applyFill="1" applyBorder="1" applyAlignment="1">
      <alignment horizontal="center" vertical="center" wrapText="1"/>
    </xf>
    <xf numFmtId="0" fontId="31" fillId="42" borderId="18" xfId="43" applyFont="1" applyFill="1" applyBorder="1" applyAlignment="1">
      <alignment horizontal="center" vertical="center" wrapText="1"/>
    </xf>
    <xf numFmtId="0" fontId="31" fillId="43" borderId="18" xfId="43" applyFont="1" applyFill="1" applyBorder="1" applyAlignment="1">
      <alignment horizontal="center" vertical="center" wrapText="1"/>
    </xf>
    <xf numFmtId="0" fontId="31" fillId="44" borderId="18" xfId="43" applyFont="1" applyFill="1" applyBorder="1" applyAlignment="1">
      <alignment horizontal="center" vertical="center" wrapText="1"/>
    </xf>
    <xf numFmtId="0" fontId="31" fillId="46" borderId="18" xfId="43" applyFont="1" applyFill="1" applyBorder="1" applyAlignment="1">
      <alignment horizontal="center"/>
    </xf>
    <xf numFmtId="0" fontId="31" fillId="35" borderId="18" xfId="43" applyFont="1" applyFill="1" applyBorder="1" applyAlignment="1">
      <alignment horizontal="center" vertical="center" wrapText="1"/>
    </xf>
    <xf numFmtId="0" fontId="31" fillId="35" borderId="18" xfId="43" applyFont="1" applyFill="1" applyBorder="1" applyAlignment="1">
      <alignment vertical="center" wrapText="1"/>
    </xf>
    <xf numFmtId="0" fontId="31" fillId="46" borderId="18" xfId="43" applyFont="1" applyFill="1" applyBorder="1" applyAlignment="1">
      <alignment horizontal="center" vertical="center" wrapText="1"/>
    </xf>
    <xf numFmtId="0" fontId="31" fillId="37" borderId="18" xfId="43" applyFont="1" applyFill="1" applyBorder="1" applyAlignment="1">
      <alignment horizontal="center" vertical="center" wrapText="1"/>
    </xf>
    <xf numFmtId="0" fontId="21" fillId="35" borderId="18" xfId="43" applyFont="1" applyFill="1" applyBorder="1" applyAlignment="1">
      <alignment horizontal="center" vertical="center"/>
    </xf>
    <xf numFmtId="0" fontId="21" fillId="35" borderId="18" xfId="43" applyFont="1" applyFill="1" applyBorder="1" applyAlignment="1">
      <alignment vertical="center"/>
    </xf>
    <xf numFmtId="0" fontId="30" fillId="35" borderId="18" xfId="43" applyFont="1" applyFill="1" applyBorder="1" applyAlignment="1">
      <alignment vertical="center"/>
    </xf>
    <xf numFmtId="0" fontId="21" fillId="35" borderId="18" xfId="43" applyFont="1" applyFill="1" applyBorder="1" applyAlignment="1">
      <alignment vertical="center" wrapText="1"/>
    </xf>
    <xf numFmtId="0" fontId="21" fillId="0" borderId="18" xfId="43" applyFont="1" applyBorder="1" applyAlignment="1">
      <alignment vertical="center"/>
    </xf>
    <xf numFmtId="0" fontId="21" fillId="0" borderId="18" xfId="43" applyFont="1" applyBorder="1" applyAlignment="1">
      <alignment horizontal="center" vertical="center"/>
    </xf>
    <xf numFmtId="1" fontId="21" fillId="35" borderId="18" xfId="43" applyNumberFormat="1" applyFont="1" applyFill="1" applyBorder="1" applyAlignment="1">
      <alignment horizontal="center" vertical="center"/>
    </xf>
    <xf numFmtId="0" fontId="21" fillId="37" borderId="18" xfId="43" applyFont="1" applyFill="1" applyBorder="1" applyAlignment="1">
      <alignment horizontal="center" vertical="center"/>
    </xf>
    <xf numFmtId="0" fontId="21" fillId="38" borderId="18" xfId="43" applyFont="1" applyFill="1" applyBorder="1" applyAlignment="1">
      <alignment horizontal="center" vertical="center"/>
    </xf>
    <xf numFmtId="0" fontId="21" fillId="40" borderId="18" xfId="43" applyFont="1" applyFill="1" applyBorder="1" applyAlignment="1">
      <alignment horizontal="center" vertical="center"/>
    </xf>
    <xf numFmtId="0" fontId="21" fillId="41" borderId="18" xfId="43" applyFont="1" applyFill="1" applyBorder="1" applyAlignment="1">
      <alignment horizontal="center" vertical="center"/>
    </xf>
    <xf numFmtId="0" fontId="21" fillId="42" borderId="18" xfId="43" applyFont="1" applyFill="1" applyBorder="1" applyAlignment="1">
      <alignment horizontal="center" vertical="center"/>
    </xf>
    <xf numFmtId="0" fontId="21" fillId="43" borderId="18" xfId="43" applyFont="1" applyFill="1" applyBorder="1" applyAlignment="1">
      <alignment horizontal="center" vertical="center"/>
    </xf>
    <xf numFmtId="0" fontId="21" fillId="47" borderId="18" xfId="43" applyFont="1" applyFill="1" applyBorder="1" applyAlignment="1">
      <alignment horizontal="center" vertical="center"/>
    </xf>
    <xf numFmtId="0" fontId="21" fillId="39" borderId="18" xfId="43" applyFont="1" applyFill="1" applyBorder="1" applyAlignment="1">
      <alignment vertical="center"/>
    </xf>
    <xf numFmtId="0" fontId="20" fillId="36" borderId="18" xfId="43" applyFont="1" applyFill="1" applyBorder="1" applyAlignment="1">
      <alignment vertical="center"/>
    </xf>
    <xf numFmtId="0" fontId="35" fillId="35" borderId="18" xfId="43" applyFont="1" applyFill="1" applyBorder="1" applyAlignment="1">
      <alignment vertical="center"/>
    </xf>
    <xf numFmtId="0" fontId="20" fillId="0" borderId="18" xfId="43" applyFont="1" applyBorder="1" applyAlignment="1">
      <alignment horizontal="left" vertical="center" wrapText="1"/>
    </xf>
    <xf numFmtId="0" fontId="21" fillId="39" borderId="18" xfId="43" applyFont="1" applyFill="1" applyBorder="1" applyAlignment="1">
      <alignment horizontal="center" vertical="center" wrapText="1"/>
    </xf>
    <xf numFmtId="0" fontId="35" fillId="39" borderId="18" xfId="43" applyFont="1" applyFill="1" applyBorder="1" applyAlignment="1">
      <alignment vertical="center"/>
    </xf>
    <xf numFmtId="0" fontId="21" fillId="35" borderId="18" xfId="43" applyFont="1" applyFill="1" applyBorder="1" applyAlignment="1">
      <alignment horizontal="left" vertical="center"/>
    </xf>
    <xf numFmtId="1" fontId="21" fillId="35" borderId="18" xfId="43" applyNumberFormat="1" applyFont="1" applyFill="1" applyBorder="1" applyAlignment="1">
      <alignment vertical="center"/>
    </xf>
    <xf numFmtId="0" fontId="21" fillId="38" borderId="18" xfId="43" applyFont="1" applyFill="1" applyBorder="1" applyAlignment="1">
      <alignment vertical="center"/>
    </xf>
    <xf numFmtId="0" fontId="21" fillId="40" borderId="18" xfId="43" applyFont="1" applyFill="1" applyBorder="1" applyAlignment="1">
      <alignment vertical="center"/>
    </xf>
    <xf numFmtId="0" fontId="21" fillId="41" borderId="18" xfId="43" applyFont="1" applyFill="1" applyBorder="1" applyAlignment="1">
      <alignment vertical="center"/>
    </xf>
    <xf numFmtId="0" fontId="21" fillId="42" borderId="18" xfId="43" applyFont="1" applyFill="1" applyBorder="1" applyAlignment="1">
      <alignment vertical="center"/>
    </xf>
    <xf numFmtId="0" fontId="21" fillId="43" borderId="18" xfId="43" applyFont="1" applyFill="1" applyBorder="1" applyAlignment="1">
      <alignment vertical="center"/>
    </xf>
    <xf numFmtId="0" fontId="21" fillId="47" borderId="18" xfId="43" applyFont="1" applyFill="1" applyBorder="1" applyAlignment="1">
      <alignment vertical="center"/>
    </xf>
    <xf numFmtId="0" fontId="21" fillId="39" borderId="18" xfId="43" applyFont="1" applyFill="1" applyBorder="1" applyAlignment="1">
      <alignment vertical="center" wrapText="1"/>
    </xf>
    <xf numFmtId="0" fontId="30" fillId="35" borderId="18" xfId="43" applyFont="1" applyFill="1" applyBorder="1" applyAlignment="1">
      <alignment vertical="center" wrapText="1"/>
    </xf>
    <xf numFmtId="0" fontId="21" fillId="37" borderId="18" xfId="43" applyFont="1" applyFill="1" applyBorder="1" applyAlignment="1">
      <alignment horizontal="center"/>
    </xf>
    <xf numFmtId="0" fontId="21" fillId="38" borderId="18" xfId="43" applyFont="1" applyFill="1" applyBorder="1" applyAlignment="1"/>
    <xf numFmtId="0" fontId="21" fillId="40" borderId="18" xfId="43" applyFont="1" applyFill="1" applyBorder="1" applyAlignment="1"/>
    <xf numFmtId="0" fontId="21" fillId="41" borderId="18" xfId="43" applyFont="1" applyFill="1" applyBorder="1" applyAlignment="1"/>
    <xf numFmtId="0" fontId="21" fillId="42" borderId="18" xfId="43" applyFont="1" applyFill="1" applyBorder="1" applyAlignment="1"/>
    <xf numFmtId="0" fontId="21" fillId="43" borderId="18" xfId="43" applyFont="1" applyFill="1" applyBorder="1" applyAlignment="1"/>
    <xf numFmtId="0" fontId="21" fillId="47" borderId="18" xfId="43" applyFont="1" applyFill="1" applyBorder="1" applyAlignment="1"/>
    <xf numFmtId="0" fontId="30" fillId="35" borderId="18" xfId="43" applyFont="1" applyFill="1" applyBorder="1" applyAlignment="1">
      <alignment horizontal="left" vertical="center" wrapText="1"/>
    </xf>
    <xf numFmtId="0" fontId="21" fillId="37" borderId="18" xfId="43" applyFont="1" applyFill="1" applyBorder="1" applyAlignment="1">
      <alignment vertical="center"/>
    </xf>
    <xf numFmtId="0" fontId="21" fillId="0" borderId="18" xfId="43" applyFont="1" applyBorder="1" applyAlignment="1"/>
    <xf numFmtId="0" fontId="20" fillId="35" borderId="18" xfId="43" applyFont="1" applyFill="1" applyBorder="1" applyAlignment="1">
      <alignment vertical="center"/>
    </xf>
    <xf numFmtId="0" fontId="35" fillId="35" borderId="18" xfId="43" applyFont="1" applyFill="1" applyBorder="1" applyAlignment="1">
      <alignment horizontal="left" vertical="center"/>
    </xf>
    <xf numFmtId="0" fontId="21" fillId="0" borderId="18" xfId="43" applyFont="1" applyBorder="1"/>
    <xf numFmtId="0" fontId="30" fillId="35" borderId="18" xfId="43" applyFont="1" applyFill="1" applyBorder="1" applyAlignment="1">
      <alignment horizontal="left"/>
    </xf>
    <xf numFmtId="0" fontId="21" fillId="0" borderId="18" xfId="43" applyFont="1" applyBorder="1" applyAlignment="1">
      <alignment horizontal="center"/>
    </xf>
    <xf numFmtId="0" fontId="21" fillId="43" borderId="18" xfId="43" applyFont="1" applyFill="1" applyBorder="1" applyAlignment="1">
      <alignment horizontal="center"/>
    </xf>
    <xf numFmtId="0" fontId="30" fillId="35" borderId="18" xfId="43" applyFont="1" applyFill="1" applyBorder="1" applyAlignment="1">
      <alignment horizontal="left" vertical="center"/>
    </xf>
    <xf numFmtId="0" fontId="21" fillId="37" borderId="18" xfId="43" applyFont="1" applyFill="1" applyBorder="1" applyAlignment="1"/>
    <xf numFmtId="0" fontId="21" fillId="38" borderId="18" xfId="43" applyFont="1" applyFill="1" applyBorder="1" applyAlignment="1">
      <alignment horizontal="center"/>
    </xf>
    <xf numFmtId="0" fontId="20" fillId="39" borderId="18" xfId="43" applyFont="1" applyFill="1" applyBorder="1" applyAlignment="1">
      <alignment horizontal="left" vertical="center" wrapText="1"/>
    </xf>
    <xf numFmtId="0" fontId="36" fillId="35" borderId="18" xfId="43" applyFont="1" applyFill="1" applyBorder="1" applyAlignment="1">
      <alignment vertical="center" wrapText="1"/>
    </xf>
    <xf numFmtId="0" fontId="21" fillId="35" borderId="18" xfId="43" applyFont="1" applyFill="1" applyBorder="1" applyAlignment="1">
      <alignment horizontal="left" vertical="center" wrapText="1"/>
    </xf>
    <xf numFmtId="0" fontId="21" fillId="35" borderId="18" xfId="43" applyFont="1" applyFill="1" applyBorder="1" applyAlignment="1">
      <alignment wrapText="1"/>
    </xf>
    <xf numFmtId="0" fontId="21" fillId="35" borderId="18" xfId="43" applyFont="1" applyFill="1" applyBorder="1" applyAlignment="1">
      <alignment horizontal="left"/>
    </xf>
    <xf numFmtId="0" fontId="21" fillId="35" borderId="18" xfId="43" applyFont="1" applyFill="1" applyBorder="1" applyAlignment="1"/>
    <xf numFmtId="0" fontId="31" fillId="38" borderId="18" xfId="43" applyFont="1" applyFill="1" applyBorder="1" applyAlignment="1">
      <alignment horizontal="center" vertical="center"/>
    </xf>
    <xf numFmtId="0" fontId="21" fillId="40" borderId="18" xfId="43" applyFont="1" applyFill="1" applyBorder="1" applyAlignment="1">
      <alignment horizontal="center"/>
    </xf>
    <xf numFmtId="0" fontId="21" fillId="41" borderId="18" xfId="43" applyFont="1" applyFill="1" applyBorder="1" applyAlignment="1">
      <alignment horizontal="center"/>
    </xf>
    <xf numFmtId="0" fontId="21" fillId="40" borderId="0" xfId="43" applyFont="1" applyFill="1" applyAlignment="1">
      <alignment horizontal="center" vertical="center"/>
    </xf>
    <xf numFmtId="0" fontId="21" fillId="41" borderId="0" xfId="43" applyFont="1" applyFill="1" applyAlignment="1">
      <alignment vertical="center"/>
    </xf>
    <xf numFmtId="0" fontId="33" fillId="47" borderId="18" xfId="43" applyFont="1" applyFill="1" applyBorder="1" applyAlignment="1">
      <alignment horizontal="center" vertical="center"/>
    </xf>
    <xf numFmtId="0" fontId="21" fillId="42" borderId="18" xfId="43" applyFont="1" applyFill="1" applyBorder="1" applyAlignment="1">
      <alignment horizontal="center"/>
    </xf>
    <xf numFmtId="0" fontId="21" fillId="0" borderId="0" xfId="43" applyFont="1" applyAlignment="1">
      <alignment horizontal="center" vertical="center"/>
    </xf>
    <xf numFmtId="0" fontId="30" fillId="35" borderId="18" xfId="43" applyFont="1" applyFill="1" applyBorder="1"/>
    <xf numFmtId="0" fontId="21" fillId="35" borderId="0" xfId="43" applyFont="1" applyFill="1" applyAlignment="1">
      <alignment vertical="center" wrapText="1"/>
    </xf>
    <xf numFmtId="0" fontId="21" fillId="47" borderId="18" xfId="43" applyFont="1" applyFill="1" applyBorder="1" applyAlignment="1">
      <alignment horizontal="center"/>
    </xf>
    <xf numFmtId="0" fontId="30" fillId="35" borderId="0" xfId="43" applyFont="1" applyFill="1" applyAlignment="1">
      <alignment vertical="center"/>
    </xf>
    <xf numFmtId="0" fontId="30" fillId="35" borderId="0" xfId="43" applyFont="1" applyFill="1" applyAlignment="1">
      <alignment horizontal="left" vertical="center"/>
    </xf>
    <xf numFmtId="0" fontId="35" fillId="39" borderId="18" xfId="43" applyFont="1" applyFill="1" applyBorder="1" applyAlignment="1">
      <alignment horizontal="left" vertical="center"/>
    </xf>
    <xf numFmtId="0" fontId="21" fillId="39" borderId="18" xfId="43" applyFont="1" applyFill="1" applyBorder="1" applyAlignment="1">
      <alignment horizontal="center" vertical="center"/>
    </xf>
    <xf numFmtId="0" fontId="30" fillId="39" borderId="18" xfId="43" applyFont="1" applyFill="1" applyBorder="1" applyAlignment="1">
      <alignment vertical="center"/>
    </xf>
    <xf numFmtId="0" fontId="20" fillId="39" borderId="0" xfId="43" applyFont="1" applyFill="1" applyAlignment="1">
      <alignment horizontal="left" vertical="top" wrapText="1"/>
    </xf>
    <xf numFmtId="1" fontId="21" fillId="35" borderId="18" xfId="43" applyNumberFormat="1" applyFont="1" applyFill="1" applyBorder="1" applyAlignment="1">
      <alignment horizontal="center"/>
    </xf>
    <xf numFmtId="0" fontId="30" fillId="39" borderId="18" xfId="43" applyFont="1" applyFill="1" applyBorder="1" applyAlignment="1">
      <alignment vertical="center" wrapText="1"/>
    </xf>
    <xf numFmtId="0" fontId="21" fillId="39" borderId="18" xfId="43" applyFont="1" applyFill="1" applyBorder="1"/>
    <xf numFmtId="0" fontId="21" fillId="39" borderId="18" xfId="43" applyFont="1" applyFill="1" applyBorder="1" applyAlignment="1">
      <alignment wrapText="1"/>
    </xf>
    <xf numFmtId="0" fontId="21" fillId="39" borderId="18" xfId="43" applyFont="1" applyFill="1" applyBorder="1" applyAlignment="1">
      <alignment horizontal="center"/>
    </xf>
    <xf numFmtId="0" fontId="31" fillId="35" borderId="21" xfId="43" applyFont="1" applyFill="1" applyBorder="1" applyAlignment="1">
      <alignment horizontal="center" vertical="center" wrapText="1"/>
    </xf>
    <xf numFmtId="0" fontId="21" fillId="35" borderId="21" xfId="43" applyFont="1" applyFill="1" applyBorder="1" applyAlignment="1">
      <alignment horizontal="center" vertical="center"/>
    </xf>
    <xf numFmtId="0" fontId="20" fillId="35" borderId="21" xfId="43" applyFont="1" applyFill="1" applyBorder="1" applyAlignment="1">
      <alignment horizontal="center" vertical="center"/>
    </xf>
    <xf numFmtId="0" fontId="21" fillId="39" borderId="21" xfId="43" applyFont="1" applyFill="1" applyBorder="1" applyAlignment="1">
      <alignment horizontal="center" vertical="center"/>
    </xf>
    <xf numFmtId="0" fontId="21" fillId="39" borderId="21" xfId="43" applyFont="1" applyFill="1" applyBorder="1" applyAlignment="1">
      <alignment horizontal="center" vertical="center" wrapText="1"/>
    </xf>
    <xf numFmtId="0" fontId="31" fillId="46" borderId="19" xfId="43" applyFont="1" applyFill="1" applyBorder="1" applyAlignment="1">
      <alignment horizontal="center" vertical="center" wrapText="1"/>
    </xf>
    <xf numFmtId="0" fontId="21" fillId="39" borderId="19" xfId="43" applyFont="1" applyFill="1" applyBorder="1" applyAlignment="1">
      <alignment vertical="center"/>
    </xf>
    <xf numFmtId="0" fontId="21" fillId="39" borderId="19" xfId="43" applyFont="1" applyFill="1" applyBorder="1" applyAlignment="1">
      <alignment vertical="center" wrapText="1"/>
    </xf>
    <xf numFmtId="0" fontId="21" fillId="39" borderId="19" xfId="43" applyFont="1" applyFill="1" applyBorder="1"/>
    <xf numFmtId="0" fontId="21" fillId="39" borderId="19" xfId="43" applyFont="1" applyFill="1" applyBorder="1" applyAlignment="1"/>
    <xf numFmtId="0" fontId="31" fillId="35" borderId="17" xfId="43" applyFont="1" applyFill="1" applyBorder="1" applyAlignment="1">
      <alignment horizontal="center" vertical="center"/>
    </xf>
    <xf numFmtId="0" fontId="31" fillId="35" borderId="13" xfId="43" applyFont="1" applyFill="1" applyBorder="1" applyAlignment="1">
      <alignment horizontal="center" vertical="center" wrapText="1"/>
    </xf>
    <xf numFmtId="0" fontId="31" fillId="35" borderId="13" xfId="43" applyFont="1" applyFill="1" applyBorder="1" applyAlignment="1">
      <alignment horizontal="center" vertical="center"/>
    </xf>
    <xf numFmtId="0" fontId="34" fillId="46" borderId="13" xfId="43" applyFont="1" applyFill="1" applyBorder="1" applyAlignment="1">
      <alignment horizontal="center"/>
    </xf>
    <xf numFmtId="0" fontId="31" fillId="35" borderId="13" xfId="43" applyFont="1" applyFill="1" applyBorder="1" applyAlignment="1">
      <alignment horizontal="center" wrapText="1"/>
    </xf>
    <xf numFmtId="0" fontId="31" fillId="35" borderId="13" xfId="43" applyFont="1" applyFill="1" applyBorder="1" applyAlignment="1">
      <alignment horizontal="center"/>
    </xf>
    <xf numFmtId="0" fontId="31" fillId="46" borderId="13" xfId="43" applyFont="1" applyFill="1" applyBorder="1" applyAlignment="1">
      <alignment horizontal="center"/>
    </xf>
    <xf numFmtId="0" fontId="31" fillId="37" borderId="13" xfId="43" applyFont="1" applyFill="1" applyBorder="1" applyAlignment="1">
      <alignment horizontal="center" wrapText="1"/>
    </xf>
    <xf numFmtId="0" fontId="31" fillId="38" borderId="13" xfId="43" applyFont="1" applyFill="1" applyBorder="1" applyAlignment="1">
      <alignment horizontal="center" vertical="center" wrapText="1"/>
    </xf>
    <xf numFmtId="0" fontId="31" fillId="40" borderId="13" xfId="43" applyFont="1" applyFill="1" applyBorder="1" applyAlignment="1">
      <alignment horizontal="center" vertical="center" wrapText="1"/>
    </xf>
    <xf numFmtId="0" fontId="31" fillId="41" borderId="13" xfId="43" applyFont="1" applyFill="1" applyBorder="1" applyAlignment="1">
      <alignment horizontal="center" vertical="center" wrapText="1"/>
    </xf>
    <xf numFmtId="0" fontId="31" fillId="42" borderId="13" xfId="43" applyFont="1" applyFill="1" applyBorder="1" applyAlignment="1">
      <alignment horizontal="center" vertical="center" wrapText="1"/>
    </xf>
    <xf numFmtId="0" fontId="31" fillId="43" borderId="13" xfId="43" applyFont="1" applyFill="1" applyBorder="1" applyAlignment="1">
      <alignment horizontal="center" vertical="center" wrapText="1"/>
    </xf>
    <xf numFmtId="0" fontId="31" fillId="44" borderId="13" xfId="43" applyFont="1" applyFill="1" applyBorder="1" applyAlignment="1">
      <alignment horizontal="center" vertical="center" wrapText="1"/>
    </xf>
    <xf numFmtId="0" fontId="31" fillId="46" borderId="16" xfId="43" applyFont="1" applyFill="1" applyBorder="1" applyAlignment="1">
      <alignment horizontal="center"/>
    </xf>
    <xf numFmtId="0" fontId="21" fillId="39" borderId="15" xfId="43" applyFont="1" applyFill="1" applyBorder="1" applyAlignment="1">
      <alignment horizontal="center" vertical="center"/>
    </xf>
    <xf numFmtId="0" fontId="21" fillId="39" borderId="12" xfId="43" applyFont="1" applyFill="1" applyBorder="1" applyAlignment="1">
      <alignment vertical="center" wrapText="1"/>
    </xf>
    <xf numFmtId="0" fontId="21" fillId="39" borderId="12" xfId="43" applyFont="1" applyFill="1" applyBorder="1" applyAlignment="1">
      <alignment vertical="center"/>
    </xf>
    <xf numFmtId="0" fontId="21" fillId="39" borderId="12" xfId="43" applyFont="1" applyFill="1" applyBorder="1" applyAlignment="1">
      <alignment horizontal="center" vertical="center"/>
    </xf>
    <xf numFmtId="0" fontId="21" fillId="39" borderId="12" xfId="43" applyFont="1" applyFill="1" applyBorder="1"/>
    <xf numFmtId="0" fontId="21" fillId="39" borderId="12" xfId="43" applyFont="1" applyFill="1" applyBorder="1" applyAlignment="1">
      <alignment wrapText="1"/>
    </xf>
    <xf numFmtId="0" fontId="21" fillId="39" borderId="12" xfId="43" applyFont="1" applyFill="1" applyBorder="1" applyAlignment="1">
      <alignment horizontal="center"/>
    </xf>
    <xf numFmtId="0" fontId="21" fillId="39" borderId="14" xfId="43" applyFont="1" applyFill="1" applyBorder="1"/>
    <xf numFmtId="0" fontId="0" fillId="0" borderId="0" xfId="0" applyNumberFormat="1"/>
    <xf numFmtId="0" fontId="33" fillId="35" borderId="19" xfId="43" applyFont="1" applyFill="1" applyBorder="1" applyAlignment="1">
      <alignment horizontal="center" vertical="center"/>
    </xf>
    <xf numFmtId="0" fontId="21" fillId="0" borderId="20" xfId="43" applyFont="1" applyBorder="1"/>
    <xf numFmtId="0" fontId="21" fillId="0" borderId="21" xfId="43" applyFont="1" applyBorder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/>
    <cellStyle name="Note" xfId="15" builtinId="10" customBuiltin="1"/>
    <cellStyle name="Output" xfId="10" builtinId="21" customBuiltin="1"/>
    <cellStyle name="Standaard 2" xfId="42"/>
    <cellStyle name="Title" xfId="1" builtinId="15" customBuiltin="1"/>
    <cellStyle name="Total" xfId="17" builtinId="25" customBuiltin="1"/>
    <cellStyle name="Warning Text" xfId="14" builtinId="11" customBuiltin="1"/>
  </cellStyles>
  <dxfs count="4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rgb="FFFFFFFF"/>
          <bgColor rgb="FFFFFFFF"/>
        </patternFill>
      </fill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rgb="FFFFFFFF"/>
          <bgColor rgb="FFFFFFFF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rgb="FFFFFFFF"/>
          <bgColor rgb="FFFFFFFF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rgb="FFFFFFFF"/>
          <bgColor rgb="FFFFFFFF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rgb="FFFFFFFF"/>
          <bgColor rgb="FFFFFFFF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rgb="FFFFFFFF"/>
          <bgColor rgb="FFFFFFFF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rgb="FFFFFFFF"/>
          <bgColor rgb="FFFFFFFF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rgb="FFFFFFFF"/>
          <bgColor rgb="FFFFFFFF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rgb="FFFFFFFF"/>
          <bgColor rgb="FFFFFFFF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rgb="FFFFFFFF"/>
          <bgColor rgb="FFFFFFFF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rgb="FFFFFFFF"/>
          <bgColor rgb="FFFFFFFF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rgb="FFFFFFFF"/>
          <bgColor rgb="FFFFFFFF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rgb="FFFFFFFF"/>
          <bgColor rgb="FFFFFFFF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rgb="FFFFFFFF"/>
          <bgColor rgb="FFFFFFFF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rgb="FFFFFFFF"/>
          <bgColor rgb="FFFFFFFF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rgb="FFFFFFFF"/>
          <bgColor rgb="FFFFFFFF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rgb="FFFFFFFF"/>
          <bgColor rgb="FFFFFFFF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rgb="FFFFFFFF"/>
          <bgColor rgb="FFFFFFFF"/>
        </patternFill>
      </fill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rgb="FFFFFFFF"/>
          <bgColor rgb="FFFFFFFF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rgb="FFFFFFFF"/>
          <bgColor rgb="FFFFFFFF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rgb="FFFFFFFF"/>
          <bgColor rgb="FFFFFFFF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rgb="FFFFFFFF"/>
          <bgColor rgb="FFFFFFFF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10"/>
        <color rgb="FF0000FF"/>
        <name val="Arial"/>
        <scheme val="none"/>
      </font>
      <fill>
        <patternFill patternType="solid">
          <fgColor rgb="FFFFFFFF"/>
          <bgColor rgb="FFFFFFFF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rgb="FFFFFFFF"/>
          <bgColor rgb="FFFFFFFF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rgb="FFFFFFFF"/>
          <bgColor rgb="FFFFFFFF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rgb="FFFFFFFF"/>
          <bgColor rgb="FFFFFFFF"/>
        </patternFill>
      </fill>
      <alignment horizontal="general" vertical="bottom" textRotation="0" wrapText="1" indent="0" justifyLastLine="0" shrinkToFit="0" readingOrder="0"/>
    </dxf>
    <dxf>
      <border outline="0">
        <bottom style="thin">
          <color rgb="FF000000"/>
        </bottom>
      </border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el1" displayName="Tabel1" ref="A3:S155" totalsRowShown="0">
  <autoFilter ref="A3:S155"/>
  <tableColumns count="19">
    <tableColumn id="1" name="Variable name"/>
    <tableColumn id="17" name="Tool name"/>
    <tableColumn id="14" name="NAME in BIG101-tooldata-cleaned"/>
    <tableColumn id="19" name="variable name in BIG101-surveyvariables"/>
    <tableColumn id="2" name="Description"/>
    <tableColumn id="3" name="Activity"/>
    <tableColumn id="5" name="UB support"/>
    <tableColumn id="6" name="ACTIVEPRE"/>
    <tableColumn id="7" name="ACTIVEDIS"/>
    <tableColumn id="8" name="ACTIVEANA"/>
    <tableColumn id="9" name="ACTIVEWRI"/>
    <tableColumn id="10" name="ACTIVEPUB"/>
    <tableColumn id="11" name="ACTIVEOUT"/>
    <tableColumn id="12" name="ACTIVEASS"/>
    <tableColumn id="13" name="G.E.O.CATEGORY">
      <calculatedColumnFormula>LOOKUP(Tabel1[[#This Row],[NAME in BIG101-tooldata-cleaned]],Tabel13[NAME],Tabel13[G.E.O.CATEGORY])</calculatedColumnFormula>
    </tableColumn>
    <tableColumn id="18" name="automation check NAME BIG101TOOLLIST" dataDxfId="40">
      <calculatedColumnFormula>EXACT(LOOKUP(Tabel1[[#This Row],[NAME in BIG101-tooldata-cleaned]],Tabel13[NAME],Tabel13[NAME]),Tabel1[[#This Row],[NAME in BIG101-tooldata-cleaned]])</calculatedColumnFormula>
    </tableColumn>
    <tableColumn id="20" name="Matching formulas for vu101 and 101surveydata"/>
    <tableColumn id="15" name="row number" dataDxfId="39">
      <calculatedColumnFormula>MATCH(Tabel1[[#This Row],[NAME in BIG101-tooldata-cleaned]],Table4[NAME],0)</calculatedColumnFormula>
    </tableColumn>
    <tableColumn id="16" name="toolID2" dataDxfId="38">
      <calculatedColumnFormula>INDEX(Table4[ID],Tabel1[[#This Row],[row number]])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el13" displayName="Tabel13" ref="A1:O616" totalsRowShown="0">
  <autoFilter ref="A1:O616"/>
  <sortState ref="A2:N616">
    <sortCondition ref="A1:A616"/>
  </sortState>
  <tableColumns count="15">
    <tableColumn id="1" name="NAME"/>
    <tableColumn id="2" name="WEBLAUNCHYEAR"/>
    <tableColumn id="3" name="PRIMEPHASENUMBER"/>
    <tableColumn id="4" name="FUNCTIONCONTROLLLED"/>
    <tableColumn id="15" name="IN SURVEY"/>
    <tableColumn id="5" name="G.E.O.CATEGORY"/>
    <tableColumn id="6" name="TWITTERACCOUNT"/>
    <tableColumn id="7" name="TWITTERFOLLOW_20150501"/>
    <tableColumn id="8" name="ACTIVEPRE"/>
    <tableColumn id="9" name="ACTIVEDIS"/>
    <tableColumn id="10" name="ACTIVEANA"/>
    <tableColumn id="11" name="ACTIVEWRI"/>
    <tableColumn id="12" name="ACTIVEPUB"/>
    <tableColumn id="13" name="ACTIVEOUT"/>
    <tableColumn id="14" name="ACTIVEAS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Table4" displayName="Table4" ref="A2:Y619" totalsRowShown="0" dataDxfId="36" headerRowBorderDxfId="37" tableBorderDxfId="35" dataCellStyle="Normal 2">
  <autoFilter ref="A2:Y619"/>
  <tableColumns count="25">
    <tableColumn id="1" name="ID" dataDxfId="34" dataCellStyle="Normal 2"/>
    <tableColumn id="2" name="NAME" dataDxfId="33" dataCellStyle="Normal 2"/>
    <tableColumn id="3" name="URL" dataDxfId="32" dataCellStyle="Normal 2"/>
    <tableColumn id="4" name="WEBLAUNCHYEAR" dataDxfId="31" dataCellStyle="Normal 2"/>
    <tableColumn id="5" name="PRIMEPHASEALPHA" dataDxfId="30" dataCellStyle="Normal 2"/>
    <tableColumn id="6" name="PRIMEPHASENUMBER" dataDxfId="29" dataCellStyle="Normal 2"/>
    <tableColumn id="7" name="FUNCTIONFREE" dataDxfId="28" dataCellStyle="Normal 2"/>
    <tableColumn id="8" name="UI_FUNCTIONFREE" dataDxfId="27" dataCellStyle="Normal 2"/>
    <tableColumn id="9" name="FUNCTIONCONTROLLLED" dataDxfId="26" dataCellStyle="Normal 2"/>
    <tableColumn id="10" name="G-E-O-CATEGORY" dataDxfId="25" dataCellStyle="Normal 2"/>
    <tableColumn id="11" name="UI_GEOCATEGORY" dataDxfId="24" dataCellStyle="Normal 2"/>
    <tableColumn id="12" name="UI_FIELDUSE_AH" dataDxfId="23" dataCellStyle="Normal 2"/>
    <tableColumn id="13" name="UI_FIELDUSE_SS" dataDxfId="22" dataCellStyle="Normal 2"/>
    <tableColumn id="14" name="UI_FIELDUSE_LF" dataDxfId="21" dataCellStyle="Normal 2"/>
    <tableColumn id="15" name="UI_FIELDUSE_PT" dataDxfId="20" dataCellStyle="Normal 2"/>
    <tableColumn id="16" name="TWITTERACCOUNT" dataDxfId="19" dataCellStyle="Normal 2"/>
    <tableColumn id="17" name="TWITTERFOLLOW_20150501" dataDxfId="18" dataCellStyle="Normal 2"/>
    <tableColumn id="18" name="ACTIVEPRE" dataDxfId="17" dataCellStyle="Normal 2"/>
    <tableColumn id="19" name="ACTIVEDIS" dataDxfId="16" dataCellStyle="Normal 2"/>
    <tableColumn id="20" name="ACTIVEANA" dataDxfId="15" dataCellStyle="Normal 2"/>
    <tableColumn id="21" name="ACTIVEWRI" dataDxfId="14" dataCellStyle="Normal 2"/>
    <tableColumn id="22" name="ACTIVEPUB" dataDxfId="13" dataCellStyle="Normal 2"/>
    <tableColumn id="23" name="ACTIVEOUT" dataDxfId="12" dataCellStyle="Normal 2"/>
    <tableColumn id="24" name="ACTIVEASS" dataDxfId="11" dataCellStyle="Normal 2"/>
    <tableColumn id="25" name="UI_REMARKS" dataDxfId="10" dataCellStyle="Normal 2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3" name="Tabel3" displayName="Tabel3" ref="A1:J179" totalsRowShown="0">
  <autoFilter ref="A1:J179"/>
  <sortState ref="A2:J179">
    <sortCondition ref="H1:H179"/>
  </sortState>
  <tableColumns count="10">
    <tableColumn id="1" name="column" dataDxfId="9" dataCellStyle="Standaard 2"/>
    <tableColumn id="2" name="variable name" dataDxfId="8" dataCellStyle="Standaard 2"/>
    <tableColumn id="3" name="full name / survey question" dataDxfId="7" dataCellStyle="Standaard 2"/>
    <tableColumn id="8" name="Toolname" dataDxfId="6" dataCellStyle="Standaard 2">
      <calculatedColumnFormula>TRIM(RIGHT(Tabel3[[#This Row],[full name / survey question]],(LEN(Tabel3[[#This Row],[full name / survey question]])-FIND("- ",Tabel3[[#This Row],[full name / survey question]]))))</calculatedColumnFormula>
    </tableColumn>
    <tableColumn id="10" name="toolid" dataDxfId="5" dataCellStyle="Standaard 2">
      <calculatedColumnFormula>INDEX(Tabel1[toolID2],MATCH(Tabel3[variable name],Tabel1[variable name in BIG101-surveyvariables],0))</calculatedColumnFormula>
    </tableColumn>
    <tableColumn id="9" name="Phase" dataDxfId="4" dataCellStyle="Standaard 2"/>
    <tableColumn id="7" name="Activity" dataDxfId="3" dataCellStyle="Standaard 2">
      <calculatedColumnFormula>MID(Tabel3[[#This Row],[full name / survey question]],3+FIND("to ",Tabel3[[#This Row],[full name / survey question]]), FIND("- ",Tabel3[[#This Row],[full name / survey question]])-FIND("to ",Tabel3[[#This Row],[full name / survey question]])-4)</calculatedColumnFormula>
    </tableColumn>
    <tableColumn id="4" name="survey question number" dataDxfId="2" dataCellStyle="Standaard 2"/>
    <tableColumn id="5" name="input type" dataDxfId="1" dataCellStyle="Standaard 2"/>
    <tableColumn id="6" name="multiple answers allowed?" dataDxfId="0" dataCellStyle="Standaard 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1" Type="http://schemas.openxmlformats.org/officeDocument/2006/relationships/hyperlink" Target="http://www.kaggle.com/" TargetMode="External"/><Relationship Id="rId324" Type="http://schemas.openxmlformats.org/officeDocument/2006/relationships/hyperlink" Target="https://twitter.com/1DegreeBio" TargetMode="External"/><Relationship Id="rId531" Type="http://schemas.openxmlformats.org/officeDocument/2006/relationships/hyperlink" Target="http://www.peneloperesearch.com/" TargetMode="External"/><Relationship Id="rId629" Type="http://schemas.openxmlformats.org/officeDocument/2006/relationships/hyperlink" Target="https://knb.ecoinformatics.org/" TargetMode="External"/><Relationship Id="rId170" Type="http://schemas.openxmlformats.org/officeDocument/2006/relationships/hyperlink" Target="http://search.crossref.org/" TargetMode="External"/><Relationship Id="rId836" Type="http://schemas.openxmlformats.org/officeDocument/2006/relationships/hyperlink" Target="https://twitter.com/imascientist" TargetMode="External"/><Relationship Id="rId1021" Type="http://schemas.openxmlformats.org/officeDocument/2006/relationships/hyperlink" Target="http://www.labsuit.com/" TargetMode="External"/><Relationship Id="rId268" Type="http://schemas.openxmlformats.org/officeDocument/2006/relationships/hyperlink" Target="http://wizfolio.com/" TargetMode="External"/><Relationship Id="rId475" Type="http://schemas.openxmlformats.org/officeDocument/2006/relationships/hyperlink" Target="http://www.projectnoah.org/" TargetMode="External"/><Relationship Id="rId682" Type="http://schemas.openxmlformats.org/officeDocument/2006/relationships/hyperlink" Target="http://europepmc.org/" TargetMode="External"/><Relationship Id="rId903" Type="http://schemas.openxmlformats.org/officeDocument/2006/relationships/hyperlink" Target="http://www.academicroom.com/" TargetMode="External"/><Relationship Id="rId32" Type="http://schemas.openxmlformats.org/officeDocument/2006/relationships/hyperlink" Target="http://sciflies.org/" TargetMode="External"/><Relationship Id="rId128" Type="http://schemas.openxmlformats.org/officeDocument/2006/relationships/hyperlink" Target="https://twitter.com/GreyLitNet" TargetMode="External"/><Relationship Id="rId335" Type="http://schemas.openxmlformats.org/officeDocument/2006/relationships/hyperlink" Target="http://www.selectscience.net/" TargetMode="External"/><Relationship Id="rId542" Type="http://schemas.openxmlformats.org/officeDocument/2006/relationships/hyperlink" Target="http://www.statistik.lmu.de/~leisch/Sweave/" TargetMode="External"/><Relationship Id="rId987" Type="http://schemas.openxmlformats.org/officeDocument/2006/relationships/hyperlink" Target="http://www.harzing.com/pop.htm" TargetMode="External"/><Relationship Id="rId181" Type="http://schemas.openxmlformats.org/officeDocument/2006/relationships/hyperlink" Target="https://twitter.com/aquabrowser" TargetMode="External"/><Relationship Id="rId402" Type="http://schemas.openxmlformats.org/officeDocument/2006/relationships/hyperlink" Target="https://twitter.com/crd_york" TargetMode="External"/><Relationship Id="rId847" Type="http://schemas.openxmlformats.org/officeDocument/2006/relationships/hyperlink" Target="http://askforevidence.org/index" TargetMode="External"/><Relationship Id="rId279" Type="http://schemas.openxmlformats.org/officeDocument/2006/relationships/hyperlink" Target="https://code.google.com/p/surf-incontext/" TargetMode="External"/><Relationship Id="rId486" Type="http://schemas.openxmlformats.org/officeDocument/2006/relationships/hyperlink" Target="https://twitter.com/sagebio" TargetMode="External"/><Relationship Id="rId693" Type="http://schemas.openxmlformats.org/officeDocument/2006/relationships/hyperlink" Target="https://speakerdeck.com/" TargetMode="External"/><Relationship Id="rId707" Type="http://schemas.openxmlformats.org/officeDocument/2006/relationships/hyperlink" Target="http://axiosreview.org/" TargetMode="External"/><Relationship Id="rId914" Type="http://schemas.openxmlformats.org/officeDocument/2006/relationships/hyperlink" Target="https://twitter.com/SAGE_Methods" TargetMode="External"/><Relationship Id="rId43" Type="http://schemas.openxmlformats.org/officeDocument/2006/relationships/hyperlink" Target="https://www.grantforward.com/" TargetMode="External"/><Relationship Id="rId139" Type="http://schemas.openxmlformats.org/officeDocument/2006/relationships/hyperlink" Target="http://www.bookgenie451.com/" TargetMode="External"/><Relationship Id="rId346" Type="http://schemas.openxmlformats.org/officeDocument/2006/relationships/hyperlink" Target="https://curatescience.org/" TargetMode="External"/><Relationship Id="rId553" Type="http://schemas.openxmlformats.org/officeDocument/2006/relationships/hyperlink" Target="https://twitter.com/natekontny" TargetMode="External"/><Relationship Id="rId760" Type="http://schemas.openxmlformats.org/officeDocument/2006/relationships/hyperlink" Target="http://www.audiovisualthinking.org/" TargetMode="External"/><Relationship Id="rId998" Type="http://schemas.openxmlformats.org/officeDocument/2006/relationships/hyperlink" Target="http://www.journalmetrics.com/" TargetMode="External"/><Relationship Id="rId192" Type="http://schemas.openxmlformats.org/officeDocument/2006/relationships/hyperlink" Target="http://www.oclc.org/worldcat-local.en.html" TargetMode="External"/><Relationship Id="rId206" Type="http://schemas.openxmlformats.org/officeDocument/2006/relationships/hyperlink" Target="https://twitter.com/sparrho" TargetMode="External"/><Relationship Id="rId413" Type="http://schemas.openxmlformats.org/officeDocument/2006/relationships/hyperlink" Target="https://twitter.com/LabArchives" TargetMode="External"/><Relationship Id="rId858" Type="http://schemas.openxmlformats.org/officeDocument/2006/relationships/hyperlink" Target="https://twitter.com/United_Science" TargetMode="External"/><Relationship Id="rId497" Type="http://schemas.openxmlformats.org/officeDocument/2006/relationships/hyperlink" Target="http://debategraph.org/" TargetMode="External"/><Relationship Id="rId620" Type="http://schemas.openxmlformats.org/officeDocument/2006/relationships/hyperlink" Target="http://databrary.org/" TargetMode="External"/><Relationship Id="rId718" Type="http://schemas.openxmlformats.org/officeDocument/2006/relationships/hyperlink" Target="https://twitter.com/scirate3" TargetMode="External"/><Relationship Id="rId925" Type="http://schemas.openxmlformats.org/officeDocument/2006/relationships/hyperlink" Target="http://www.scholarbridge.com/" TargetMode="External"/><Relationship Id="rId357" Type="http://schemas.openxmlformats.org/officeDocument/2006/relationships/hyperlink" Target="https://twitter.com/open_ml" TargetMode="External"/><Relationship Id="rId54" Type="http://schemas.openxmlformats.org/officeDocument/2006/relationships/hyperlink" Target="http://www.standardanalytics.io/" TargetMode="External"/><Relationship Id="rId217" Type="http://schemas.openxmlformats.org/officeDocument/2006/relationships/hyperlink" Target="http://thirdiron.com/browzine/" TargetMode="External"/><Relationship Id="rId564" Type="http://schemas.openxmlformats.org/officeDocument/2006/relationships/hyperlink" Target="https://www.overleaf.com/" TargetMode="External"/><Relationship Id="rId771" Type="http://schemas.openxmlformats.org/officeDocument/2006/relationships/hyperlink" Target="https://twitter.com/F1000Research" TargetMode="External"/><Relationship Id="rId869" Type="http://schemas.openxmlformats.org/officeDocument/2006/relationships/hyperlink" Target="http://tss.nautil.us/" TargetMode="External"/><Relationship Id="rId424" Type="http://schemas.openxmlformats.org/officeDocument/2006/relationships/hyperlink" Target="http://www.protocols.io/" TargetMode="External"/><Relationship Id="rId631" Type="http://schemas.openxmlformats.org/officeDocument/2006/relationships/hyperlink" Target="https://openfmri.org/" TargetMode="External"/><Relationship Id="rId729" Type="http://schemas.openxmlformats.org/officeDocument/2006/relationships/hyperlink" Target="http://www.edanzediting.com/journal_selector" TargetMode="External"/><Relationship Id="rId270" Type="http://schemas.openxmlformats.org/officeDocument/2006/relationships/hyperlink" Target="http://jcb-dataviewer.rupress.org/" TargetMode="External"/><Relationship Id="rId936" Type="http://schemas.openxmlformats.org/officeDocument/2006/relationships/hyperlink" Target="http://orcid.org/" TargetMode="External"/><Relationship Id="rId65" Type="http://schemas.openxmlformats.org/officeDocument/2006/relationships/hyperlink" Target="https://twitter.com/findrefsfast" TargetMode="External"/><Relationship Id="rId130" Type="http://schemas.openxmlformats.org/officeDocument/2006/relationships/hyperlink" Target="https://twitter.com/Researchomatic" TargetMode="External"/><Relationship Id="rId368" Type="http://schemas.openxmlformats.org/officeDocument/2006/relationships/hyperlink" Target="https://twitter.com/Quartzy" TargetMode="External"/><Relationship Id="rId575" Type="http://schemas.openxmlformats.org/officeDocument/2006/relationships/hyperlink" Target="https://twitter.com/anvcscalar" TargetMode="External"/><Relationship Id="rId782" Type="http://schemas.openxmlformats.org/officeDocument/2006/relationships/hyperlink" Target="http://www.plosone.org/" TargetMode="External"/><Relationship Id="rId228" Type="http://schemas.openxmlformats.org/officeDocument/2006/relationships/hyperlink" Target="https://twitter.com/ACSChemWorx" TargetMode="External"/><Relationship Id="rId435" Type="http://schemas.openxmlformats.org/officeDocument/2006/relationships/hyperlink" Target="https://twitter.com/arvados" TargetMode="External"/><Relationship Id="rId642" Type="http://schemas.openxmlformats.org/officeDocument/2006/relationships/hyperlink" Target="http://datahub.io/" TargetMode="External"/><Relationship Id="rId281" Type="http://schemas.openxmlformats.org/officeDocument/2006/relationships/hyperlink" Target="http://olabout.wiley.com/WileyCDA/Section/id-819787.html" TargetMode="External"/><Relationship Id="rId502" Type="http://schemas.openxmlformats.org/officeDocument/2006/relationships/hyperlink" Target="http://lynksoft.com/" TargetMode="External"/><Relationship Id="rId947" Type="http://schemas.openxmlformats.org/officeDocument/2006/relationships/hyperlink" Target="https://twitter.com/socialcite" TargetMode="External"/><Relationship Id="rId76" Type="http://schemas.openxmlformats.org/officeDocument/2006/relationships/hyperlink" Target="http://repec.org/" TargetMode="External"/><Relationship Id="rId141" Type="http://schemas.openxmlformats.org/officeDocument/2006/relationships/hyperlink" Target="http://rd-switchboard.net/" TargetMode="External"/><Relationship Id="rId379" Type="http://schemas.openxmlformats.org/officeDocument/2006/relationships/hyperlink" Target="http://freeonlinesurveys.com/" TargetMode="External"/><Relationship Id="rId586" Type="http://schemas.openxmlformats.org/officeDocument/2006/relationships/hyperlink" Target="https://twitter.com/dexyit" TargetMode="External"/><Relationship Id="rId793" Type="http://schemas.openxmlformats.org/officeDocument/2006/relationships/hyperlink" Target="http://www.pensoft.net/page.php?P=14" TargetMode="External"/><Relationship Id="rId807" Type="http://schemas.openxmlformats.org/officeDocument/2006/relationships/hyperlink" Target="http://creativecommons.org/" TargetMode="External"/><Relationship Id="rId7" Type="http://schemas.openxmlformats.org/officeDocument/2006/relationships/hyperlink" Target="https://twitter.com/TheDMPTool" TargetMode="External"/><Relationship Id="rId239" Type="http://schemas.openxmlformats.org/officeDocument/2006/relationships/hyperlink" Target="http://www.bibsonomy.org/" TargetMode="External"/><Relationship Id="rId446" Type="http://schemas.openxmlformats.org/officeDocument/2006/relationships/hyperlink" Target="https://kepler-project.org/" TargetMode="External"/><Relationship Id="rId653" Type="http://schemas.openxmlformats.org/officeDocument/2006/relationships/hyperlink" Target="http://academictorrents.com/" TargetMode="External"/><Relationship Id="rId292" Type="http://schemas.openxmlformats.org/officeDocument/2006/relationships/hyperlink" Target="https://twitter.com/MIThyperstudio" TargetMode="External"/><Relationship Id="rId306" Type="http://schemas.openxmlformats.org/officeDocument/2006/relationships/hyperlink" Target="https://twitter.com/manylabs" TargetMode="External"/><Relationship Id="rId860" Type="http://schemas.openxmlformats.org/officeDocument/2006/relationships/hyperlink" Target="https://twitter.com/ElsevierAtlas" TargetMode="External"/><Relationship Id="rId958" Type="http://schemas.openxmlformats.org/officeDocument/2006/relationships/hyperlink" Target="http://grigoriefflab.janelia.org/rejections" TargetMode="External"/><Relationship Id="rId87" Type="http://schemas.openxmlformats.org/officeDocument/2006/relationships/hyperlink" Target="https://twitter.com/DocGraph" TargetMode="External"/><Relationship Id="rId513" Type="http://schemas.openxmlformats.org/officeDocument/2006/relationships/hyperlink" Target="https://twitter.com/tableau" TargetMode="External"/><Relationship Id="rId597" Type="http://schemas.openxmlformats.org/officeDocument/2006/relationships/hyperlink" Target="https://twitter.com/fore_cite" TargetMode="External"/><Relationship Id="rId720" Type="http://schemas.openxmlformats.org/officeDocument/2006/relationships/hyperlink" Target="http://harvard.voxcharta.org/" TargetMode="External"/><Relationship Id="rId818" Type="http://schemas.openxmlformats.org/officeDocument/2006/relationships/hyperlink" Target="https://twitter.com/Wikipedia" TargetMode="External"/><Relationship Id="rId152" Type="http://schemas.openxmlformats.org/officeDocument/2006/relationships/hyperlink" Target="http://www.oclc.org/oaister.en.html?urlm=168646" TargetMode="External"/><Relationship Id="rId457" Type="http://schemas.openxmlformats.org/officeDocument/2006/relationships/hyperlink" Target="http://hermeneuti.ca/voyeur/%20,%20http:/voyeurtools.org/" TargetMode="External"/><Relationship Id="rId1003" Type="http://schemas.openxmlformats.org/officeDocument/2006/relationships/hyperlink" Target="https://twitter.com/SciVal" TargetMode="External"/><Relationship Id="rId664" Type="http://schemas.openxmlformats.org/officeDocument/2006/relationships/hyperlink" Target="https://twitter.com/disseminOA" TargetMode="External"/><Relationship Id="rId871" Type="http://schemas.openxmlformats.org/officeDocument/2006/relationships/hyperlink" Target="http://www.publiscize.com/" TargetMode="External"/><Relationship Id="rId969" Type="http://schemas.openxmlformats.org/officeDocument/2006/relationships/hyperlink" Target="http://almreports.plos.org/" TargetMode="External"/><Relationship Id="rId14" Type="http://schemas.openxmlformats.org/officeDocument/2006/relationships/hyperlink" Target="http://direct2experts.org/" TargetMode="External"/><Relationship Id="rId317" Type="http://schemas.openxmlformats.org/officeDocument/2006/relationships/hyperlink" Target="https://tags.hawksey.info/" TargetMode="External"/><Relationship Id="rId524" Type="http://schemas.openxmlformats.org/officeDocument/2006/relationships/hyperlink" Target="http://worldmap.harvard.edu/" TargetMode="External"/><Relationship Id="rId731" Type="http://schemas.openxmlformats.org/officeDocument/2006/relationships/hyperlink" Target="http://etest.vbi.vt.edu/etblast3/" TargetMode="External"/><Relationship Id="rId98" Type="http://schemas.openxmlformats.org/officeDocument/2006/relationships/hyperlink" Target="https://paleobiodb.org/" TargetMode="External"/><Relationship Id="rId163" Type="http://schemas.openxmlformats.org/officeDocument/2006/relationships/hyperlink" Target="http://www.wolframalpha.com/" TargetMode="External"/><Relationship Id="rId370" Type="http://schemas.openxmlformats.org/officeDocument/2006/relationships/hyperlink" Target="https://twitter.com/FindingsApp" TargetMode="External"/><Relationship Id="rId829" Type="http://schemas.openxmlformats.org/officeDocument/2006/relationships/hyperlink" Target="http://scienceseeker.org/" TargetMode="External"/><Relationship Id="rId1014" Type="http://schemas.openxmlformats.org/officeDocument/2006/relationships/hyperlink" Target="https://twitter.com/brzio" TargetMode="External"/><Relationship Id="rId230" Type="http://schemas.openxmlformats.org/officeDocument/2006/relationships/hyperlink" Target="https://twitter.com/bibliogodev" TargetMode="External"/><Relationship Id="rId468" Type="http://schemas.openxmlformats.org/officeDocument/2006/relationships/hyperlink" Target="http://www.crowdedtheory.com/" TargetMode="External"/><Relationship Id="rId675" Type="http://schemas.openxmlformats.org/officeDocument/2006/relationships/hyperlink" Target="https://twitter.com/biorxivpreprint" TargetMode="External"/><Relationship Id="rId882" Type="http://schemas.openxmlformats.org/officeDocument/2006/relationships/hyperlink" Target="https://twitter.com/ConversationUK" TargetMode="External"/><Relationship Id="rId25" Type="http://schemas.openxmlformats.org/officeDocument/2006/relationships/hyperlink" Target="https://www.endeavorist.org/" TargetMode="External"/><Relationship Id="rId328" Type="http://schemas.openxmlformats.org/officeDocument/2006/relationships/hyperlink" Target="https://twitter.com/biocompare" TargetMode="External"/><Relationship Id="rId535" Type="http://schemas.openxmlformats.org/officeDocument/2006/relationships/hyperlink" Target="http://johnmacfarlane.net/pandoc/" TargetMode="External"/><Relationship Id="rId742" Type="http://schemas.openxmlformats.org/officeDocument/2006/relationships/hyperlink" Target="http://road.issn.org/" TargetMode="External"/><Relationship Id="rId174" Type="http://schemas.openxmlformats.org/officeDocument/2006/relationships/hyperlink" Target="https://twitter.com/biosharing" TargetMode="External"/><Relationship Id="rId381" Type="http://schemas.openxmlformats.org/officeDocument/2006/relationships/hyperlink" Target="https://www.limeservice.com/en/" TargetMode="External"/><Relationship Id="rId602" Type="http://schemas.openxmlformats.org/officeDocument/2006/relationships/hyperlink" Target="http://www.scientificcitations.org/" TargetMode="External"/><Relationship Id="rId1025" Type="http://schemas.openxmlformats.org/officeDocument/2006/relationships/table" Target="../tables/table3.xml"/><Relationship Id="rId241" Type="http://schemas.openxmlformats.org/officeDocument/2006/relationships/hyperlink" Target="http://www.citeulike.org/" TargetMode="External"/><Relationship Id="rId479" Type="http://schemas.openxmlformats.org/officeDocument/2006/relationships/hyperlink" Target="https://seti.berkeley.edu/" TargetMode="External"/><Relationship Id="rId686" Type="http://schemas.openxmlformats.org/officeDocument/2006/relationships/hyperlink" Target="https://twitter.com/epostersnet" TargetMode="External"/><Relationship Id="rId893" Type="http://schemas.openxmlformats.org/officeDocument/2006/relationships/hyperlink" Target="http://sciworthy.com/" TargetMode="External"/><Relationship Id="rId907" Type="http://schemas.openxmlformats.org/officeDocument/2006/relationships/hyperlink" Target="http://www.biowebspin.com/" TargetMode="External"/><Relationship Id="rId36" Type="http://schemas.openxmlformats.org/officeDocument/2006/relationships/hyperlink" Target="https://thinkable.org/" TargetMode="External"/><Relationship Id="rId339" Type="http://schemas.openxmlformats.org/officeDocument/2006/relationships/hyperlink" Target="http://emeraldcloudlab.com/" TargetMode="External"/><Relationship Id="rId546" Type="http://schemas.openxmlformats.org/officeDocument/2006/relationships/hyperlink" Target="https://twitter.com/PaperRater" TargetMode="External"/><Relationship Id="rId753" Type="http://schemas.openxmlformats.org/officeDocument/2006/relationships/hyperlink" Target="https://www.qoam.eu/" TargetMode="External"/><Relationship Id="rId101" Type="http://schemas.openxmlformats.org/officeDocument/2006/relationships/hyperlink" Target="http://www.nactem.ac.uk/medie/search.cgi" TargetMode="External"/><Relationship Id="rId185" Type="http://schemas.openxmlformats.org/officeDocument/2006/relationships/hyperlink" Target="http://paperscape.org/" TargetMode="External"/><Relationship Id="rId406" Type="http://schemas.openxmlformats.org/officeDocument/2006/relationships/hyperlink" Target="https://twitter.com/ResearchForGood" TargetMode="External"/><Relationship Id="rId960" Type="http://schemas.openxmlformats.org/officeDocument/2006/relationships/hyperlink" Target="https://twitter.com/epistemio" TargetMode="External"/><Relationship Id="rId392" Type="http://schemas.openxmlformats.org/officeDocument/2006/relationships/hyperlink" Target="https://twitter.com/SurveyGizmo" TargetMode="External"/><Relationship Id="rId613" Type="http://schemas.openxmlformats.org/officeDocument/2006/relationships/hyperlink" Target="http://www.sciforge-project.org/" TargetMode="External"/><Relationship Id="rId697" Type="http://schemas.openxmlformats.org/officeDocument/2006/relationships/hyperlink" Target="https://twitter.com/GlobalEventList" TargetMode="External"/><Relationship Id="rId820" Type="http://schemas.openxmlformats.org/officeDocument/2006/relationships/hyperlink" Target="https://twitter.com/hypothesesorg" TargetMode="External"/><Relationship Id="rId918" Type="http://schemas.openxmlformats.org/officeDocument/2006/relationships/hyperlink" Target="https://twitter.com/piirus_com" TargetMode="External"/><Relationship Id="rId252" Type="http://schemas.openxmlformats.org/officeDocument/2006/relationships/hyperlink" Target="https://twitter.com/EndNoteNews" TargetMode="External"/><Relationship Id="rId47" Type="http://schemas.openxmlformats.org/officeDocument/2006/relationships/hyperlink" Target="http://newtonslist.crdfglobal.org/" TargetMode="External"/><Relationship Id="rId112" Type="http://schemas.openxmlformats.org/officeDocument/2006/relationships/hyperlink" Target="https://www.scienceopen.com/home?5" TargetMode="External"/><Relationship Id="rId557" Type="http://schemas.openxmlformats.org/officeDocument/2006/relationships/hyperlink" Target="https://twitter.com/googledrive" TargetMode="External"/><Relationship Id="rId764" Type="http://schemas.openxmlformats.org/officeDocument/2006/relationships/hyperlink" Target="https://twitter.com/CollabraOA" TargetMode="External"/><Relationship Id="rId971" Type="http://schemas.openxmlformats.org/officeDocument/2006/relationships/hyperlink" Target="http://alm.plos.org/" TargetMode="External"/><Relationship Id="rId196" Type="http://schemas.openxmlformats.org/officeDocument/2006/relationships/hyperlink" Target="http://scoap3.org/" TargetMode="External"/><Relationship Id="rId417" Type="http://schemas.openxmlformats.org/officeDocument/2006/relationships/hyperlink" Target="https://twitter.com/openwetware" TargetMode="External"/><Relationship Id="rId624" Type="http://schemas.openxmlformats.org/officeDocument/2006/relationships/hyperlink" Target="http://www.ncbi.nlm.nih.gov/geo/" TargetMode="External"/><Relationship Id="rId831" Type="http://schemas.openxmlformats.org/officeDocument/2006/relationships/hyperlink" Target="http://www.ecastnetwork.org/" TargetMode="External"/><Relationship Id="rId263" Type="http://schemas.openxmlformats.org/officeDocument/2006/relationships/hyperlink" Target="http://www.refworks.com/" TargetMode="External"/><Relationship Id="rId470" Type="http://schemas.openxmlformats.org/officeDocument/2006/relationships/hyperlink" Target="https://twitter.com/Foldit" TargetMode="External"/><Relationship Id="rId929" Type="http://schemas.openxmlformats.org/officeDocument/2006/relationships/hyperlink" Target="https://commons.mla.org/" TargetMode="External"/><Relationship Id="rId58" Type="http://schemas.openxmlformats.org/officeDocument/2006/relationships/hyperlink" Target="https://nanohub.org/" TargetMode="External"/><Relationship Id="rId123" Type="http://schemas.openxmlformats.org/officeDocument/2006/relationships/hyperlink" Target="http://www.hathitrust.org/" TargetMode="External"/><Relationship Id="rId330" Type="http://schemas.openxmlformats.org/officeDocument/2006/relationships/hyperlink" Target="http://www.geosamples.org/" TargetMode="External"/><Relationship Id="rId568" Type="http://schemas.openxmlformats.org/officeDocument/2006/relationships/hyperlink" Target="https://www.penflip.com/" TargetMode="External"/><Relationship Id="rId775" Type="http://schemas.openxmlformats.org/officeDocument/2006/relationships/hyperlink" Target="https://twitter.com/IPOL_journal" TargetMode="External"/><Relationship Id="rId982" Type="http://schemas.openxmlformats.org/officeDocument/2006/relationships/hyperlink" Target="http://alpha.richcitations.org/" TargetMode="External"/><Relationship Id="rId428" Type="http://schemas.openxmlformats.org/officeDocument/2006/relationships/hyperlink" Target="http://www.crowdlabs.org/" TargetMode="External"/><Relationship Id="rId635" Type="http://schemas.openxmlformats.org/officeDocument/2006/relationships/hyperlink" Target="https://twitter.com/patientslikeme" TargetMode="External"/><Relationship Id="rId842" Type="http://schemas.openxmlformats.org/officeDocument/2006/relationships/hyperlink" Target="https://twitter.com/senseaboutsci" TargetMode="External"/><Relationship Id="rId274" Type="http://schemas.openxmlformats.org/officeDocument/2006/relationships/hyperlink" Target="https://twitter.com/utopiadocs" TargetMode="External"/><Relationship Id="rId481" Type="http://schemas.openxmlformats.org/officeDocument/2006/relationships/hyperlink" Target="https://snapzen.com/screen-capture" TargetMode="External"/><Relationship Id="rId702" Type="http://schemas.openxmlformats.org/officeDocument/2006/relationships/hyperlink" Target="https://twitter.com/omeka" TargetMode="External"/><Relationship Id="rId69" Type="http://schemas.openxmlformats.org/officeDocument/2006/relationships/hyperlink" Target="https://twitter.com/CiteSeerX" TargetMode="External"/><Relationship Id="rId134" Type="http://schemas.openxmlformats.org/officeDocument/2006/relationships/hyperlink" Target="http://thomsonreuters.com/thomson-reuters-web-of-science/" TargetMode="External"/><Relationship Id="rId579" Type="http://schemas.openxmlformats.org/officeDocument/2006/relationships/hyperlink" Target="https://twitter.com/sharelatex" TargetMode="External"/><Relationship Id="rId786" Type="http://schemas.openxmlformats.org/officeDocument/2006/relationships/hyperlink" Target="https://twitter.com/RIOJournal" TargetMode="External"/><Relationship Id="rId993" Type="http://schemas.openxmlformats.org/officeDocument/2006/relationships/hyperlink" Target="https://twitter.com/ImpactFactor" TargetMode="External"/><Relationship Id="rId341" Type="http://schemas.openxmlformats.org/officeDocument/2006/relationships/hyperlink" Target="http://www.genomecompiler.com/" TargetMode="External"/><Relationship Id="rId439" Type="http://schemas.openxmlformats.org/officeDocument/2006/relationships/hyperlink" Target="https://twitter.com/galaxyproject" TargetMode="External"/><Relationship Id="rId646" Type="http://schemas.openxmlformats.org/officeDocument/2006/relationships/hyperlink" Target="http://datadryad.org/" TargetMode="External"/><Relationship Id="rId201" Type="http://schemas.openxmlformats.org/officeDocument/2006/relationships/hyperlink" Target="http://extranet.who.int/hinari/en/journals.php" TargetMode="External"/><Relationship Id="rId285" Type="http://schemas.openxmlformats.org/officeDocument/2006/relationships/hyperlink" Target="http://hypothes.is/" TargetMode="External"/><Relationship Id="rId506" Type="http://schemas.openxmlformats.org/officeDocument/2006/relationships/hyperlink" Target="https://qiword.co/" TargetMode="External"/><Relationship Id="rId853" Type="http://schemas.openxmlformats.org/officeDocument/2006/relationships/hyperlink" Target="http://daily.jstor.org/" TargetMode="External"/><Relationship Id="rId492" Type="http://schemas.openxmlformats.org/officeDocument/2006/relationships/hyperlink" Target="http://www.riffyn.com/" TargetMode="External"/><Relationship Id="rId713" Type="http://schemas.openxmlformats.org/officeDocument/2006/relationships/hyperlink" Target="http://www.bmj.com/" TargetMode="External"/><Relationship Id="rId797" Type="http://schemas.openxmlformats.org/officeDocument/2006/relationships/hyperlink" Target="http://www.scielo.org/" TargetMode="External"/><Relationship Id="rId920" Type="http://schemas.openxmlformats.org/officeDocument/2006/relationships/hyperlink" Target="https://twitter.com/profology" TargetMode="External"/><Relationship Id="rId145" Type="http://schemas.openxmlformats.org/officeDocument/2006/relationships/hyperlink" Target="http://groups.ischool.berkeley.edu/ploscloudexplorer/" TargetMode="External"/><Relationship Id="rId352" Type="http://schemas.openxmlformats.org/officeDocument/2006/relationships/hyperlink" Target="http://www.leukippos.org/" TargetMode="External"/><Relationship Id="rId212" Type="http://schemas.openxmlformats.org/officeDocument/2006/relationships/hyperlink" Target="https://twitter.com/myScizzle" TargetMode="External"/><Relationship Id="rId657" Type="http://schemas.openxmlformats.org/officeDocument/2006/relationships/hyperlink" Target="https://twitter.com/re3data" TargetMode="External"/><Relationship Id="rId864" Type="http://schemas.openxmlformats.org/officeDocument/2006/relationships/hyperlink" Target="https://twitter.com/socscispace" TargetMode="External"/><Relationship Id="rId296" Type="http://schemas.openxmlformats.org/officeDocument/2006/relationships/hyperlink" Target="https://mark2cure.org/" TargetMode="External"/><Relationship Id="rId517" Type="http://schemas.openxmlformats.org/officeDocument/2006/relationships/hyperlink" Target="https://twitter.com/TimelineJS" TargetMode="External"/><Relationship Id="rId724" Type="http://schemas.openxmlformats.org/officeDocument/2006/relationships/hyperlink" Target="https://twitter.com/libreapp" TargetMode="External"/><Relationship Id="rId931" Type="http://schemas.openxmlformats.org/officeDocument/2006/relationships/hyperlink" Target="http://www.academia-net.org/project/" TargetMode="External"/><Relationship Id="rId60" Type="http://schemas.openxmlformats.org/officeDocument/2006/relationships/hyperlink" Target="https://www.neuinfo.org/" TargetMode="External"/><Relationship Id="rId156" Type="http://schemas.openxmlformats.org/officeDocument/2006/relationships/hyperlink" Target="https://twitter.com/rockurpaper" TargetMode="External"/><Relationship Id="rId363" Type="http://schemas.openxmlformats.org/officeDocument/2006/relationships/hyperlink" Target="https://twitter.com/assaydepot" TargetMode="External"/><Relationship Id="rId570" Type="http://schemas.openxmlformats.org/officeDocument/2006/relationships/hyperlink" Target="http://poetica.com/" TargetMode="External"/><Relationship Id="rId1007" Type="http://schemas.openxmlformats.org/officeDocument/2006/relationships/hyperlink" Target="http://trendmd.com/" TargetMode="External"/><Relationship Id="rId223" Type="http://schemas.openxmlformats.org/officeDocument/2006/relationships/hyperlink" Target="http://f1000.com/prime" TargetMode="External"/><Relationship Id="rId430" Type="http://schemas.openxmlformats.org/officeDocument/2006/relationships/hyperlink" Target="https://twitter.com/JoVEjournal" TargetMode="External"/><Relationship Id="rId668" Type="http://schemas.openxmlformats.org/officeDocument/2006/relationships/hyperlink" Target="http://myopenarchive.org/" TargetMode="External"/><Relationship Id="rId875" Type="http://schemas.openxmlformats.org/officeDocument/2006/relationships/hyperlink" Target="http://sciworthy.com/" TargetMode="External"/><Relationship Id="rId18" Type="http://schemas.openxmlformats.org/officeDocument/2006/relationships/hyperlink" Target="http://beta.briefideas.org/" TargetMode="External"/><Relationship Id="rId528" Type="http://schemas.openxmlformats.org/officeDocument/2006/relationships/hyperlink" Target="http://www.vosviewer.com/" TargetMode="External"/><Relationship Id="rId735" Type="http://schemas.openxmlformats.org/officeDocument/2006/relationships/hyperlink" Target="http://www.sjfinder.com/" TargetMode="External"/><Relationship Id="rId942" Type="http://schemas.openxmlformats.org/officeDocument/2006/relationships/hyperlink" Target="https://twitter.com/VIVOcollab" TargetMode="External"/><Relationship Id="rId167" Type="http://schemas.openxmlformats.org/officeDocument/2006/relationships/hyperlink" Target="http://scholar.aci.info/" TargetMode="External"/><Relationship Id="rId374" Type="http://schemas.openxmlformats.org/officeDocument/2006/relationships/hyperlink" Target="https://twitter.com/Labguru" TargetMode="External"/><Relationship Id="rId581" Type="http://schemas.openxmlformats.org/officeDocument/2006/relationships/hyperlink" Target="https://twitter.com/Typewrite_io" TargetMode="External"/><Relationship Id="rId1018" Type="http://schemas.openxmlformats.org/officeDocument/2006/relationships/hyperlink" Target="http://twitter.com/pub_ref" TargetMode="External"/><Relationship Id="rId71" Type="http://schemas.openxmlformats.org/officeDocument/2006/relationships/hyperlink" Target="http://www.nlm.nih.gov/pubs/factsheets/medline.html" TargetMode="External"/><Relationship Id="rId234" Type="http://schemas.openxmlformats.org/officeDocument/2006/relationships/hyperlink" Target="http://refbank.refindit.org/RefBank/search" TargetMode="External"/><Relationship Id="rId679" Type="http://schemas.openxmlformats.org/officeDocument/2006/relationships/hyperlink" Target="http://www.ssrn.com/" TargetMode="External"/><Relationship Id="rId802" Type="http://schemas.openxmlformats.org/officeDocument/2006/relationships/hyperlink" Target="http://biotaxa.org/" TargetMode="External"/><Relationship Id="rId886" Type="http://schemas.openxmlformats.org/officeDocument/2006/relationships/hyperlink" Target="https://twitter.com/b4theabstract" TargetMode="External"/><Relationship Id="rId2" Type="http://schemas.openxmlformats.org/officeDocument/2006/relationships/hyperlink" Target="https://twitter.com/OSFramework" TargetMode="External"/><Relationship Id="rId29" Type="http://schemas.openxmlformats.org/officeDocument/2006/relationships/hyperlink" Target="https://twitter.com/MyProjects" TargetMode="External"/><Relationship Id="rId441" Type="http://schemas.openxmlformats.org/officeDocument/2006/relationships/hyperlink" Target="https://twitter.com/GenePattern" TargetMode="External"/><Relationship Id="rId539" Type="http://schemas.openxmlformats.org/officeDocument/2006/relationships/hyperlink" Target="http://yihui.name/knitr/" TargetMode="External"/><Relationship Id="rId746" Type="http://schemas.openxmlformats.org/officeDocument/2006/relationships/hyperlink" Target="http://cofactorscience.com/" TargetMode="External"/><Relationship Id="rId178" Type="http://schemas.openxmlformats.org/officeDocument/2006/relationships/hyperlink" Target="https://twitter.com/ZanranSearch" TargetMode="External"/><Relationship Id="rId301" Type="http://schemas.openxmlformats.org/officeDocument/2006/relationships/hyperlink" Target="http://www.teibyexample.org/xquery/TBEvalidator.xq" TargetMode="External"/><Relationship Id="rId953" Type="http://schemas.openxmlformats.org/officeDocument/2006/relationships/hyperlink" Target="https://twitter.com/PubPeer" TargetMode="External"/><Relationship Id="rId82" Type="http://schemas.openxmlformats.org/officeDocument/2006/relationships/hyperlink" Target="http://www.crystallography.net/" TargetMode="External"/><Relationship Id="rId385" Type="http://schemas.openxmlformats.org/officeDocument/2006/relationships/hyperlink" Target="http://www.qualtrics.com/" TargetMode="External"/><Relationship Id="rId592" Type="http://schemas.openxmlformats.org/officeDocument/2006/relationships/hyperlink" Target="https://twitter.com/stackedit" TargetMode="External"/><Relationship Id="rId606" Type="http://schemas.openxmlformats.org/officeDocument/2006/relationships/hyperlink" Target="https://twitter.com/Bitbucket" TargetMode="External"/><Relationship Id="rId813" Type="http://schemas.openxmlformats.org/officeDocument/2006/relationships/hyperlink" Target="https://twitter.com/ProcPoS" TargetMode="External"/><Relationship Id="rId245" Type="http://schemas.openxmlformats.org/officeDocument/2006/relationships/hyperlink" Target="https://www.citethisforme.com/" TargetMode="External"/><Relationship Id="rId452" Type="http://schemas.openxmlformats.org/officeDocument/2006/relationships/hyperlink" Target="http://pegasus.isi.edu/" TargetMode="External"/><Relationship Id="rId897" Type="http://schemas.openxmlformats.org/officeDocument/2006/relationships/hyperlink" Target="http://realscientists.org/" TargetMode="External"/><Relationship Id="rId105" Type="http://schemas.openxmlformats.org/officeDocument/2006/relationships/hyperlink" Target="https://twitter.com/Libraccess" TargetMode="External"/><Relationship Id="rId312" Type="http://schemas.openxmlformats.org/officeDocument/2006/relationships/hyperlink" Target="http://www.unixuser.org/~euske/python/pdfminer/index.html" TargetMode="External"/><Relationship Id="rId757" Type="http://schemas.openxmlformats.org/officeDocument/2006/relationships/hyperlink" Target="https://twitter.com/scirev" TargetMode="External"/><Relationship Id="rId964" Type="http://schemas.openxmlformats.org/officeDocument/2006/relationships/hyperlink" Target="https://twitter.com/PeerEvaluation" TargetMode="External"/><Relationship Id="rId93" Type="http://schemas.openxmlformats.org/officeDocument/2006/relationships/hyperlink" Target="http://www.ncbi.nlm.nih.gov/genbank/" TargetMode="External"/><Relationship Id="rId189" Type="http://schemas.openxmlformats.org/officeDocument/2006/relationships/hyperlink" Target="http://www.exlibrisgroup.com/category/PrimoOverview" TargetMode="External"/><Relationship Id="rId396" Type="http://schemas.openxmlformats.org/officeDocument/2006/relationships/hyperlink" Target="https://twitter.com/typeform" TargetMode="External"/><Relationship Id="rId617" Type="http://schemas.openxmlformats.org/officeDocument/2006/relationships/hyperlink" Target="http://fcon_1000.projects.nitrc.org/" TargetMode="External"/><Relationship Id="rId824" Type="http://schemas.openxmlformats.org/officeDocument/2006/relationships/hyperlink" Target="https://twitter.com/scienceblogs" TargetMode="External"/><Relationship Id="rId256" Type="http://schemas.openxmlformats.org/officeDocument/2006/relationships/hyperlink" Target="https://twitter.com/MendeleySupport" TargetMode="External"/><Relationship Id="rId463" Type="http://schemas.openxmlformats.org/officeDocument/2006/relationships/hyperlink" Target="https://twitter.com/foldingathome" TargetMode="External"/><Relationship Id="rId670" Type="http://schemas.openxmlformats.org/officeDocument/2006/relationships/hyperlink" Target="http://www.open-science-repository.com/" TargetMode="External"/><Relationship Id="rId116" Type="http://schemas.openxmlformats.org/officeDocument/2006/relationships/hyperlink" Target="http://citec.repec.org/" TargetMode="External"/><Relationship Id="rId323" Type="http://schemas.openxmlformats.org/officeDocument/2006/relationships/hyperlink" Target="http://1degreebio.org/" TargetMode="External"/><Relationship Id="rId530" Type="http://schemas.openxmlformats.org/officeDocument/2006/relationships/hyperlink" Target="http://www.viseyes.org/viseyes.htm" TargetMode="External"/><Relationship Id="rId768" Type="http://schemas.openxmlformats.org/officeDocument/2006/relationships/hyperlink" Target="http://elifesciences.org/" TargetMode="External"/><Relationship Id="rId975" Type="http://schemas.openxmlformats.org/officeDocument/2006/relationships/hyperlink" Target="http://www.bookmetrix.com/" TargetMode="External"/><Relationship Id="rId20" Type="http://schemas.openxmlformats.org/officeDocument/2006/relationships/hyperlink" Target="https://twitter.com/thinklab" TargetMode="External"/><Relationship Id="rId628" Type="http://schemas.openxmlformats.org/officeDocument/2006/relationships/hyperlink" Target="https://twitter.com/ICPSR" TargetMode="External"/><Relationship Id="rId835" Type="http://schemas.openxmlformats.org/officeDocument/2006/relationships/hyperlink" Target="http://imascientist.ie/" TargetMode="External"/><Relationship Id="rId267" Type="http://schemas.openxmlformats.org/officeDocument/2006/relationships/hyperlink" Target="http://www.qiqqa.com/" TargetMode="External"/><Relationship Id="rId474" Type="http://schemas.openxmlformats.org/officeDocument/2006/relationships/hyperlink" Target="http://michaelnielsen.org/polymath1/" TargetMode="External"/><Relationship Id="rId1020" Type="http://schemas.openxmlformats.org/officeDocument/2006/relationships/hyperlink" Target="http://www.jurn.org/" TargetMode="External"/><Relationship Id="rId127" Type="http://schemas.openxmlformats.org/officeDocument/2006/relationships/hyperlink" Target="http://www.opengrey.eu/" TargetMode="External"/><Relationship Id="rId681" Type="http://schemas.openxmlformats.org/officeDocument/2006/relationships/hyperlink" Target="http://vixra.org/" TargetMode="External"/><Relationship Id="rId779" Type="http://schemas.openxmlformats.org/officeDocument/2006/relationships/hyperlink" Target="https://twitter.com/openlibhums" TargetMode="External"/><Relationship Id="rId902" Type="http://schemas.openxmlformats.org/officeDocument/2006/relationships/hyperlink" Target="https://twitter.com/academia" TargetMode="External"/><Relationship Id="rId986" Type="http://schemas.openxmlformats.org/officeDocument/2006/relationships/hyperlink" Target="http://chronograph.labs.crossref.org/" TargetMode="External"/><Relationship Id="rId31" Type="http://schemas.openxmlformats.org/officeDocument/2006/relationships/hyperlink" Target="https://twitter.com/petridishorg" TargetMode="External"/><Relationship Id="rId334" Type="http://schemas.openxmlformats.org/officeDocument/2006/relationships/hyperlink" Target="https://twitter.com/SampleofScience" TargetMode="External"/><Relationship Id="rId541" Type="http://schemas.openxmlformats.org/officeDocument/2006/relationships/hyperlink" Target="http://rmarkdown.rstudio.com/" TargetMode="External"/><Relationship Id="rId639" Type="http://schemas.openxmlformats.org/officeDocument/2006/relationships/hyperlink" Target="https://twitter.com/figshare" TargetMode="External"/><Relationship Id="rId180" Type="http://schemas.openxmlformats.org/officeDocument/2006/relationships/hyperlink" Target="http://www.proquest.com/products-services/AquaBrowser.html" TargetMode="External"/><Relationship Id="rId278" Type="http://schemas.openxmlformats.org/officeDocument/2006/relationships/hyperlink" Target="https://twitter.com/getferret" TargetMode="External"/><Relationship Id="rId401" Type="http://schemas.openxmlformats.org/officeDocument/2006/relationships/hyperlink" Target="http://www.crd.york.ac.uk/PROSPERO/" TargetMode="External"/><Relationship Id="rId846" Type="http://schemas.openxmlformats.org/officeDocument/2006/relationships/hyperlink" Target="https://twitter.com/Science_Reddit" TargetMode="External"/><Relationship Id="rId485" Type="http://schemas.openxmlformats.org/officeDocument/2006/relationships/hyperlink" Target="https://www.synapse.org/" TargetMode="External"/><Relationship Id="rId692" Type="http://schemas.openxmlformats.org/officeDocument/2006/relationships/hyperlink" Target="https://twitter.com/SlideShare" TargetMode="External"/><Relationship Id="rId706" Type="http://schemas.openxmlformats.org/officeDocument/2006/relationships/hyperlink" Target="https://twitter.com/BMJ_Open" TargetMode="External"/><Relationship Id="rId913" Type="http://schemas.openxmlformats.org/officeDocument/2006/relationships/hyperlink" Target="http://www.methodspace.com/" TargetMode="External"/><Relationship Id="rId42" Type="http://schemas.openxmlformats.org/officeDocument/2006/relationships/hyperlink" Target="http://search.crossref.org/fundref" TargetMode="External"/><Relationship Id="rId138" Type="http://schemas.openxmlformats.org/officeDocument/2006/relationships/hyperlink" Target="https://www.semanticscholar.org/" TargetMode="External"/><Relationship Id="rId345" Type="http://schemas.openxmlformats.org/officeDocument/2006/relationships/hyperlink" Target="https://twitter.com/CrowdTruth" TargetMode="External"/><Relationship Id="rId552" Type="http://schemas.openxmlformats.org/officeDocument/2006/relationships/hyperlink" Target="https://draftin.com/" TargetMode="External"/><Relationship Id="rId997" Type="http://schemas.openxmlformats.org/officeDocument/2006/relationships/hyperlink" Target="https://twitter.com/scimago" TargetMode="External"/><Relationship Id="rId191" Type="http://schemas.openxmlformats.org/officeDocument/2006/relationships/hyperlink" Target="https://www.worldcat.org/" TargetMode="External"/><Relationship Id="rId205" Type="http://schemas.openxmlformats.org/officeDocument/2006/relationships/hyperlink" Target="http://sparrho.com/" TargetMode="External"/><Relationship Id="rId412" Type="http://schemas.openxmlformats.org/officeDocument/2006/relationships/hyperlink" Target="http://www.labarchives.com/" TargetMode="External"/><Relationship Id="rId857" Type="http://schemas.openxmlformats.org/officeDocument/2006/relationships/hyperlink" Target="http://www.united-academics.org/" TargetMode="External"/><Relationship Id="rId289" Type="http://schemas.openxmlformats.org/officeDocument/2006/relationships/hyperlink" Target="http://www.annotatedbooksonline.com/" TargetMode="External"/><Relationship Id="rId496" Type="http://schemas.openxmlformats.org/officeDocument/2006/relationships/hyperlink" Target="https://twitter.com/Datawrapper" TargetMode="External"/><Relationship Id="rId717" Type="http://schemas.openxmlformats.org/officeDocument/2006/relationships/hyperlink" Target="https://scirate.com/" TargetMode="External"/><Relationship Id="rId924" Type="http://schemas.openxmlformats.org/officeDocument/2006/relationships/hyperlink" Target="https://twitter.com/ResearchGate" TargetMode="External"/><Relationship Id="rId53" Type="http://schemas.openxmlformats.org/officeDocument/2006/relationships/hyperlink" Target="https://twitter.com/worldcatorg" TargetMode="External"/><Relationship Id="rId149" Type="http://schemas.openxmlformats.org/officeDocument/2006/relationships/hyperlink" Target="https://twitter.com/BASEsearch" TargetMode="External"/><Relationship Id="rId356" Type="http://schemas.openxmlformats.org/officeDocument/2006/relationships/hyperlink" Target="http://openml.org/" TargetMode="External"/><Relationship Id="rId563" Type="http://schemas.openxmlformats.org/officeDocument/2006/relationships/hyperlink" Target="https://twitter.com/noodletools" TargetMode="External"/><Relationship Id="rId770" Type="http://schemas.openxmlformats.org/officeDocument/2006/relationships/hyperlink" Target="http://f1000.com/research" TargetMode="External"/><Relationship Id="rId216" Type="http://schemas.openxmlformats.org/officeDocument/2006/relationships/hyperlink" Target="https://twitter.com/sciencescape" TargetMode="External"/><Relationship Id="rId423" Type="http://schemas.openxmlformats.org/officeDocument/2006/relationships/hyperlink" Target="https://twitter.com/benchling" TargetMode="External"/><Relationship Id="rId868" Type="http://schemas.openxmlformats.org/officeDocument/2006/relationships/hyperlink" Target="https://twitter.com/acawiki" TargetMode="External"/><Relationship Id="rId630" Type="http://schemas.openxmlformats.org/officeDocument/2006/relationships/hyperlink" Target="https://commons.mla.org/core/" TargetMode="External"/><Relationship Id="rId728" Type="http://schemas.openxmlformats.org/officeDocument/2006/relationships/hyperlink" Target="https://twitter.com/_refinery" TargetMode="External"/><Relationship Id="rId935" Type="http://schemas.openxmlformats.org/officeDocument/2006/relationships/hyperlink" Target="https://twitter.com/TheIncentive" TargetMode="External"/><Relationship Id="rId64" Type="http://schemas.openxmlformats.org/officeDocument/2006/relationships/hyperlink" Target="http://www.refindit.org/" TargetMode="External"/><Relationship Id="rId367" Type="http://schemas.openxmlformats.org/officeDocument/2006/relationships/hyperlink" Target="https://www.quartzy.com/" TargetMode="External"/><Relationship Id="rId574" Type="http://schemas.openxmlformats.org/officeDocument/2006/relationships/hyperlink" Target="http://scalar.usc.edu/scalar/" TargetMode="External"/><Relationship Id="rId227" Type="http://schemas.openxmlformats.org/officeDocument/2006/relationships/hyperlink" Target="https://hp.acschemworx.acs.org/" TargetMode="External"/><Relationship Id="rId781" Type="http://schemas.openxmlformats.org/officeDocument/2006/relationships/hyperlink" Target="https://twitter.com/thePeerJ" TargetMode="External"/><Relationship Id="rId879" Type="http://schemas.openxmlformats.org/officeDocument/2006/relationships/hyperlink" Target="http://usefulscience.org/" TargetMode="External"/><Relationship Id="rId434" Type="http://schemas.openxmlformats.org/officeDocument/2006/relationships/hyperlink" Target="http://www.arvados.org/" TargetMode="External"/><Relationship Id="rId641" Type="http://schemas.openxmlformats.org/officeDocument/2006/relationships/hyperlink" Target="https://twitter.com/Arkivum" TargetMode="External"/><Relationship Id="rId739" Type="http://schemas.openxmlformats.org/officeDocument/2006/relationships/hyperlink" Target="https://twitter.com/DOAJplus" TargetMode="External"/><Relationship Id="rId280" Type="http://schemas.openxmlformats.org/officeDocument/2006/relationships/hyperlink" Target="http://www.ncbi.nlm.nih.gov/pmc/about/pubreader/" TargetMode="External"/><Relationship Id="rId501" Type="http://schemas.openxmlformats.org/officeDocument/2006/relationships/hyperlink" Target="https://twitter.com/GoogleFT" TargetMode="External"/><Relationship Id="rId946" Type="http://schemas.openxmlformats.org/officeDocument/2006/relationships/hyperlink" Target="http://www.social-cite.org/" TargetMode="External"/><Relationship Id="rId75" Type="http://schemas.openxmlformats.org/officeDocument/2006/relationships/hyperlink" Target="https://twitter.com/Quertle" TargetMode="External"/><Relationship Id="rId140" Type="http://schemas.openxmlformats.org/officeDocument/2006/relationships/hyperlink" Target="https://twitter.com/BookGenie451" TargetMode="External"/><Relationship Id="rId378" Type="http://schemas.openxmlformats.org/officeDocument/2006/relationships/hyperlink" Target="https://twitter.com/FluidSurveys" TargetMode="External"/><Relationship Id="rId585" Type="http://schemas.openxmlformats.org/officeDocument/2006/relationships/hyperlink" Target="http://dexy.it/" TargetMode="External"/><Relationship Id="rId792" Type="http://schemas.openxmlformats.org/officeDocument/2006/relationships/hyperlink" Target="https://twitter.com/social_sjs" TargetMode="External"/><Relationship Id="rId806" Type="http://schemas.openxmlformats.org/officeDocument/2006/relationships/hyperlink" Target="https://twitter.com/revuesorg" TargetMode="External"/><Relationship Id="rId6" Type="http://schemas.openxmlformats.org/officeDocument/2006/relationships/hyperlink" Target="https://dmptool.org/" TargetMode="External"/><Relationship Id="rId238" Type="http://schemas.openxmlformats.org/officeDocument/2006/relationships/hyperlink" Target="https://twitter.com/stacklysupport" TargetMode="External"/><Relationship Id="rId445" Type="http://schemas.openxmlformats.org/officeDocument/2006/relationships/hyperlink" Target="https://twitter.com/ProjectJupyter" TargetMode="External"/><Relationship Id="rId652" Type="http://schemas.openxmlformats.org/officeDocument/2006/relationships/hyperlink" Target="https://twitter.com/ZENODO_ORG" TargetMode="External"/><Relationship Id="rId291" Type="http://schemas.openxmlformats.org/officeDocument/2006/relationships/hyperlink" Target="http://www.annotationstudio.org/" TargetMode="External"/><Relationship Id="rId305" Type="http://schemas.openxmlformats.org/officeDocument/2006/relationships/hyperlink" Target="https://www.manylabs.org/" TargetMode="External"/><Relationship Id="rId512" Type="http://schemas.openxmlformats.org/officeDocument/2006/relationships/hyperlink" Target="http://www.tableau.com/products/online" TargetMode="External"/><Relationship Id="rId957" Type="http://schemas.openxmlformats.org/officeDocument/2006/relationships/hyperlink" Target="https://twitter.com/theWinnower" TargetMode="External"/><Relationship Id="rId86" Type="http://schemas.openxmlformats.org/officeDocument/2006/relationships/hyperlink" Target="http://linea.docgraph.org/" TargetMode="External"/><Relationship Id="rId151" Type="http://schemas.openxmlformats.org/officeDocument/2006/relationships/hyperlink" Target="http://network.bepress.com/" TargetMode="External"/><Relationship Id="rId389" Type="http://schemas.openxmlformats.org/officeDocument/2006/relationships/hyperlink" Target="https://www.socialsci.com/" TargetMode="External"/><Relationship Id="rId596" Type="http://schemas.openxmlformats.org/officeDocument/2006/relationships/hyperlink" Target="http://www.fore-cite.com/" TargetMode="External"/><Relationship Id="rId817" Type="http://schemas.openxmlformats.org/officeDocument/2006/relationships/hyperlink" Target="http://www.wikipedia.org/" TargetMode="External"/><Relationship Id="rId1002" Type="http://schemas.openxmlformats.org/officeDocument/2006/relationships/hyperlink" Target="http://www.elsevier.com/online-tools/research-intelligence/products-and-services/scival" TargetMode="External"/><Relationship Id="rId249" Type="http://schemas.openxmlformats.org/officeDocument/2006/relationships/hyperlink" Target="http://www.docear.org/" TargetMode="External"/><Relationship Id="rId456" Type="http://schemas.openxmlformats.org/officeDocument/2006/relationships/hyperlink" Target="https://twitter.com/statcrunch" TargetMode="External"/><Relationship Id="rId663" Type="http://schemas.openxmlformats.org/officeDocument/2006/relationships/hyperlink" Target="http://dissem.in/" TargetMode="External"/><Relationship Id="rId870" Type="http://schemas.openxmlformats.org/officeDocument/2006/relationships/hyperlink" Target="https://twitter.com/NautilusMag" TargetMode="External"/><Relationship Id="rId13" Type="http://schemas.openxmlformats.org/officeDocument/2006/relationships/hyperlink" Target="https://twitter.com/Syneratio" TargetMode="External"/><Relationship Id="rId109" Type="http://schemas.openxmlformats.org/officeDocument/2006/relationships/hyperlink" Target="https://twitter.com/Paperity" TargetMode="External"/><Relationship Id="rId316" Type="http://schemas.openxmlformats.org/officeDocument/2006/relationships/hyperlink" Target="https://twitter.com/TabulaPDF" TargetMode="External"/><Relationship Id="rId523" Type="http://schemas.openxmlformats.org/officeDocument/2006/relationships/hyperlink" Target="https://twitter.com/ushahidi" TargetMode="External"/><Relationship Id="rId968" Type="http://schemas.openxmlformats.org/officeDocument/2006/relationships/hyperlink" Target="http://episciences.org/" TargetMode="External"/><Relationship Id="rId97" Type="http://schemas.openxmlformats.org/officeDocument/2006/relationships/hyperlink" Target="https://twitter.com/Expernova" TargetMode="External"/><Relationship Id="rId730" Type="http://schemas.openxmlformats.org/officeDocument/2006/relationships/hyperlink" Target="https://twitter.com/edanzediting" TargetMode="External"/><Relationship Id="rId828" Type="http://schemas.openxmlformats.org/officeDocument/2006/relationships/hyperlink" Target="https://twitter.com/scilogscom" TargetMode="External"/><Relationship Id="rId1013" Type="http://schemas.openxmlformats.org/officeDocument/2006/relationships/hyperlink" Target="https://breezio.com/" TargetMode="External"/><Relationship Id="rId162" Type="http://schemas.openxmlformats.org/officeDocument/2006/relationships/hyperlink" Target="https://twitter.com/biostarquestion" TargetMode="External"/><Relationship Id="rId467" Type="http://schemas.openxmlformats.org/officeDocument/2006/relationships/hyperlink" Target="https://twitter.com/crowdcrafting" TargetMode="External"/><Relationship Id="rId674" Type="http://schemas.openxmlformats.org/officeDocument/2006/relationships/hyperlink" Target="http://biorxiv.org/" TargetMode="External"/><Relationship Id="rId881" Type="http://schemas.openxmlformats.org/officeDocument/2006/relationships/hyperlink" Target="http://theconversation.com/uk" TargetMode="External"/><Relationship Id="rId979" Type="http://schemas.openxmlformats.org/officeDocument/2006/relationships/hyperlink" Target="http://dlm.plos.org/" TargetMode="External"/><Relationship Id="rId24" Type="http://schemas.openxmlformats.org/officeDocument/2006/relationships/hyperlink" Target="https://twitter.com/Consano" TargetMode="External"/><Relationship Id="rId327" Type="http://schemas.openxmlformats.org/officeDocument/2006/relationships/hyperlink" Target="http://www.biocompare.com/" TargetMode="External"/><Relationship Id="rId534" Type="http://schemas.openxmlformats.org/officeDocument/2006/relationships/hyperlink" Target="https://twitter.com/asciidoctor" TargetMode="External"/><Relationship Id="rId741" Type="http://schemas.openxmlformats.org/officeDocument/2006/relationships/hyperlink" Target="https://twitter.com/enagoglobal" TargetMode="External"/><Relationship Id="rId839" Type="http://schemas.openxmlformats.org/officeDocument/2006/relationships/hyperlink" Target="http://pintofscience.co.uk/" TargetMode="External"/><Relationship Id="rId173" Type="http://schemas.openxmlformats.org/officeDocument/2006/relationships/hyperlink" Target="https://www.biosharing.org/" TargetMode="External"/><Relationship Id="rId380" Type="http://schemas.openxmlformats.org/officeDocument/2006/relationships/hyperlink" Target="http://www.google.com/forms/about/" TargetMode="External"/><Relationship Id="rId601" Type="http://schemas.openxmlformats.org/officeDocument/2006/relationships/hyperlink" Target="http://www.webcitation.org/" TargetMode="External"/><Relationship Id="rId1024" Type="http://schemas.openxmlformats.org/officeDocument/2006/relationships/hyperlink" Target="http://papr.crl.edu/" TargetMode="External"/><Relationship Id="rId240" Type="http://schemas.openxmlformats.org/officeDocument/2006/relationships/hyperlink" Target="https://twitter.com/BibSonomyCrew" TargetMode="External"/><Relationship Id="rId478" Type="http://schemas.openxmlformats.org/officeDocument/2006/relationships/hyperlink" Target="https://twitter.com/SciStarter" TargetMode="External"/><Relationship Id="rId685" Type="http://schemas.openxmlformats.org/officeDocument/2006/relationships/hyperlink" Target="http://www.eposters.net/" TargetMode="External"/><Relationship Id="rId892" Type="http://schemas.openxmlformats.org/officeDocument/2006/relationships/hyperlink" Target="https://twitter.com/story_collider" TargetMode="External"/><Relationship Id="rId906" Type="http://schemas.openxmlformats.org/officeDocument/2006/relationships/hyperlink" Target="https://twitter.com/authoraid" TargetMode="External"/><Relationship Id="rId35" Type="http://schemas.openxmlformats.org/officeDocument/2006/relationships/hyperlink" Target="https://twitter.com/SciFund" TargetMode="External"/><Relationship Id="rId100" Type="http://schemas.openxmlformats.org/officeDocument/2006/relationships/hyperlink" Target="http://krauthammerlab.med.yale.edu/imagefinder" TargetMode="External"/><Relationship Id="rId338" Type="http://schemas.openxmlformats.org/officeDocument/2006/relationships/hyperlink" Target="https://twitter.com/StrainControl" TargetMode="External"/><Relationship Id="rId545" Type="http://schemas.openxmlformats.org/officeDocument/2006/relationships/hyperlink" Target="http://www.paperrater.com/" TargetMode="External"/><Relationship Id="rId752" Type="http://schemas.openxmlformats.org/officeDocument/2006/relationships/hyperlink" Target="https://twitter.com/journalysis" TargetMode="External"/><Relationship Id="rId184" Type="http://schemas.openxmlformats.org/officeDocument/2006/relationships/hyperlink" Target="https://twitter.com/ElsevierAotF" TargetMode="External"/><Relationship Id="rId391" Type="http://schemas.openxmlformats.org/officeDocument/2006/relationships/hyperlink" Target="http://www.surveygizmo.com/" TargetMode="External"/><Relationship Id="rId405" Type="http://schemas.openxmlformats.org/officeDocument/2006/relationships/hyperlink" Target="http://www.researchforgood.com/" TargetMode="External"/><Relationship Id="rId612" Type="http://schemas.openxmlformats.org/officeDocument/2006/relationships/hyperlink" Target="https://twitter.com/runmycode" TargetMode="External"/><Relationship Id="rId251" Type="http://schemas.openxmlformats.org/officeDocument/2006/relationships/hyperlink" Target="http://endnote.com/" TargetMode="External"/><Relationship Id="rId489" Type="http://schemas.openxmlformats.org/officeDocument/2006/relationships/hyperlink" Target="http://nomenklatura.okfnlabs.org/" TargetMode="External"/><Relationship Id="rId696" Type="http://schemas.openxmlformats.org/officeDocument/2006/relationships/hyperlink" Target="https://twitter.com/SciVee" TargetMode="External"/><Relationship Id="rId917" Type="http://schemas.openxmlformats.org/officeDocument/2006/relationships/hyperlink" Target="https://www.piirus.com/" TargetMode="External"/><Relationship Id="rId46" Type="http://schemas.openxmlformats.org/officeDocument/2006/relationships/hyperlink" Target="https://twitter.com/Grantsdotgov" TargetMode="External"/><Relationship Id="rId349" Type="http://schemas.openxmlformats.org/officeDocument/2006/relationships/hyperlink" Target="https://twitter.com/experimonth" TargetMode="External"/><Relationship Id="rId556" Type="http://schemas.openxmlformats.org/officeDocument/2006/relationships/hyperlink" Target="https://drive.google.com/" TargetMode="External"/><Relationship Id="rId763" Type="http://schemas.openxmlformats.org/officeDocument/2006/relationships/hyperlink" Target="http://www.collabraoa.org/" TargetMode="External"/><Relationship Id="rId111" Type="http://schemas.openxmlformats.org/officeDocument/2006/relationships/hyperlink" Target="https://twitter.com/researchpad" TargetMode="External"/><Relationship Id="rId195" Type="http://schemas.openxmlformats.org/officeDocument/2006/relationships/hyperlink" Target="https://twitter.com/OA_Button" TargetMode="External"/><Relationship Id="rId209" Type="http://schemas.openxmlformats.org/officeDocument/2006/relationships/hyperlink" Target="http://nowomics.com/" TargetMode="External"/><Relationship Id="rId416" Type="http://schemas.openxmlformats.org/officeDocument/2006/relationships/hyperlink" Target="http://openwetware.org/" TargetMode="External"/><Relationship Id="rId970" Type="http://schemas.openxmlformats.org/officeDocument/2006/relationships/hyperlink" Target="https://twitter.com/PLOSALM" TargetMode="External"/><Relationship Id="rId623" Type="http://schemas.openxmlformats.org/officeDocument/2006/relationships/hyperlink" Target="https://twitter.com/DataONEorg" TargetMode="External"/><Relationship Id="rId830" Type="http://schemas.openxmlformats.org/officeDocument/2006/relationships/hyperlink" Target="https://twitter.com/SciSeeker" TargetMode="External"/><Relationship Id="rId928" Type="http://schemas.openxmlformats.org/officeDocument/2006/relationships/hyperlink" Target="https://twitter.com/sciforum" TargetMode="External"/><Relationship Id="rId57" Type="http://schemas.openxmlformats.org/officeDocument/2006/relationships/hyperlink" Target="http://www.crossref.org/SimpleTextQuery/" TargetMode="External"/><Relationship Id="rId262" Type="http://schemas.openxmlformats.org/officeDocument/2006/relationships/hyperlink" Target="http://www.refman.com/" TargetMode="External"/><Relationship Id="rId567" Type="http://schemas.openxmlformats.org/officeDocument/2006/relationships/hyperlink" Target="https://twitter.com/Papeeria" TargetMode="External"/><Relationship Id="rId122" Type="http://schemas.openxmlformats.org/officeDocument/2006/relationships/hyperlink" Target="https://twitter.com/Europeanaeu" TargetMode="External"/><Relationship Id="rId774" Type="http://schemas.openxmlformats.org/officeDocument/2006/relationships/hyperlink" Target="http://www.ipol.im/" TargetMode="External"/><Relationship Id="rId981" Type="http://schemas.openxmlformats.org/officeDocument/2006/relationships/hyperlink" Target="https://twitter.com/PlumAnalytics" TargetMode="External"/><Relationship Id="rId427" Type="http://schemas.openxmlformats.org/officeDocument/2006/relationships/hyperlink" Target="https://twitter.com/SProtocolsOrg" TargetMode="External"/><Relationship Id="rId634" Type="http://schemas.openxmlformats.org/officeDocument/2006/relationships/hyperlink" Target="http://www.patientslikeme.com/" TargetMode="External"/><Relationship Id="rId841" Type="http://schemas.openxmlformats.org/officeDocument/2006/relationships/hyperlink" Target="http://www.senseaboutscience.org/" TargetMode="External"/><Relationship Id="rId273" Type="http://schemas.openxmlformats.org/officeDocument/2006/relationships/hyperlink" Target="http://utopiadocs.com/" TargetMode="External"/><Relationship Id="rId480" Type="http://schemas.openxmlformats.org/officeDocument/2006/relationships/hyperlink" Target="https://twitter.com/setiathome" TargetMode="External"/><Relationship Id="rId701" Type="http://schemas.openxmlformats.org/officeDocument/2006/relationships/hyperlink" Target="https://www.omeka.net/" TargetMode="External"/><Relationship Id="rId939" Type="http://schemas.openxmlformats.org/officeDocument/2006/relationships/hyperlink" Target="https://twitter.com/ResearcherID" TargetMode="External"/><Relationship Id="rId68" Type="http://schemas.openxmlformats.org/officeDocument/2006/relationships/hyperlink" Target="http://citeseerx.ist.psu.edu/" TargetMode="External"/><Relationship Id="rId133" Type="http://schemas.openxmlformats.org/officeDocument/2006/relationships/hyperlink" Target="https://twitter.com/MSFTAcademic" TargetMode="External"/><Relationship Id="rId340" Type="http://schemas.openxmlformats.org/officeDocument/2006/relationships/hyperlink" Target="https://twitter.com/emeralddna" TargetMode="External"/><Relationship Id="rId578" Type="http://schemas.openxmlformats.org/officeDocument/2006/relationships/hyperlink" Target="https://www.sharelatex.com/" TargetMode="External"/><Relationship Id="rId785" Type="http://schemas.openxmlformats.org/officeDocument/2006/relationships/hyperlink" Target="http://riojournal.com/" TargetMode="External"/><Relationship Id="rId992" Type="http://schemas.openxmlformats.org/officeDocument/2006/relationships/hyperlink" Target="http://thomsonreuters.com/journal-citation-reports/" TargetMode="External"/><Relationship Id="rId200" Type="http://schemas.openxmlformats.org/officeDocument/2006/relationships/hyperlink" Target="https://twitter.com/deepdyve" TargetMode="External"/><Relationship Id="rId438" Type="http://schemas.openxmlformats.org/officeDocument/2006/relationships/hyperlink" Target="http://galaxyproject.org/" TargetMode="External"/><Relationship Id="rId645" Type="http://schemas.openxmlformats.org/officeDocument/2006/relationships/hyperlink" Target="https://twitter.com/dataverseorg" TargetMode="External"/><Relationship Id="rId852" Type="http://schemas.openxmlformats.org/officeDocument/2006/relationships/hyperlink" Target="https://twitter.com/drawscience" TargetMode="External"/><Relationship Id="rId284" Type="http://schemas.openxmlformats.org/officeDocument/2006/relationships/hyperlink" Target="https://twitter.com/j0_0n" TargetMode="External"/><Relationship Id="rId491" Type="http://schemas.openxmlformats.org/officeDocument/2006/relationships/hyperlink" Target="https://twitter.com/Plasmid_io" TargetMode="External"/><Relationship Id="rId505" Type="http://schemas.openxmlformats.org/officeDocument/2006/relationships/hyperlink" Target="https://twitter.com/plotlygraphs" TargetMode="External"/><Relationship Id="rId712" Type="http://schemas.openxmlformats.org/officeDocument/2006/relationships/hyperlink" Target="https://twitter.com/RubriqNews" TargetMode="External"/><Relationship Id="rId79" Type="http://schemas.openxmlformats.org/officeDocument/2006/relationships/hyperlink" Target="http://philpapers.org/" TargetMode="External"/><Relationship Id="rId144" Type="http://schemas.openxmlformats.org/officeDocument/2006/relationships/hyperlink" Target="https://twitter.com/DelpherNL" TargetMode="External"/><Relationship Id="rId589" Type="http://schemas.openxmlformats.org/officeDocument/2006/relationships/hyperlink" Target="http://www.literatureandlatte.com/scrivener.php" TargetMode="External"/><Relationship Id="rId796" Type="http://schemas.openxmlformats.org/officeDocument/2006/relationships/hyperlink" Target="https://twitter.com/BioMedCentral" TargetMode="External"/><Relationship Id="rId351" Type="http://schemas.openxmlformats.org/officeDocument/2006/relationships/hyperlink" Target="https://twitter.com/eye_wire" TargetMode="External"/><Relationship Id="rId449" Type="http://schemas.openxmlformats.org/officeDocument/2006/relationships/hyperlink" Target="https://twitter.com/Kitware" TargetMode="External"/><Relationship Id="rId656" Type="http://schemas.openxmlformats.org/officeDocument/2006/relationships/hyperlink" Target="http://www.re3data.org/" TargetMode="External"/><Relationship Id="rId863" Type="http://schemas.openxmlformats.org/officeDocument/2006/relationships/hyperlink" Target="http://www.socialsciencespace.com/" TargetMode="External"/><Relationship Id="rId211" Type="http://schemas.openxmlformats.org/officeDocument/2006/relationships/hyperlink" Target="http://myscizzle.com/" TargetMode="External"/><Relationship Id="rId295" Type="http://schemas.openxmlformats.org/officeDocument/2006/relationships/hyperlink" Target="https://twitter.com/Historypin" TargetMode="External"/><Relationship Id="rId309" Type="http://schemas.openxmlformats.org/officeDocument/2006/relationships/hyperlink" Target="https://twitter.com/importio" TargetMode="External"/><Relationship Id="rId516" Type="http://schemas.openxmlformats.org/officeDocument/2006/relationships/hyperlink" Target="http://timeline.knightlab.com/" TargetMode="External"/><Relationship Id="rId723" Type="http://schemas.openxmlformats.org/officeDocument/2006/relationships/hyperlink" Target="http://www.lib-res.org/" TargetMode="External"/><Relationship Id="rId930" Type="http://schemas.openxmlformats.org/officeDocument/2006/relationships/hyperlink" Target="https://twitter.com/MLACommons" TargetMode="External"/><Relationship Id="rId1006" Type="http://schemas.openxmlformats.org/officeDocument/2006/relationships/hyperlink" Target="https://twitter.com/Trelliscience" TargetMode="External"/><Relationship Id="rId155" Type="http://schemas.openxmlformats.org/officeDocument/2006/relationships/hyperlink" Target="http://www.rockyourpaper.org/" TargetMode="External"/><Relationship Id="rId362" Type="http://schemas.openxmlformats.org/officeDocument/2006/relationships/hyperlink" Target="https://www.assaydepot.com/" TargetMode="External"/><Relationship Id="rId222" Type="http://schemas.openxmlformats.org/officeDocument/2006/relationships/hyperlink" Target="http://f1000.com/prime" TargetMode="External"/><Relationship Id="rId667" Type="http://schemas.openxmlformats.org/officeDocument/2006/relationships/hyperlink" Target="http://dropdeadpaper.com/" TargetMode="External"/><Relationship Id="rId874" Type="http://schemas.openxmlformats.org/officeDocument/2006/relationships/hyperlink" Target="https://twitter.com/ScienceGist" TargetMode="External"/><Relationship Id="rId17" Type="http://schemas.openxmlformats.org/officeDocument/2006/relationships/hyperlink" Target="https://twitter.com/DHCommons" TargetMode="External"/><Relationship Id="rId527" Type="http://schemas.openxmlformats.org/officeDocument/2006/relationships/hyperlink" Target="https://twitter.com/nodegoat" TargetMode="External"/><Relationship Id="rId734" Type="http://schemas.openxmlformats.org/officeDocument/2006/relationships/hyperlink" Target="https://twitter.com/JournalGuide" TargetMode="External"/><Relationship Id="rId941" Type="http://schemas.openxmlformats.org/officeDocument/2006/relationships/hyperlink" Target="http://vivoweb.org/" TargetMode="External"/><Relationship Id="rId70" Type="http://schemas.openxmlformats.org/officeDocument/2006/relationships/hyperlink" Target="http://www.gopubmed.com/web/gopubmed/" TargetMode="External"/><Relationship Id="rId166" Type="http://schemas.openxmlformats.org/officeDocument/2006/relationships/hyperlink" Target="https://twitter.com/TheContentMine" TargetMode="External"/><Relationship Id="rId373" Type="http://schemas.openxmlformats.org/officeDocument/2006/relationships/hyperlink" Target="http://www.labguru.com/" TargetMode="External"/><Relationship Id="rId580" Type="http://schemas.openxmlformats.org/officeDocument/2006/relationships/hyperlink" Target="https://typewrite.io/" TargetMode="External"/><Relationship Id="rId801" Type="http://schemas.openxmlformats.org/officeDocument/2006/relationships/hyperlink" Target="https://medium.com/@_daniel/publish-interactive-historical-documents-with-archivist-7019f6408ee6" TargetMode="External"/><Relationship Id="rId1017" Type="http://schemas.openxmlformats.org/officeDocument/2006/relationships/hyperlink" Target="https://pubref.org/" TargetMode="External"/><Relationship Id="rId1" Type="http://schemas.openxmlformats.org/officeDocument/2006/relationships/hyperlink" Target="https://osf.io/" TargetMode="External"/><Relationship Id="rId233" Type="http://schemas.openxmlformats.org/officeDocument/2006/relationships/hyperlink" Target="https://twitter.com/pprpile" TargetMode="External"/><Relationship Id="rId440" Type="http://schemas.openxmlformats.org/officeDocument/2006/relationships/hyperlink" Target="http://www.broadinstitute.org/cancer/software/genepattern/" TargetMode="External"/><Relationship Id="rId678" Type="http://schemas.openxmlformats.org/officeDocument/2006/relationships/hyperlink" Target="https://twitter.com/PeerJPrePrints" TargetMode="External"/><Relationship Id="rId885" Type="http://schemas.openxmlformats.org/officeDocument/2006/relationships/hyperlink" Target="http://www.beforetheabstract.com/" TargetMode="External"/><Relationship Id="rId28" Type="http://schemas.openxmlformats.org/officeDocument/2006/relationships/hyperlink" Target="http://myprojects.cancerresearchuk.org/" TargetMode="External"/><Relationship Id="rId300" Type="http://schemas.openxmlformats.org/officeDocument/2006/relationships/hyperlink" Target="http://www.resquotes.com/" TargetMode="External"/><Relationship Id="rId538" Type="http://schemas.openxmlformats.org/officeDocument/2006/relationships/hyperlink" Target="https://collage.elsevier.com/" TargetMode="External"/><Relationship Id="rId745" Type="http://schemas.openxmlformats.org/officeDocument/2006/relationships/hyperlink" Target="https://twitter.com/SHERPAServices" TargetMode="External"/><Relationship Id="rId952" Type="http://schemas.openxmlformats.org/officeDocument/2006/relationships/hyperlink" Target="https://pubpeer.com/" TargetMode="External"/><Relationship Id="rId81" Type="http://schemas.openxmlformats.org/officeDocument/2006/relationships/hyperlink" Target="https://twitter.com/ChemSpider" TargetMode="External"/><Relationship Id="rId177" Type="http://schemas.openxmlformats.org/officeDocument/2006/relationships/hyperlink" Target="http://www.zanran.com/" TargetMode="External"/><Relationship Id="rId384" Type="http://schemas.openxmlformats.org/officeDocument/2006/relationships/hyperlink" Target="https://twitter.com/proprofs" TargetMode="External"/><Relationship Id="rId591" Type="http://schemas.openxmlformats.org/officeDocument/2006/relationships/hyperlink" Target="https://stackedit.io/" TargetMode="External"/><Relationship Id="rId605" Type="http://schemas.openxmlformats.org/officeDocument/2006/relationships/hyperlink" Target="https://bitbucket.org/" TargetMode="External"/><Relationship Id="rId812" Type="http://schemas.openxmlformats.org/officeDocument/2006/relationships/hyperlink" Target="https://www.peerageofscience.org/proceedings" TargetMode="External"/><Relationship Id="rId244" Type="http://schemas.openxmlformats.org/officeDocument/2006/relationships/hyperlink" Target="https://twitter.com/citavi" TargetMode="External"/><Relationship Id="rId689" Type="http://schemas.openxmlformats.org/officeDocument/2006/relationships/hyperlink" Target="https://www.scienceopen.com/collection/scienceopen_posters?4" TargetMode="External"/><Relationship Id="rId896" Type="http://schemas.openxmlformats.org/officeDocument/2006/relationships/hyperlink" Target="https://twitter.com/3minutethesis" TargetMode="External"/><Relationship Id="rId39" Type="http://schemas.openxmlformats.org/officeDocument/2006/relationships/hyperlink" Target="https://twitter.com/walacea_" TargetMode="External"/><Relationship Id="rId451" Type="http://schemas.openxmlformats.org/officeDocument/2006/relationships/hyperlink" Target="https://twitter.com/OpenRefine" TargetMode="External"/><Relationship Id="rId549" Type="http://schemas.openxmlformats.org/officeDocument/2006/relationships/hyperlink" Target="http://cochrane.fr/writingtool/testwebsite" TargetMode="External"/><Relationship Id="rId756" Type="http://schemas.openxmlformats.org/officeDocument/2006/relationships/hyperlink" Target="http://scirev.sc/" TargetMode="External"/><Relationship Id="rId104" Type="http://schemas.openxmlformats.org/officeDocument/2006/relationships/hyperlink" Target="http://libraccess.org/" TargetMode="External"/><Relationship Id="rId188" Type="http://schemas.openxmlformats.org/officeDocument/2006/relationships/hyperlink" Target="http://www.ebscohost.com/discovery" TargetMode="External"/><Relationship Id="rId311" Type="http://schemas.openxmlformats.org/officeDocument/2006/relationships/hyperlink" Target="https://twitter.com/morph_io" TargetMode="External"/><Relationship Id="rId395" Type="http://schemas.openxmlformats.org/officeDocument/2006/relationships/hyperlink" Target="http://www.typeform.com/" TargetMode="External"/><Relationship Id="rId409" Type="http://schemas.openxmlformats.org/officeDocument/2006/relationships/hyperlink" Target="https://twitter.com/Docollab" TargetMode="External"/><Relationship Id="rId963" Type="http://schemas.openxmlformats.org/officeDocument/2006/relationships/hyperlink" Target="http://www.peerevaluation.org/" TargetMode="External"/><Relationship Id="rId92" Type="http://schemas.openxmlformats.org/officeDocument/2006/relationships/hyperlink" Target="https://twitter.com/Scibite" TargetMode="External"/><Relationship Id="rId616" Type="http://schemas.openxmlformats.org/officeDocument/2006/relationships/hyperlink" Target="http://neurovault.org/" TargetMode="External"/><Relationship Id="rId823" Type="http://schemas.openxmlformats.org/officeDocument/2006/relationships/hyperlink" Target="http://scienceblogs.com/" TargetMode="External"/><Relationship Id="rId255" Type="http://schemas.openxmlformats.org/officeDocument/2006/relationships/hyperlink" Target="http://www.mendeley.com/" TargetMode="External"/><Relationship Id="rId462" Type="http://schemas.openxmlformats.org/officeDocument/2006/relationships/hyperlink" Target="http://folding.stanford.edu/" TargetMode="External"/><Relationship Id="rId115" Type="http://schemas.openxmlformats.org/officeDocument/2006/relationships/hyperlink" Target="http://dbpedia.org/" TargetMode="External"/><Relationship Id="rId322" Type="http://schemas.openxmlformats.org/officeDocument/2006/relationships/hyperlink" Target="https://twitter.com/LQDdata" TargetMode="External"/><Relationship Id="rId767" Type="http://schemas.openxmlformats.org/officeDocument/2006/relationships/hyperlink" Target="https://gowers.wordpress.com/2015/09/10/discrete-analysis-an-arxiv-overlay-journal/" TargetMode="External"/><Relationship Id="rId974" Type="http://schemas.openxmlformats.org/officeDocument/2006/relationships/hyperlink" Target="https://twitter.com/altmetric" TargetMode="External"/><Relationship Id="rId199" Type="http://schemas.openxmlformats.org/officeDocument/2006/relationships/hyperlink" Target="https://www.deepdyve.com/" TargetMode="External"/><Relationship Id="rId627" Type="http://schemas.openxmlformats.org/officeDocument/2006/relationships/hyperlink" Target="https://www.icpsr.umich.edu/" TargetMode="External"/><Relationship Id="rId834" Type="http://schemas.openxmlformats.org/officeDocument/2006/relationships/hyperlink" Target="https://twitter.com/FrontYoungMinds" TargetMode="External"/><Relationship Id="rId266" Type="http://schemas.openxmlformats.org/officeDocument/2006/relationships/hyperlink" Target="https://twitter.com/zotero" TargetMode="External"/><Relationship Id="rId473" Type="http://schemas.openxmlformats.org/officeDocument/2006/relationships/hyperlink" Target="http://www.bioplanet.com/gcat" TargetMode="External"/><Relationship Id="rId680" Type="http://schemas.openxmlformats.org/officeDocument/2006/relationships/hyperlink" Target="https://twitter.com/SSRN" TargetMode="External"/><Relationship Id="rId901" Type="http://schemas.openxmlformats.org/officeDocument/2006/relationships/hyperlink" Target="http://www.academia.edu/" TargetMode="External"/><Relationship Id="rId30" Type="http://schemas.openxmlformats.org/officeDocument/2006/relationships/hyperlink" Target="http://www.petridish.org/" TargetMode="External"/><Relationship Id="rId126" Type="http://schemas.openxmlformats.org/officeDocument/2006/relationships/hyperlink" Target="https://twitter.com/JSTOR" TargetMode="External"/><Relationship Id="rId333" Type="http://schemas.openxmlformats.org/officeDocument/2006/relationships/hyperlink" Target="https://www.sampleofscience.net/" TargetMode="External"/><Relationship Id="rId540" Type="http://schemas.openxmlformats.org/officeDocument/2006/relationships/hyperlink" Target="https://twitter.com/xieyihui" TargetMode="External"/><Relationship Id="rId778" Type="http://schemas.openxmlformats.org/officeDocument/2006/relationships/hyperlink" Target="https://www.openlibhums.org/" TargetMode="External"/><Relationship Id="rId985" Type="http://schemas.openxmlformats.org/officeDocument/2006/relationships/hyperlink" Target="http://bipublishers.es/" TargetMode="External"/><Relationship Id="rId638" Type="http://schemas.openxmlformats.org/officeDocument/2006/relationships/hyperlink" Target="http://figshare.com/" TargetMode="External"/><Relationship Id="rId845" Type="http://schemas.openxmlformats.org/officeDocument/2006/relationships/hyperlink" Target="https://www.reddit.com/r/science/" TargetMode="External"/><Relationship Id="rId277" Type="http://schemas.openxmlformats.org/officeDocument/2006/relationships/hyperlink" Target="http://ferret.ai/" TargetMode="External"/><Relationship Id="rId400" Type="http://schemas.openxmlformats.org/officeDocument/2006/relationships/hyperlink" Target="https://clinicaltrials.gov/" TargetMode="External"/><Relationship Id="rId484" Type="http://schemas.openxmlformats.org/officeDocument/2006/relationships/hyperlink" Target="https://twitter.com/SOCIENTIZE" TargetMode="External"/><Relationship Id="rId705" Type="http://schemas.openxmlformats.org/officeDocument/2006/relationships/hyperlink" Target="http://bmjopen.bmj.com/" TargetMode="External"/><Relationship Id="rId137" Type="http://schemas.openxmlformats.org/officeDocument/2006/relationships/hyperlink" Target="https://twitter.com/Scopus" TargetMode="External"/><Relationship Id="rId344" Type="http://schemas.openxmlformats.org/officeDocument/2006/relationships/hyperlink" Target="http://crowdtruth.org/" TargetMode="External"/><Relationship Id="rId691" Type="http://schemas.openxmlformats.org/officeDocument/2006/relationships/hyperlink" Target="http://www.slideshare.net/" TargetMode="External"/><Relationship Id="rId789" Type="http://schemas.openxmlformats.org/officeDocument/2006/relationships/hyperlink" Target="http://www.nature.com/sdata/" TargetMode="External"/><Relationship Id="rId912" Type="http://schemas.openxmlformats.org/officeDocument/2006/relationships/hyperlink" Target="https://twitter.com/LabRoots" TargetMode="External"/><Relationship Id="rId996" Type="http://schemas.openxmlformats.org/officeDocument/2006/relationships/hyperlink" Target="http://www.journalmetrics.com/" TargetMode="External"/><Relationship Id="rId41" Type="http://schemas.openxmlformats.org/officeDocument/2006/relationships/hyperlink" Target="https://twitter.com/fdncenter" TargetMode="External"/><Relationship Id="rId551" Type="http://schemas.openxmlformats.org/officeDocument/2006/relationships/hyperlink" Target="https://twitter.com/authorea" TargetMode="External"/><Relationship Id="rId649" Type="http://schemas.openxmlformats.org/officeDocument/2006/relationships/hyperlink" Target="https://repositive.io/" TargetMode="External"/><Relationship Id="rId856" Type="http://schemas.openxmlformats.org/officeDocument/2006/relationships/hyperlink" Target="https://twitter.com/LimnMagazine" TargetMode="External"/><Relationship Id="rId190" Type="http://schemas.openxmlformats.org/officeDocument/2006/relationships/hyperlink" Target="http://www.proquest.com/products-services/The-Summon-Service.html" TargetMode="External"/><Relationship Id="rId204" Type="http://schemas.openxmlformats.org/officeDocument/2006/relationships/hyperlink" Target="https://twitter.com/R4LPartnership" TargetMode="External"/><Relationship Id="rId288" Type="http://schemas.openxmlformats.org/officeDocument/2006/relationships/hyperlink" Target="https://twitter.com/Annotateco" TargetMode="External"/><Relationship Id="rId411" Type="http://schemas.openxmlformats.org/officeDocument/2006/relationships/hyperlink" Target="https://twitter.com/hivebench" TargetMode="External"/><Relationship Id="rId509" Type="http://schemas.openxmlformats.org/officeDocument/2006/relationships/hyperlink" Target="https://twitter.com/densitydesign" TargetMode="External"/><Relationship Id="rId495" Type="http://schemas.openxmlformats.org/officeDocument/2006/relationships/hyperlink" Target="https://datawrapper.de/" TargetMode="External"/><Relationship Id="rId716" Type="http://schemas.openxmlformats.org/officeDocument/2006/relationships/hyperlink" Target="https://twitter.com/Haldanessieve" TargetMode="External"/><Relationship Id="rId923" Type="http://schemas.openxmlformats.org/officeDocument/2006/relationships/hyperlink" Target="http://www.researchgate.net/" TargetMode="External"/><Relationship Id="rId52" Type="http://schemas.openxmlformats.org/officeDocument/2006/relationships/hyperlink" Target="http://www.worldcat.org/" TargetMode="External"/><Relationship Id="rId148" Type="http://schemas.openxmlformats.org/officeDocument/2006/relationships/hyperlink" Target="http://www.base-search.net/" TargetMode="External"/><Relationship Id="rId355" Type="http://schemas.openxmlformats.org/officeDocument/2006/relationships/hyperlink" Target="https://twitter.com/nfromn" TargetMode="External"/><Relationship Id="rId562" Type="http://schemas.openxmlformats.org/officeDocument/2006/relationships/hyperlink" Target="http://www.noodletools.com/" TargetMode="External"/><Relationship Id="rId215" Type="http://schemas.openxmlformats.org/officeDocument/2006/relationships/hyperlink" Target="https://sciencescape.org/" TargetMode="External"/><Relationship Id="rId422" Type="http://schemas.openxmlformats.org/officeDocument/2006/relationships/hyperlink" Target="https://benchling.com/" TargetMode="External"/><Relationship Id="rId867" Type="http://schemas.openxmlformats.org/officeDocument/2006/relationships/hyperlink" Target="http://acawiki.org/" TargetMode="External"/><Relationship Id="rId299" Type="http://schemas.openxmlformats.org/officeDocument/2006/relationships/hyperlink" Target="https://twitter.com/PeerLibrary" TargetMode="External"/><Relationship Id="rId727" Type="http://schemas.openxmlformats.org/officeDocument/2006/relationships/hyperlink" Target="http://validation.scienceexchange.com/" TargetMode="External"/><Relationship Id="rId934" Type="http://schemas.openxmlformats.org/officeDocument/2006/relationships/hyperlink" Target="http://www.incend.net/" TargetMode="External"/><Relationship Id="rId63" Type="http://schemas.openxmlformats.org/officeDocument/2006/relationships/hyperlink" Target="https://twitter.com/ncbi_pubmed" TargetMode="External"/><Relationship Id="rId159" Type="http://schemas.openxmlformats.org/officeDocument/2006/relationships/hyperlink" Target="https://wonderlib.com/" TargetMode="External"/><Relationship Id="rId366" Type="http://schemas.openxmlformats.org/officeDocument/2006/relationships/hyperlink" Target="https://twitter.com/LabCritics" TargetMode="External"/><Relationship Id="rId573" Type="http://schemas.openxmlformats.org/officeDocument/2006/relationships/hyperlink" Target="https://twitter.com/quip" TargetMode="External"/><Relationship Id="rId780" Type="http://schemas.openxmlformats.org/officeDocument/2006/relationships/hyperlink" Target="https://peerj.com/" TargetMode="External"/><Relationship Id="rId226" Type="http://schemas.openxmlformats.org/officeDocument/2006/relationships/hyperlink" Target="https://twitter.com/QUOSA1" TargetMode="External"/><Relationship Id="rId433" Type="http://schemas.openxmlformats.org/officeDocument/2006/relationships/hyperlink" Target="https://twitter.com/Appsoma" TargetMode="External"/><Relationship Id="rId878" Type="http://schemas.openxmlformats.org/officeDocument/2006/relationships/hyperlink" Target="https://twitter.com/STMDigest" TargetMode="External"/><Relationship Id="rId640" Type="http://schemas.openxmlformats.org/officeDocument/2006/relationships/hyperlink" Target="http://arkivum.com/" TargetMode="External"/><Relationship Id="rId738" Type="http://schemas.openxmlformats.org/officeDocument/2006/relationships/hyperlink" Target="http://doaj.org/" TargetMode="External"/><Relationship Id="rId945" Type="http://schemas.openxmlformats.org/officeDocument/2006/relationships/hyperlink" Target="https://twitter.com/LinkedIn" TargetMode="External"/><Relationship Id="rId74" Type="http://schemas.openxmlformats.org/officeDocument/2006/relationships/hyperlink" Target="http://www.quertle.info/" TargetMode="External"/><Relationship Id="rId377" Type="http://schemas.openxmlformats.org/officeDocument/2006/relationships/hyperlink" Target="http://fluidsurveys.com/" TargetMode="External"/><Relationship Id="rId500" Type="http://schemas.openxmlformats.org/officeDocument/2006/relationships/hyperlink" Target="https://support.google.com/fusiontables/answer/2571232" TargetMode="External"/><Relationship Id="rId584" Type="http://schemas.openxmlformats.org/officeDocument/2006/relationships/hyperlink" Target="http://git-scm.com/" TargetMode="External"/><Relationship Id="rId805" Type="http://schemas.openxmlformats.org/officeDocument/2006/relationships/hyperlink" Target="http://www.revues.org/" TargetMode="External"/><Relationship Id="rId5" Type="http://schemas.openxmlformats.org/officeDocument/2006/relationships/hyperlink" Target="https://twitter.com/Confluence" TargetMode="External"/><Relationship Id="rId237" Type="http://schemas.openxmlformats.org/officeDocument/2006/relationships/hyperlink" Target="https://www.stackly.org/" TargetMode="External"/><Relationship Id="rId791" Type="http://schemas.openxmlformats.org/officeDocument/2006/relationships/hyperlink" Target="http://sjscience.org/" TargetMode="External"/><Relationship Id="rId889" Type="http://schemas.openxmlformats.org/officeDocument/2006/relationships/hyperlink" Target="http://openscienceworld.com/" TargetMode="External"/><Relationship Id="rId444" Type="http://schemas.openxmlformats.org/officeDocument/2006/relationships/hyperlink" Target="http://jupyter.org/" TargetMode="External"/><Relationship Id="rId651" Type="http://schemas.openxmlformats.org/officeDocument/2006/relationships/hyperlink" Target="http://zenodo.org/" TargetMode="External"/><Relationship Id="rId749" Type="http://schemas.openxmlformats.org/officeDocument/2006/relationships/hyperlink" Target="https://twitter.com/tcs_campaign" TargetMode="External"/><Relationship Id="rId290" Type="http://schemas.openxmlformats.org/officeDocument/2006/relationships/hyperlink" Target="https://twitter.com/AboBooks" TargetMode="External"/><Relationship Id="rId304" Type="http://schemas.openxmlformats.org/officeDocument/2006/relationships/hyperlink" Target="https://twitter.com/Dedoose" TargetMode="External"/><Relationship Id="rId388" Type="http://schemas.openxmlformats.org/officeDocument/2006/relationships/hyperlink" Target="https://twitter.com/SmartSurvey" TargetMode="External"/><Relationship Id="rId511" Type="http://schemas.openxmlformats.org/officeDocument/2006/relationships/hyperlink" Target="https://twitter.com/tableau" TargetMode="External"/><Relationship Id="rId609" Type="http://schemas.openxmlformats.org/officeDocument/2006/relationships/hyperlink" Target="https://about.gitlab.com/gitlab-com/" TargetMode="External"/><Relationship Id="rId956" Type="http://schemas.openxmlformats.org/officeDocument/2006/relationships/hyperlink" Target="https://thewinnower.com/" TargetMode="External"/><Relationship Id="rId85" Type="http://schemas.openxmlformats.org/officeDocument/2006/relationships/hyperlink" Target="https://twitter.com/worldbankdata" TargetMode="External"/><Relationship Id="rId150" Type="http://schemas.openxmlformats.org/officeDocument/2006/relationships/hyperlink" Target="http://core.ac.uk/" TargetMode="External"/><Relationship Id="rId595" Type="http://schemas.openxmlformats.org/officeDocument/2006/relationships/hyperlink" Target="https://twitter.com/csl_styles" TargetMode="External"/><Relationship Id="rId816" Type="http://schemas.openxmlformats.org/officeDocument/2006/relationships/hyperlink" Target="https://github.com/PeerJ/paper-now" TargetMode="External"/><Relationship Id="rId1001" Type="http://schemas.openxmlformats.org/officeDocument/2006/relationships/hyperlink" Target="https://twitter.com/InCites_TR" TargetMode="External"/><Relationship Id="rId248" Type="http://schemas.openxmlformats.org/officeDocument/2006/relationships/hyperlink" Target="https://twitter.com/colwiz" TargetMode="External"/><Relationship Id="rId455" Type="http://schemas.openxmlformats.org/officeDocument/2006/relationships/hyperlink" Target="http://www.statcrunch.com/" TargetMode="External"/><Relationship Id="rId662" Type="http://schemas.openxmlformats.org/officeDocument/2006/relationships/hyperlink" Target="https://twitter.com/PsychFileDrawer" TargetMode="External"/><Relationship Id="rId12" Type="http://schemas.openxmlformats.org/officeDocument/2006/relationships/hyperlink" Target="https://syneratio.com/" TargetMode="External"/><Relationship Id="rId108" Type="http://schemas.openxmlformats.org/officeDocument/2006/relationships/hyperlink" Target="http://paperity.org/" TargetMode="External"/><Relationship Id="rId315" Type="http://schemas.openxmlformats.org/officeDocument/2006/relationships/hyperlink" Target="http://tabula.technology/" TargetMode="External"/><Relationship Id="rId522" Type="http://schemas.openxmlformats.org/officeDocument/2006/relationships/hyperlink" Target="http://www.ushahidi.com/product/ushahidi/" TargetMode="External"/><Relationship Id="rId967" Type="http://schemas.openxmlformats.org/officeDocument/2006/relationships/hyperlink" Target="https://twitter.com/journalclubapp" TargetMode="External"/><Relationship Id="rId96" Type="http://schemas.openxmlformats.org/officeDocument/2006/relationships/hyperlink" Target="https://en.expernova.com/" TargetMode="External"/><Relationship Id="rId161" Type="http://schemas.openxmlformats.org/officeDocument/2006/relationships/hyperlink" Target="https://www.biostars.org/" TargetMode="External"/><Relationship Id="rId399" Type="http://schemas.openxmlformats.org/officeDocument/2006/relationships/hyperlink" Target="http://www.alltrials.net/" TargetMode="External"/><Relationship Id="rId827" Type="http://schemas.openxmlformats.org/officeDocument/2006/relationships/hyperlink" Target="http://www.scilogs.com/" TargetMode="External"/><Relationship Id="rId1012" Type="http://schemas.openxmlformats.org/officeDocument/2006/relationships/hyperlink" Target="https://twitter.com/Symplectic" TargetMode="External"/><Relationship Id="rId259" Type="http://schemas.openxmlformats.org/officeDocument/2006/relationships/hyperlink" Target="http://www.papersapp.com/" TargetMode="External"/><Relationship Id="rId466" Type="http://schemas.openxmlformats.org/officeDocument/2006/relationships/hyperlink" Target="http://crowdcrafting.org/" TargetMode="External"/><Relationship Id="rId673" Type="http://schemas.openxmlformats.org/officeDocument/2006/relationships/hyperlink" Target="http://arxiv.org/" TargetMode="External"/><Relationship Id="rId880" Type="http://schemas.openxmlformats.org/officeDocument/2006/relationships/hyperlink" Target="https://twitter.com/usefulsci" TargetMode="External"/><Relationship Id="rId23" Type="http://schemas.openxmlformats.org/officeDocument/2006/relationships/hyperlink" Target="https://www.consano.org/" TargetMode="External"/><Relationship Id="rId119" Type="http://schemas.openxmlformats.org/officeDocument/2006/relationships/hyperlink" Target="https://twitter.com/dshotton" TargetMode="External"/><Relationship Id="rId326" Type="http://schemas.openxmlformats.org/officeDocument/2006/relationships/hyperlink" Target="https://twitter.com/Addgene" TargetMode="External"/><Relationship Id="rId533" Type="http://schemas.openxmlformats.org/officeDocument/2006/relationships/hyperlink" Target="http://asciidoctor.org/" TargetMode="External"/><Relationship Id="rId978" Type="http://schemas.openxmlformats.org/officeDocument/2006/relationships/hyperlink" Target="https://twitter.com/Impactstory" TargetMode="External"/><Relationship Id="rId740" Type="http://schemas.openxmlformats.org/officeDocument/2006/relationships/hyperlink" Target="http://www.enago.com/journal-information-tool.htm" TargetMode="External"/><Relationship Id="rId838" Type="http://schemas.openxmlformats.org/officeDocument/2006/relationships/hyperlink" Target="https://twitter.com/ScienceShowoff" TargetMode="External"/><Relationship Id="rId1023" Type="http://schemas.openxmlformats.org/officeDocument/2006/relationships/hyperlink" Target="https://www.lyx.org/" TargetMode="External"/><Relationship Id="rId172" Type="http://schemas.openxmlformats.org/officeDocument/2006/relationships/hyperlink" Target="https://twitter.com/ScienceToolbox" TargetMode="External"/><Relationship Id="rId477" Type="http://schemas.openxmlformats.org/officeDocument/2006/relationships/hyperlink" Target="http://scistarter.com/" TargetMode="External"/><Relationship Id="rId600" Type="http://schemas.openxmlformats.org/officeDocument/2006/relationships/hyperlink" Target="https://twitter.com/permacc" TargetMode="External"/><Relationship Id="rId684" Type="http://schemas.openxmlformats.org/officeDocument/2006/relationships/hyperlink" Target="http://www.ncbi.nlm.nih.gov/pmc/" TargetMode="External"/><Relationship Id="rId337" Type="http://schemas.openxmlformats.org/officeDocument/2006/relationships/hyperlink" Target="http://www.straincontrol.com/" TargetMode="External"/><Relationship Id="rId891" Type="http://schemas.openxmlformats.org/officeDocument/2006/relationships/hyperlink" Target="http://storycollider.org/" TargetMode="External"/><Relationship Id="rId905" Type="http://schemas.openxmlformats.org/officeDocument/2006/relationships/hyperlink" Target="http://authoraid.info/" TargetMode="External"/><Relationship Id="rId989" Type="http://schemas.openxmlformats.org/officeDocument/2006/relationships/hyperlink" Target="https://twitter.com/scholarometer" TargetMode="External"/><Relationship Id="rId34" Type="http://schemas.openxmlformats.org/officeDocument/2006/relationships/hyperlink" Target="http://scifundchallenge.org/" TargetMode="External"/><Relationship Id="rId544" Type="http://schemas.openxmlformats.org/officeDocument/2006/relationships/hyperlink" Target="http://www.aje.com/en" TargetMode="External"/><Relationship Id="rId751" Type="http://schemas.openxmlformats.org/officeDocument/2006/relationships/hyperlink" Target="http://www.journalysis.org/" TargetMode="External"/><Relationship Id="rId849" Type="http://schemas.openxmlformats.org/officeDocument/2006/relationships/hyperlink" Target="http://factcheckcentral.org/" TargetMode="External"/><Relationship Id="rId183" Type="http://schemas.openxmlformats.org/officeDocument/2006/relationships/hyperlink" Target="http://labs.europepmc.org/evf" TargetMode="External"/><Relationship Id="rId390" Type="http://schemas.openxmlformats.org/officeDocument/2006/relationships/hyperlink" Target="https://twitter.com/socialsci" TargetMode="External"/><Relationship Id="rId404" Type="http://schemas.openxmlformats.org/officeDocument/2006/relationships/hyperlink" Target="https://twitter.com/ProlificAc" TargetMode="External"/><Relationship Id="rId611" Type="http://schemas.openxmlformats.org/officeDocument/2006/relationships/hyperlink" Target="http://www.runmycode.org/" TargetMode="External"/><Relationship Id="rId250" Type="http://schemas.openxmlformats.org/officeDocument/2006/relationships/hyperlink" Target="https://twitter.com/Docear_org" TargetMode="External"/><Relationship Id="rId488" Type="http://schemas.openxmlformats.org/officeDocument/2006/relationships/hyperlink" Target="https://twitter.com/the_zooniverse" TargetMode="External"/><Relationship Id="rId695" Type="http://schemas.openxmlformats.org/officeDocument/2006/relationships/hyperlink" Target="http://www.scivee.tv/" TargetMode="External"/><Relationship Id="rId709" Type="http://schemas.openxmlformats.org/officeDocument/2006/relationships/hyperlink" Target="http://www.peerageofscience.org/" TargetMode="External"/><Relationship Id="rId916" Type="http://schemas.openxmlformats.org/officeDocument/2006/relationships/hyperlink" Target="https://twitter.com/MyScienceWork" TargetMode="External"/><Relationship Id="rId45" Type="http://schemas.openxmlformats.org/officeDocument/2006/relationships/hyperlink" Target="http://www.grants.gov/" TargetMode="External"/><Relationship Id="rId110" Type="http://schemas.openxmlformats.org/officeDocument/2006/relationships/hyperlink" Target="http://researchpad.co/" TargetMode="External"/><Relationship Id="rId348" Type="http://schemas.openxmlformats.org/officeDocument/2006/relationships/hyperlink" Target="http://science.experimonth.com/" TargetMode="External"/><Relationship Id="rId555" Type="http://schemas.openxmlformats.org/officeDocument/2006/relationships/hyperlink" Target="https://twitter.com/fiduswriter" TargetMode="External"/><Relationship Id="rId762" Type="http://schemas.openxmlformats.org/officeDocument/2006/relationships/hyperlink" Target="https://twitter.com/BioDataJournal" TargetMode="External"/><Relationship Id="rId194" Type="http://schemas.openxmlformats.org/officeDocument/2006/relationships/hyperlink" Target="https://www.openaccessbutton.org/" TargetMode="External"/><Relationship Id="rId208" Type="http://schemas.openxmlformats.org/officeDocument/2006/relationships/hyperlink" Target="https://twitter.com/fly_papers" TargetMode="External"/><Relationship Id="rId415" Type="http://schemas.openxmlformats.org/officeDocument/2006/relationships/hyperlink" Target="https://twitter.com/ONScience" TargetMode="External"/><Relationship Id="rId622" Type="http://schemas.openxmlformats.org/officeDocument/2006/relationships/hyperlink" Target="https://www.dataone.org/" TargetMode="External"/><Relationship Id="rId261" Type="http://schemas.openxmlformats.org/officeDocument/2006/relationships/hyperlink" Target="https://flow.proquest.com/" TargetMode="External"/><Relationship Id="rId499" Type="http://schemas.openxmlformats.org/officeDocument/2006/relationships/hyperlink" Target="https://developers.google.com/chart/" TargetMode="External"/><Relationship Id="rId927" Type="http://schemas.openxmlformats.org/officeDocument/2006/relationships/hyperlink" Target="http://sciforum.net/" TargetMode="External"/><Relationship Id="rId56" Type="http://schemas.openxmlformats.org/officeDocument/2006/relationships/hyperlink" Target="https://twitter.com/linknovate" TargetMode="External"/><Relationship Id="rId359" Type="http://schemas.openxmlformats.org/officeDocument/2006/relationships/hyperlink" Target="https://twitter.com/ScienceExchange" TargetMode="External"/><Relationship Id="rId566" Type="http://schemas.openxmlformats.org/officeDocument/2006/relationships/hyperlink" Target="https://papeeria.com/" TargetMode="External"/><Relationship Id="rId773" Type="http://schemas.openxmlformats.org/officeDocument/2006/relationships/hyperlink" Target="https://twitter.com/GigaScience" TargetMode="External"/><Relationship Id="rId121" Type="http://schemas.openxmlformats.org/officeDocument/2006/relationships/hyperlink" Target="http://www.europeana.eu/" TargetMode="External"/><Relationship Id="rId219" Type="http://schemas.openxmlformats.org/officeDocument/2006/relationships/hyperlink" Target="http://www.journaltocs.hw.ac.uk/" TargetMode="External"/><Relationship Id="rId426" Type="http://schemas.openxmlformats.org/officeDocument/2006/relationships/hyperlink" Target="https://www.scientificprotocols.org/" TargetMode="External"/><Relationship Id="rId633" Type="http://schemas.openxmlformats.org/officeDocument/2006/relationships/hyperlink" Target="http://www.pangaea.de/" TargetMode="External"/><Relationship Id="rId980" Type="http://schemas.openxmlformats.org/officeDocument/2006/relationships/hyperlink" Target="http://www.plumanalytics.com/" TargetMode="External"/><Relationship Id="rId840" Type="http://schemas.openxmlformats.org/officeDocument/2006/relationships/hyperlink" Target="https://twitter.com/pintofscience" TargetMode="External"/><Relationship Id="rId938" Type="http://schemas.openxmlformats.org/officeDocument/2006/relationships/hyperlink" Target="http://www.researcherid.com/" TargetMode="External"/><Relationship Id="rId67" Type="http://schemas.openxmlformats.org/officeDocument/2006/relationships/hyperlink" Target="https://twitter.com/scicurve" TargetMode="External"/><Relationship Id="rId272" Type="http://schemas.openxmlformats.org/officeDocument/2006/relationships/hyperlink" Target="https://twitter.com/readcube" TargetMode="External"/><Relationship Id="rId577" Type="http://schemas.openxmlformats.org/officeDocument/2006/relationships/hyperlink" Target="https://twitter.com/scigit" TargetMode="External"/><Relationship Id="rId700" Type="http://schemas.openxmlformats.org/officeDocument/2006/relationships/hyperlink" Target="http://www.sciencesconf.org/" TargetMode="External"/><Relationship Id="rId132" Type="http://schemas.openxmlformats.org/officeDocument/2006/relationships/hyperlink" Target="http://academic.research.microsoft.com/" TargetMode="External"/><Relationship Id="rId784" Type="http://schemas.openxmlformats.org/officeDocument/2006/relationships/hyperlink" Target="http://www.researchinvolvement.com/" TargetMode="External"/><Relationship Id="rId991" Type="http://schemas.openxmlformats.org/officeDocument/2006/relationships/hyperlink" Target="https://twitter.com/MozillaScience" TargetMode="External"/><Relationship Id="rId437" Type="http://schemas.openxmlformats.org/officeDocument/2006/relationships/hyperlink" Target="https://twitter.com/DH_Box" TargetMode="External"/><Relationship Id="rId644" Type="http://schemas.openxmlformats.org/officeDocument/2006/relationships/hyperlink" Target="http://thedata.org/" TargetMode="External"/><Relationship Id="rId851" Type="http://schemas.openxmlformats.org/officeDocument/2006/relationships/hyperlink" Target="http://drawscience.blogspot.com/" TargetMode="External"/><Relationship Id="rId283" Type="http://schemas.openxmlformats.org/officeDocument/2006/relationships/hyperlink" Target="http://jonreeve.com/projects/annotags/" TargetMode="External"/><Relationship Id="rId490" Type="http://schemas.openxmlformats.org/officeDocument/2006/relationships/hyperlink" Target="http://www.shazino.com/" TargetMode="External"/><Relationship Id="rId504" Type="http://schemas.openxmlformats.org/officeDocument/2006/relationships/hyperlink" Target="http://plot.ly/" TargetMode="External"/><Relationship Id="rId711" Type="http://schemas.openxmlformats.org/officeDocument/2006/relationships/hyperlink" Target="http://www.rubriq.com/" TargetMode="External"/><Relationship Id="rId949" Type="http://schemas.openxmlformats.org/officeDocument/2006/relationships/hyperlink" Target="https://twitter.com/nowcomment" TargetMode="External"/><Relationship Id="rId78" Type="http://schemas.openxmlformats.org/officeDocument/2006/relationships/hyperlink" Target="https://twitter.com/OpenPheno" TargetMode="External"/><Relationship Id="rId143" Type="http://schemas.openxmlformats.org/officeDocument/2006/relationships/hyperlink" Target="http://www.delpher.nl/" TargetMode="External"/><Relationship Id="rId350" Type="http://schemas.openxmlformats.org/officeDocument/2006/relationships/hyperlink" Target="https://eyewire.org/" TargetMode="External"/><Relationship Id="rId588" Type="http://schemas.openxmlformats.org/officeDocument/2006/relationships/hyperlink" Target="http://cs.unibo.it/save-sd/rash/index.html" TargetMode="External"/><Relationship Id="rId795" Type="http://schemas.openxmlformats.org/officeDocument/2006/relationships/hyperlink" Target="http://www.biomedcentral.com/" TargetMode="External"/><Relationship Id="rId809" Type="http://schemas.openxmlformats.org/officeDocument/2006/relationships/hyperlink" Target="http://www.doi.org/" TargetMode="External"/><Relationship Id="rId9" Type="http://schemas.openxmlformats.org/officeDocument/2006/relationships/hyperlink" Target="https://twitter.com/projects" TargetMode="External"/><Relationship Id="rId210" Type="http://schemas.openxmlformats.org/officeDocument/2006/relationships/hyperlink" Target="https://twitter.com/nowomics" TargetMode="External"/><Relationship Id="rId448" Type="http://schemas.openxmlformats.org/officeDocument/2006/relationships/hyperlink" Target="http://www.kitware.com/" TargetMode="External"/><Relationship Id="rId655" Type="http://schemas.openxmlformats.org/officeDocument/2006/relationships/hyperlink" Target="https://twitter.com/morphomuseum" TargetMode="External"/><Relationship Id="rId862" Type="http://schemas.openxmlformats.org/officeDocument/2006/relationships/hyperlink" Target="https://twitter.com/HASTAC" TargetMode="External"/><Relationship Id="rId294" Type="http://schemas.openxmlformats.org/officeDocument/2006/relationships/hyperlink" Target="https://www.historypin.org/" TargetMode="External"/><Relationship Id="rId308" Type="http://schemas.openxmlformats.org/officeDocument/2006/relationships/hyperlink" Target="https://import.io/" TargetMode="External"/><Relationship Id="rId515" Type="http://schemas.openxmlformats.org/officeDocument/2006/relationships/hyperlink" Target="https://twitter.com/mhawksey" TargetMode="External"/><Relationship Id="rId722" Type="http://schemas.openxmlformats.org/officeDocument/2006/relationships/hyperlink" Target="https://twitter.com/adametkin" TargetMode="External"/><Relationship Id="rId89" Type="http://schemas.openxmlformats.org/officeDocument/2006/relationships/hyperlink" Target="http://eurekamag.com/" TargetMode="External"/><Relationship Id="rId154" Type="http://schemas.openxmlformats.org/officeDocument/2006/relationships/hyperlink" Target="https://twitter.com/OpenAIRE_eu" TargetMode="External"/><Relationship Id="rId361" Type="http://schemas.openxmlformats.org/officeDocument/2006/relationships/hyperlink" Target="https://twitter.com/transcriptic" TargetMode="External"/><Relationship Id="rId599" Type="http://schemas.openxmlformats.org/officeDocument/2006/relationships/hyperlink" Target="https://perma.cc/" TargetMode="External"/><Relationship Id="rId1005" Type="http://schemas.openxmlformats.org/officeDocument/2006/relationships/hyperlink" Target="https://www.trelliscience.com/" TargetMode="External"/><Relationship Id="rId459" Type="http://schemas.openxmlformats.org/officeDocument/2006/relationships/hyperlink" Target="https://wakari.io/" TargetMode="External"/><Relationship Id="rId666" Type="http://schemas.openxmlformats.org/officeDocument/2006/relationships/hyperlink" Target="https://twitter.com/CureusInc" TargetMode="External"/><Relationship Id="rId873" Type="http://schemas.openxmlformats.org/officeDocument/2006/relationships/hyperlink" Target="http://www.sciencegist.com/" TargetMode="External"/><Relationship Id="rId16" Type="http://schemas.openxmlformats.org/officeDocument/2006/relationships/hyperlink" Target="http://dhcommons.org/" TargetMode="External"/><Relationship Id="rId221" Type="http://schemas.openxmlformats.org/officeDocument/2006/relationships/hyperlink" Target="http://atinyarm.appspot.com/" TargetMode="External"/><Relationship Id="rId319" Type="http://schemas.openxmlformats.org/officeDocument/2006/relationships/hyperlink" Target="http://arohatgi.info/WebPlotDigitizer/" TargetMode="External"/><Relationship Id="rId526" Type="http://schemas.openxmlformats.org/officeDocument/2006/relationships/hyperlink" Target="http://nodegoat.net/" TargetMode="External"/><Relationship Id="rId733" Type="http://schemas.openxmlformats.org/officeDocument/2006/relationships/hyperlink" Target="http://www.journalguide.com/" TargetMode="External"/><Relationship Id="rId940" Type="http://schemas.openxmlformats.org/officeDocument/2006/relationships/hyperlink" Target="http://works.bepress.com/" TargetMode="External"/><Relationship Id="rId1016" Type="http://schemas.openxmlformats.org/officeDocument/2006/relationships/hyperlink" Target="https://twitter.com/JASPStats" TargetMode="External"/><Relationship Id="rId165" Type="http://schemas.openxmlformats.org/officeDocument/2006/relationships/hyperlink" Target="http://contentmine.org/" TargetMode="External"/><Relationship Id="rId372" Type="http://schemas.openxmlformats.org/officeDocument/2006/relationships/hyperlink" Target="https://twitter.com/labfolder" TargetMode="External"/><Relationship Id="rId677" Type="http://schemas.openxmlformats.org/officeDocument/2006/relationships/hyperlink" Target="https://peerj.com/preprints" TargetMode="External"/><Relationship Id="rId800" Type="http://schemas.openxmlformats.org/officeDocument/2006/relationships/hyperlink" Target="https://twitter.com/WebmedCentral" TargetMode="External"/><Relationship Id="rId232" Type="http://schemas.openxmlformats.org/officeDocument/2006/relationships/hyperlink" Target="https://paperpile.com/" TargetMode="External"/><Relationship Id="rId884" Type="http://schemas.openxmlformats.org/officeDocument/2006/relationships/hyperlink" Target="https://twitter.com/b4theabstract" TargetMode="External"/><Relationship Id="rId27" Type="http://schemas.openxmlformats.org/officeDocument/2006/relationships/hyperlink" Target="https://experiment.com/" TargetMode="External"/><Relationship Id="rId537" Type="http://schemas.openxmlformats.org/officeDocument/2006/relationships/hyperlink" Target="https://twitter.com/ActivePapers" TargetMode="External"/><Relationship Id="rId744" Type="http://schemas.openxmlformats.org/officeDocument/2006/relationships/hyperlink" Target="http://www.sherpa.ac.uk/romeo/" TargetMode="External"/><Relationship Id="rId951" Type="http://schemas.openxmlformats.org/officeDocument/2006/relationships/hyperlink" Target="https://twitter.com/PubMedCommons" TargetMode="External"/><Relationship Id="rId80" Type="http://schemas.openxmlformats.org/officeDocument/2006/relationships/hyperlink" Target="http://www.chemspider.com/" TargetMode="External"/><Relationship Id="rId176" Type="http://schemas.openxmlformats.org/officeDocument/2006/relationships/hyperlink" Target="https://twitter.com/sciencestage" TargetMode="External"/><Relationship Id="rId383" Type="http://schemas.openxmlformats.org/officeDocument/2006/relationships/hyperlink" Target="http://www.proprofs.com/form/" TargetMode="External"/><Relationship Id="rId590" Type="http://schemas.openxmlformats.org/officeDocument/2006/relationships/hyperlink" Target="https://twitter.com/ScrivenerApp" TargetMode="External"/><Relationship Id="rId604" Type="http://schemas.openxmlformats.org/officeDocument/2006/relationships/hyperlink" Target="http://mybinder.org/" TargetMode="External"/><Relationship Id="rId811" Type="http://schemas.openxmlformats.org/officeDocument/2006/relationships/hyperlink" Target="https://twitter.com/datacite" TargetMode="External"/><Relationship Id="rId243" Type="http://schemas.openxmlformats.org/officeDocument/2006/relationships/hyperlink" Target="https://www.citavi.com/" TargetMode="External"/><Relationship Id="rId450" Type="http://schemas.openxmlformats.org/officeDocument/2006/relationships/hyperlink" Target="http://openrefine.org/" TargetMode="External"/><Relationship Id="rId688" Type="http://schemas.openxmlformats.org/officeDocument/2006/relationships/hyperlink" Target="https://twitter.com/F1000Posters" TargetMode="External"/><Relationship Id="rId895" Type="http://schemas.openxmlformats.org/officeDocument/2006/relationships/hyperlink" Target="http://threeminutethesis.org/" TargetMode="External"/><Relationship Id="rId909" Type="http://schemas.openxmlformats.org/officeDocument/2006/relationships/hyperlink" Target="https://www.epernicus.com/network" TargetMode="External"/><Relationship Id="rId38" Type="http://schemas.openxmlformats.org/officeDocument/2006/relationships/hyperlink" Target="http://walacea.com/" TargetMode="External"/><Relationship Id="rId103" Type="http://schemas.openxmlformats.org/officeDocument/2006/relationships/hyperlink" Target="https://twitter.com/JournalMap" TargetMode="External"/><Relationship Id="rId310" Type="http://schemas.openxmlformats.org/officeDocument/2006/relationships/hyperlink" Target="https://morph.io/" TargetMode="External"/><Relationship Id="rId548" Type="http://schemas.openxmlformats.org/officeDocument/2006/relationships/hyperlink" Target="https://twitter.com/markdown" TargetMode="External"/><Relationship Id="rId755" Type="http://schemas.openxmlformats.org/officeDocument/2006/relationships/hyperlink" Target="https://twitter.com/sciforum" TargetMode="External"/><Relationship Id="rId962" Type="http://schemas.openxmlformats.org/officeDocument/2006/relationships/hyperlink" Target="https://twitter.com/PaperCritic" TargetMode="External"/><Relationship Id="rId91" Type="http://schemas.openxmlformats.org/officeDocument/2006/relationships/hyperlink" Target="http://scibite.com/" TargetMode="External"/><Relationship Id="rId187" Type="http://schemas.openxmlformats.org/officeDocument/2006/relationships/hyperlink" Target="https://twitter.com/wikidata" TargetMode="External"/><Relationship Id="rId394" Type="http://schemas.openxmlformats.org/officeDocument/2006/relationships/hyperlink" Target="https://twitter.com/SurveyMonkey" TargetMode="External"/><Relationship Id="rId408" Type="http://schemas.openxmlformats.org/officeDocument/2006/relationships/hyperlink" Target="https://www.docollab.com/" TargetMode="External"/><Relationship Id="rId615" Type="http://schemas.openxmlformats.org/officeDocument/2006/relationships/hyperlink" Target="https://twitter.com/researchcompend" TargetMode="External"/><Relationship Id="rId822" Type="http://schemas.openxmlformats.org/officeDocument/2006/relationships/hyperlink" Target="https://twitter.com/ResearchBlogs" TargetMode="External"/><Relationship Id="rId254" Type="http://schemas.openxmlformats.org/officeDocument/2006/relationships/hyperlink" Target="https://twitter.com/F1000" TargetMode="External"/><Relationship Id="rId699" Type="http://schemas.openxmlformats.org/officeDocument/2006/relationships/hyperlink" Target="https://twitter.com/lanyrd" TargetMode="External"/><Relationship Id="rId49" Type="http://schemas.openxmlformats.org/officeDocument/2006/relationships/hyperlink" Target="http://pivot.cos.com/" TargetMode="External"/><Relationship Id="rId114" Type="http://schemas.openxmlformats.org/officeDocument/2006/relationships/hyperlink" Target="http://www.scilit.net/" TargetMode="External"/><Relationship Id="rId461" Type="http://schemas.openxmlformats.org/officeDocument/2006/relationships/hyperlink" Target="https://twitter.com/BOINCprojects" TargetMode="External"/><Relationship Id="rId559" Type="http://schemas.openxmlformats.org/officeDocument/2006/relationships/hyperlink" Target="https://twitter.com/googledrive" TargetMode="External"/><Relationship Id="rId766" Type="http://schemas.openxmlformats.org/officeDocument/2006/relationships/hyperlink" Target="https://twitter.com/dhnow" TargetMode="External"/><Relationship Id="rId198" Type="http://schemas.openxmlformats.org/officeDocument/2006/relationships/hyperlink" Target="https://twitter.com/unglueit" TargetMode="External"/><Relationship Id="rId321" Type="http://schemas.openxmlformats.org/officeDocument/2006/relationships/hyperlink" Target="https://getliquid.io/" TargetMode="External"/><Relationship Id="rId419" Type="http://schemas.openxmlformats.org/officeDocument/2006/relationships/hyperlink" Target="http://www.protocol-online.org/" TargetMode="External"/><Relationship Id="rId626" Type="http://schemas.openxmlformats.org/officeDocument/2006/relationships/hyperlink" Target="https://twitter.com/GBIF" TargetMode="External"/><Relationship Id="rId973" Type="http://schemas.openxmlformats.org/officeDocument/2006/relationships/hyperlink" Target="http://www.altmetric.com/" TargetMode="External"/><Relationship Id="rId833" Type="http://schemas.openxmlformats.org/officeDocument/2006/relationships/hyperlink" Target="http://www.kids.frontiersin.org/" TargetMode="External"/><Relationship Id="rId265" Type="http://schemas.openxmlformats.org/officeDocument/2006/relationships/hyperlink" Target="https://www.zotero.org/" TargetMode="External"/><Relationship Id="rId472" Type="http://schemas.openxmlformats.org/officeDocument/2006/relationships/hyperlink" Target="https://twitter.com/galaxyzoo" TargetMode="External"/><Relationship Id="rId900" Type="http://schemas.openxmlformats.org/officeDocument/2006/relationships/hyperlink" Target="https://twitter.com/SilkDotCo" TargetMode="External"/><Relationship Id="rId125" Type="http://schemas.openxmlformats.org/officeDocument/2006/relationships/hyperlink" Target="http://www.jstor.org/" TargetMode="External"/><Relationship Id="rId332" Type="http://schemas.openxmlformats.org/officeDocument/2006/relationships/hyperlink" Target="http://scicrunch.com/resources" TargetMode="External"/><Relationship Id="rId777" Type="http://schemas.openxmlformats.org/officeDocument/2006/relationships/hyperlink" Target="https://twitter.com/JournalofDH" TargetMode="External"/><Relationship Id="rId984" Type="http://schemas.openxmlformats.org/officeDocument/2006/relationships/hyperlink" Target="https://twitter.com/depsy_org" TargetMode="External"/><Relationship Id="rId637" Type="http://schemas.openxmlformats.org/officeDocument/2006/relationships/hyperlink" Target="https://twitter.com/ICSU_WDS" TargetMode="External"/><Relationship Id="rId844" Type="http://schemas.openxmlformats.org/officeDocument/2006/relationships/hyperlink" Target="https://twitter.com/voiceofyoungsci" TargetMode="External"/><Relationship Id="rId276" Type="http://schemas.openxmlformats.org/officeDocument/2006/relationships/hyperlink" Target="https://twitter.com/CrossRefNews" TargetMode="External"/><Relationship Id="rId483" Type="http://schemas.openxmlformats.org/officeDocument/2006/relationships/hyperlink" Target="http://www.socientize.eu/" TargetMode="External"/><Relationship Id="rId690" Type="http://schemas.openxmlformats.org/officeDocument/2006/relationships/hyperlink" Target="http://slideplayer.com/" TargetMode="External"/><Relationship Id="rId704" Type="http://schemas.openxmlformats.org/officeDocument/2006/relationships/hyperlink" Target="https://twitter.com/Publons" TargetMode="External"/><Relationship Id="rId911" Type="http://schemas.openxmlformats.org/officeDocument/2006/relationships/hyperlink" Target="http://labroots.com/" TargetMode="External"/><Relationship Id="rId40" Type="http://schemas.openxmlformats.org/officeDocument/2006/relationships/hyperlink" Target="https://fconline.foundationcenter.org/" TargetMode="External"/><Relationship Id="rId136" Type="http://schemas.openxmlformats.org/officeDocument/2006/relationships/hyperlink" Target="http://www.scopus.com/" TargetMode="External"/><Relationship Id="rId343" Type="http://schemas.openxmlformats.org/officeDocument/2006/relationships/hyperlink" Target="http://www.wings-workflows.org/" TargetMode="External"/><Relationship Id="rId550" Type="http://schemas.openxmlformats.org/officeDocument/2006/relationships/hyperlink" Target="https://www.authorea.com/" TargetMode="External"/><Relationship Id="rId788" Type="http://schemas.openxmlformats.org/officeDocument/2006/relationships/hyperlink" Target="https://twitter.com/SO_Research" TargetMode="External"/><Relationship Id="rId995" Type="http://schemas.openxmlformats.org/officeDocument/2006/relationships/hyperlink" Target="https://twitter.com/Eigenfactor" TargetMode="External"/><Relationship Id="rId203" Type="http://schemas.openxmlformats.org/officeDocument/2006/relationships/hyperlink" Target="http://www.research4life.org/" TargetMode="External"/><Relationship Id="rId648" Type="http://schemas.openxmlformats.org/officeDocument/2006/relationships/hyperlink" Target="http://data.mendeley.com/" TargetMode="External"/><Relationship Id="rId855" Type="http://schemas.openxmlformats.org/officeDocument/2006/relationships/hyperlink" Target="http://limn.it/" TargetMode="External"/><Relationship Id="rId287" Type="http://schemas.openxmlformats.org/officeDocument/2006/relationships/hyperlink" Target="https://www.annotate.co/about.html" TargetMode="External"/><Relationship Id="rId410" Type="http://schemas.openxmlformats.org/officeDocument/2006/relationships/hyperlink" Target="http://www.hivebench.com/" TargetMode="External"/><Relationship Id="rId494" Type="http://schemas.openxmlformats.org/officeDocument/2006/relationships/hyperlink" Target="http://mkweb.bcgsc.ca/tableviewer/" TargetMode="External"/><Relationship Id="rId508" Type="http://schemas.openxmlformats.org/officeDocument/2006/relationships/hyperlink" Target="http://raw.densitydesign.org/" TargetMode="External"/><Relationship Id="rId715" Type="http://schemas.openxmlformats.org/officeDocument/2006/relationships/hyperlink" Target="http://haldanessieve.org/" TargetMode="External"/><Relationship Id="rId922" Type="http://schemas.openxmlformats.org/officeDocument/2006/relationships/hyperlink" Target="https://twitter.com/ResearchConn" TargetMode="External"/><Relationship Id="rId147" Type="http://schemas.openxmlformats.org/officeDocument/2006/relationships/hyperlink" Target="https://twitter.com/openeditionsays" TargetMode="External"/><Relationship Id="rId354" Type="http://schemas.openxmlformats.org/officeDocument/2006/relationships/hyperlink" Target="http://www.notesfromnature.org/" TargetMode="External"/><Relationship Id="rId799" Type="http://schemas.openxmlformats.org/officeDocument/2006/relationships/hyperlink" Target="http://www.webmedcentral.com/" TargetMode="External"/><Relationship Id="rId51" Type="http://schemas.openxmlformats.org/officeDocument/2006/relationships/hyperlink" Target="https://twitter.com/ResearchRes" TargetMode="External"/><Relationship Id="rId561" Type="http://schemas.openxmlformats.org/officeDocument/2006/relationships/hyperlink" Target="https://twitter.com/manuscriptapp" TargetMode="External"/><Relationship Id="rId659" Type="http://schemas.openxmlformats.org/officeDocument/2006/relationships/hyperlink" Target="https://twitter.com/LabTube" TargetMode="External"/><Relationship Id="rId866" Type="http://schemas.openxmlformats.org/officeDocument/2006/relationships/hyperlink" Target="https://twitter.com/GrowKudos" TargetMode="External"/><Relationship Id="rId214" Type="http://schemas.openxmlformats.org/officeDocument/2006/relationships/hyperlink" Target="https://twitter.com/PubChase" TargetMode="External"/><Relationship Id="rId298" Type="http://schemas.openxmlformats.org/officeDocument/2006/relationships/hyperlink" Target="http://peerlibrary.org/" TargetMode="External"/><Relationship Id="rId421" Type="http://schemas.openxmlformats.org/officeDocument/2006/relationships/hyperlink" Target="https://twitter.com/BenchFly" TargetMode="External"/><Relationship Id="rId519" Type="http://schemas.openxmlformats.org/officeDocument/2006/relationships/hyperlink" Target="https://twitter.com/imagemapping" TargetMode="External"/><Relationship Id="rId158" Type="http://schemas.openxmlformats.org/officeDocument/2006/relationships/hyperlink" Target="https://twitter.com/StackExchange" TargetMode="External"/><Relationship Id="rId726" Type="http://schemas.openxmlformats.org/officeDocument/2006/relationships/hyperlink" Target="https://twitter.com/AcademicKarma" TargetMode="External"/><Relationship Id="rId933" Type="http://schemas.openxmlformats.org/officeDocument/2006/relationships/hyperlink" Target="http://scholar.google.com/citations" TargetMode="External"/><Relationship Id="rId1009" Type="http://schemas.openxmlformats.org/officeDocument/2006/relationships/hyperlink" Target="http://www.oalib.com/preprints" TargetMode="External"/><Relationship Id="rId62" Type="http://schemas.openxmlformats.org/officeDocument/2006/relationships/hyperlink" Target="https://www.ncbi.nlm.nih.gov/pubmed/" TargetMode="External"/><Relationship Id="rId365" Type="http://schemas.openxmlformats.org/officeDocument/2006/relationships/hyperlink" Target="http://www.labcritics.com/" TargetMode="External"/><Relationship Id="rId572" Type="http://schemas.openxmlformats.org/officeDocument/2006/relationships/hyperlink" Target="https://quip.com/" TargetMode="External"/><Relationship Id="rId225" Type="http://schemas.openxmlformats.org/officeDocument/2006/relationships/hyperlink" Target="http://www.elsevier.com/online-tools/quosa" TargetMode="External"/><Relationship Id="rId432" Type="http://schemas.openxmlformats.org/officeDocument/2006/relationships/hyperlink" Target="https://appsoma.com/" TargetMode="External"/><Relationship Id="rId877" Type="http://schemas.openxmlformats.org/officeDocument/2006/relationships/hyperlink" Target="http://www.elsevier.com/connect/stm-digest-will-feature-lay-summaries-of-science-papers-with-societal-impact" TargetMode="External"/><Relationship Id="rId737" Type="http://schemas.openxmlformats.org/officeDocument/2006/relationships/hyperlink" Target="http://www.cabells.com/index.aspx" TargetMode="External"/><Relationship Id="rId944" Type="http://schemas.openxmlformats.org/officeDocument/2006/relationships/hyperlink" Target="https://www.linkedin.com/" TargetMode="External"/><Relationship Id="rId73" Type="http://schemas.openxmlformats.org/officeDocument/2006/relationships/hyperlink" Target="https://twitter.com/pubget" TargetMode="External"/><Relationship Id="rId169" Type="http://schemas.openxmlformats.org/officeDocument/2006/relationships/hyperlink" Target="http://mloss.org/" TargetMode="External"/><Relationship Id="rId376" Type="http://schemas.openxmlformats.org/officeDocument/2006/relationships/hyperlink" Target="http://www.esurveyspro.com/" TargetMode="External"/><Relationship Id="rId583" Type="http://schemas.openxmlformats.org/officeDocument/2006/relationships/hyperlink" Target="https://twitter.com/writelatex" TargetMode="External"/><Relationship Id="rId790" Type="http://schemas.openxmlformats.org/officeDocument/2006/relationships/hyperlink" Target="https://twitter.com/ScientificData" TargetMode="External"/><Relationship Id="rId804" Type="http://schemas.openxmlformats.org/officeDocument/2006/relationships/hyperlink" Target="http://www.episciences.org/" TargetMode="External"/><Relationship Id="rId4" Type="http://schemas.openxmlformats.org/officeDocument/2006/relationships/hyperlink" Target="https://www.atlassian.com/software/confluence" TargetMode="External"/><Relationship Id="rId236" Type="http://schemas.openxmlformats.org/officeDocument/2006/relationships/hyperlink" Target="https://twitter.com/GetRefME" TargetMode="External"/><Relationship Id="rId443" Type="http://schemas.openxmlformats.org/officeDocument/2006/relationships/hyperlink" Target="https://twitter.com/IPythonDev" TargetMode="External"/><Relationship Id="rId650" Type="http://schemas.openxmlformats.org/officeDocument/2006/relationships/hyperlink" Target="https://twitter.com/repositiveio" TargetMode="External"/><Relationship Id="rId888" Type="http://schemas.openxmlformats.org/officeDocument/2006/relationships/hyperlink" Target="https://twitter.com/famelabuk" TargetMode="External"/><Relationship Id="rId303" Type="http://schemas.openxmlformats.org/officeDocument/2006/relationships/hyperlink" Target="http://www.dedoose.com/" TargetMode="External"/><Relationship Id="rId748" Type="http://schemas.openxmlformats.org/officeDocument/2006/relationships/hyperlink" Target="http://thinkchecksubmit.org/" TargetMode="External"/><Relationship Id="rId955" Type="http://schemas.openxmlformats.org/officeDocument/2006/relationships/hyperlink" Target="http://www.atmospheric-chemistry-and-physics.net/" TargetMode="External"/><Relationship Id="rId84" Type="http://schemas.openxmlformats.org/officeDocument/2006/relationships/hyperlink" Target="http://data.worldbank.org/" TargetMode="External"/><Relationship Id="rId387" Type="http://schemas.openxmlformats.org/officeDocument/2006/relationships/hyperlink" Target="https://www.smartsurvey.co.uk/academic-research-surveys" TargetMode="External"/><Relationship Id="rId510" Type="http://schemas.openxmlformats.org/officeDocument/2006/relationships/hyperlink" Target="http://www.tableausoftware.com/" TargetMode="External"/><Relationship Id="rId594" Type="http://schemas.openxmlformats.org/officeDocument/2006/relationships/hyperlink" Target="http://editor.citationstyles.org/" TargetMode="External"/><Relationship Id="rId608" Type="http://schemas.openxmlformats.org/officeDocument/2006/relationships/hyperlink" Target="https://twitter.com/github" TargetMode="External"/><Relationship Id="rId815" Type="http://schemas.openxmlformats.org/officeDocument/2006/relationships/hyperlink" Target="https://twitter.com/pressfwd" TargetMode="External"/><Relationship Id="rId247" Type="http://schemas.openxmlformats.org/officeDocument/2006/relationships/hyperlink" Target="https://www.colwiz.com/" TargetMode="External"/><Relationship Id="rId899" Type="http://schemas.openxmlformats.org/officeDocument/2006/relationships/hyperlink" Target="http://www.silk.co/" TargetMode="External"/><Relationship Id="rId1000" Type="http://schemas.openxmlformats.org/officeDocument/2006/relationships/hyperlink" Target="http://researchanalytics.thomsonreuters.com/incites/" TargetMode="External"/><Relationship Id="rId107" Type="http://schemas.openxmlformats.org/officeDocument/2006/relationships/hyperlink" Target="https://twitter.com/OalibJ" TargetMode="External"/><Relationship Id="rId454" Type="http://schemas.openxmlformats.org/officeDocument/2006/relationships/hyperlink" Target="https://twitter.com/rOpenSci" TargetMode="External"/><Relationship Id="rId661" Type="http://schemas.openxmlformats.org/officeDocument/2006/relationships/hyperlink" Target="http://psychfiledrawer.org/" TargetMode="External"/><Relationship Id="rId759" Type="http://schemas.openxmlformats.org/officeDocument/2006/relationships/hyperlink" Target="https://twitter.com/oe_books" TargetMode="External"/><Relationship Id="rId966" Type="http://schemas.openxmlformats.org/officeDocument/2006/relationships/hyperlink" Target="http://www.wikijournalclub.org/" TargetMode="External"/><Relationship Id="rId11" Type="http://schemas.openxmlformats.org/officeDocument/2006/relationships/hyperlink" Target="https://twitter.com/InnoCentive" TargetMode="External"/><Relationship Id="rId314" Type="http://schemas.openxmlformats.org/officeDocument/2006/relationships/hyperlink" Target="https://twitter.com/ScraperWiki" TargetMode="External"/><Relationship Id="rId398" Type="http://schemas.openxmlformats.org/officeDocument/2006/relationships/hyperlink" Target="https://twitter.com/OpenDataKit" TargetMode="External"/><Relationship Id="rId521" Type="http://schemas.openxmlformats.org/officeDocument/2006/relationships/hyperlink" Target="https://twitter.com/cartoDB" TargetMode="External"/><Relationship Id="rId619" Type="http://schemas.openxmlformats.org/officeDocument/2006/relationships/hyperlink" Target="https://biolincc.nhlbi.nih.gov/home/" TargetMode="External"/><Relationship Id="rId95" Type="http://schemas.openxmlformats.org/officeDocument/2006/relationships/hyperlink" Target="https://twitter.com/Open_PHACTS" TargetMode="External"/><Relationship Id="rId160" Type="http://schemas.openxmlformats.org/officeDocument/2006/relationships/hyperlink" Target="https://twitter.com/wonderlib" TargetMode="External"/><Relationship Id="rId826" Type="http://schemas.openxmlformats.org/officeDocument/2006/relationships/hyperlink" Target="https://twitter.com/ScientopiaBlogs" TargetMode="External"/><Relationship Id="rId1011" Type="http://schemas.openxmlformats.org/officeDocument/2006/relationships/hyperlink" Target="http://symplectic.co.uk/products/elements" TargetMode="External"/><Relationship Id="rId258" Type="http://schemas.openxmlformats.org/officeDocument/2006/relationships/hyperlink" Target="https://twitter.com/peaya" TargetMode="External"/><Relationship Id="rId465" Type="http://schemas.openxmlformats.org/officeDocument/2006/relationships/hyperlink" Target="https://twitter.com/opensciencegrid" TargetMode="External"/><Relationship Id="rId672" Type="http://schemas.openxmlformats.org/officeDocument/2006/relationships/hyperlink" Target="https://twitter.com/hal_fr" TargetMode="External"/><Relationship Id="rId22" Type="http://schemas.openxmlformats.org/officeDocument/2006/relationships/hyperlink" Target="https://twitter.com/kaggle" TargetMode="External"/><Relationship Id="rId118" Type="http://schemas.openxmlformats.org/officeDocument/2006/relationships/hyperlink" Target="http://opencitations.net/" TargetMode="External"/><Relationship Id="rId325" Type="http://schemas.openxmlformats.org/officeDocument/2006/relationships/hyperlink" Target="https://www.addgene.org/" TargetMode="External"/><Relationship Id="rId532" Type="http://schemas.openxmlformats.org/officeDocument/2006/relationships/hyperlink" Target="https://twitter.com/penelope_rsrch" TargetMode="External"/><Relationship Id="rId977" Type="http://schemas.openxmlformats.org/officeDocument/2006/relationships/hyperlink" Target="https://impactstory.org/" TargetMode="External"/><Relationship Id="rId171" Type="http://schemas.openxmlformats.org/officeDocument/2006/relationships/hyperlink" Target="http://sciencetoolbox.org/" TargetMode="External"/><Relationship Id="rId837" Type="http://schemas.openxmlformats.org/officeDocument/2006/relationships/hyperlink" Target="http://www.scienceshowoff.org/" TargetMode="External"/><Relationship Id="rId1022" Type="http://schemas.openxmlformats.org/officeDocument/2006/relationships/hyperlink" Target="https://twitter.com/labsuit" TargetMode="External"/><Relationship Id="rId269" Type="http://schemas.openxmlformats.org/officeDocument/2006/relationships/hyperlink" Target="https://twitter.com/wizfoliosupport" TargetMode="External"/><Relationship Id="rId476" Type="http://schemas.openxmlformats.org/officeDocument/2006/relationships/hyperlink" Target="https://twitter.com/projectnoah" TargetMode="External"/><Relationship Id="rId683" Type="http://schemas.openxmlformats.org/officeDocument/2006/relationships/hyperlink" Target="https://twitter.com/EuropePMC_news" TargetMode="External"/><Relationship Id="rId890" Type="http://schemas.openxmlformats.org/officeDocument/2006/relationships/hyperlink" Target="https://twitter.com/_OScience" TargetMode="External"/><Relationship Id="rId904" Type="http://schemas.openxmlformats.org/officeDocument/2006/relationships/hyperlink" Target="https://twitter.com/academicroom" TargetMode="External"/><Relationship Id="rId33" Type="http://schemas.openxmlformats.org/officeDocument/2006/relationships/hyperlink" Target="https://twitter.com/SciFlies" TargetMode="External"/><Relationship Id="rId129" Type="http://schemas.openxmlformats.org/officeDocument/2006/relationships/hyperlink" Target="http://www.researchomatic.com/" TargetMode="External"/><Relationship Id="rId336" Type="http://schemas.openxmlformats.org/officeDocument/2006/relationships/hyperlink" Target="https://twitter.com/selectscience" TargetMode="External"/><Relationship Id="rId543" Type="http://schemas.openxmlformats.org/officeDocument/2006/relationships/hyperlink" Target="http://shiny.rstudio.com/" TargetMode="External"/><Relationship Id="rId988" Type="http://schemas.openxmlformats.org/officeDocument/2006/relationships/hyperlink" Target="http://scholarometer.indiana.edu/" TargetMode="External"/><Relationship Id="rId182" Type="http://schemas.openxmlformats.org/officeDocument/2006/relationships/hyperlink" Target="http://arrowsmith.psych.uic.edu/cgi-bin/arrowsmith_uic/start.cgi" TargetMode="External"/><Relationship Id="rId403" Type="http://schemas.openxmlformats.org/officeDocument/2006/relationships/hyperlink" Target="https://prolificacademic.co.uk/" TargetMode="External"/><Relationship Id="rId750" Type="http://schemas.openxmlformats.org/officeDocument/2006/relationships/hyperlink" Target="http://journalreviewer.org/" TargetMode="External"/><Relationship Id="rId848" Type="http://schemas.openxmlformats.org/officeDocument/2006/relationships/hyperlink" Target="https://twitter.com/senseaboutsci" TargetMode="External"/><Relationship Id="rId487" Type="http://schemas.openxmlformats.org/officeDocument/2006/relationships/hyperlink" Target="https://www.zooniverse.org/" TargetMode="External"/><Relationship Id="rId610" Type="http://schemas.openxmlformats.org/officeDocument/2006/relationships/hyperlink" Target="https://twitter.com/gitlab" TargetMode="External"/><Relationship Id="rId694" Type="http://schemas.openxmlformats.org/officeDocument/2006/relationships/hyperlink" Target="https://twitter.com/speakerdeck" TargetMode="External"/><Relationship Id="rId708" Type="http://schemas.openxmlformats.org/officeDocument/2006/relationships/hyperlink" Target="https://twitter.com/axiosreview" TargetMode="External"/><Relationship Id="rId915" Type="http://schemas.openxmlformats.org/officeDocument/2006/relationships/hyperlink" Target="https://www.mysciencework.com/" TargetMode="External"/><Relationship Id="rId347" Type="http://schemas.openxmlformats.org/officeDocument/2006/relationships/hyperlink" Target="https://twitter.com/eplebel" TargetMode="External"/><Relationship Id="rId999" Type="http://schemas.openxmlformats.org/officeDocument/2006/relationships/hyperlink" Target="https://twitter.com/cwtsleiden" TargetMode="External"/><Relationship Id="rId44" Type="http://schemas.openxmlformats.org/officeDocument/2006/relationships/hyperlink" Target="https://twitter.com/GrantForward" TargetMode="External"/><Relationship Id="rId554" Type="http://schemas.openxmlformats.org/officeDocument/2006/relationships/hyperlink" Target="http://fiduswriter.org/" TargetMode="External"/><Relationship Id="rId761" Type="http://schemas.openxmlformats.org/officeDocument/2006/relationships/hyperlink" Target="http://biodiversitydatajournal.com/" TargetMode="External"/><Relationship Id="rId859" Type="http://schemas.openxmlformats.org/officeDocument/2006/relationships/hyperlink" Target="http://www.elsevier.com/atlas" TargetMode="External"/><Relationship Id="rId193" Type="http://schemas.openxmlformats.org/officeDocument/2006/relationships/hyperlink" Target="http://oag.cottagelabs.com/" TargetMode="External"/><Relationship Id="rId207" Type="http://schemas.openxmlformats.org/officeDocument/2006/relationships/hyperlink" Target="https://twitter.com/fly_papers" TargetMode="External"/><Relationship Id="rId414" Type="http://schemas.openxmlformats.org/officeDocument/2006/relationships/hyperlink" Target="http://onsnetwork.org/%20of%201st:%20http:/usefulchem.wikispaces.com/" TargetMode="External"/><Relationship Id="rId498" Type="http://schemas.openxmlformats.org/officeDocument/2006/relationships/hyperlink" Target="https://twitter.com/DebateGraph" TargetMode="External"/><Relationship Id="rId621" Type="http://schemas.openxmlformats.org/officeDocument/2006/relationships/hyperlink" Target="https://twitter.com/databrary" TargetMode="External"/><Relationship Id="rId260" Type="http://schemas.openxmlformats.org/officeDocument/2006/relationships/hyperlink" Target="https://twitter.com/papersapp" TargetMode="External"/><Relationship Id="rId719" Type="http://schemas.openxmlformats.org/officeDocument/2006/relationships/hyperlink" Target="https://selectedpapers.net/" TargetMode="External"/><Relationship Id="rId926" Type="http://schemas.openxmlformats.org/officeDocument/2006/relationships/hyperlink" Target="https://twitter.com/ScholarBridge" TargetMode="External"/><Relationship Id="rId55" Type="http://schemas.openxmlformats.org/officeDocument/2006/relationships/hyperlink" Target="http://www.linknovate.com/" TargetMode="External"/><Relationship Id="rId120" Type="http://schemas.openxmlformats.org/officeDocument/2006/relationships/hyperlink" Target="http://www.exlibrisgroup.com/category/MetaLibOverview" TargetMode="External"/><Relationship Id="rId358" Type="http://schemas.openxmlformats.org/officeDocument/2006/relationships/hyperlink" Target="https://www.scienceexchange.com/" TargetMode="External"/><Relationship Id="rId565" Type="http://schemas.openxmlformats.org/officeDocument/2006/relationships/hyperlink" Target="https://twitter.com/writelatex" TargetMode="External"/><Relationship Id="rId772" Type="http://schemas.openxmlformats.org/officeDocument/2006/relationships/hyperlink" Target="http://www.gigasciencejournal.com/" TargetMode="External"/><Relationship Id="rId218" Type="http://schemas.openxmlformats.org/officeDocument/2006/relationships/hyperlink" Target="https://twitter.com/browzine" TargetMode="External"/><Relationship Id="rId425" Type="http://schemas.openxmlformats.org/officeDocument/2006/relationships/hyperlink" Target="https://twitter.com/ProtocolsIO" TargetMode="External"/><Relationship Id="rId632" Type="http://schemas.openxmlformats.org/officeDocument/2006/relationships/hyperlink" Target="https://twitter.com/openfmri" TargetMode="External"/><Relationship Id="rId271" Type="http://schemas.openxmlformats.org/officeDocument/2006/relationships/hyperlink" Target="https://www.readcube.com/" TargetMode="External"/><Relationship Id="rId937" Type="http://schemas.openxmlformats.org/officeDocument/2006/relationships/hyperlink" Target="https://twitter.com/ORCID_Org" TargetMode="External"/><Relationship Id="rId66" Type="http://schemas.openxmlformats.org/officeDocument/2006/relationships/hyperlink" Target="http://scicurve.com/" TargetMode="External"/><Relationship Id="rId131" Type="http://schemas.openxmlformats.org/officeDocument/2006/relationships/hyperlink" Target="http://scholar.google.com/" TargetMode="External"/><Relationship Id="rId369" Type="http://schemas.openxmlformats.org/officeDocument/2006/relationships/hyperlink" Target="http://findingsapp.com/" TargetMode="External"/><Relationship Id="rId576" Type="http://schemas.openxmlformats.org/officeDocument/2006/relationships/hyperlink" Target="https://scigit.com/" TargetMode="External"/><Relationship Id="rId783" Type="http://schemas.openxmlformats.org/officeDocument/2006/relationships/hyperlink" Target="https://twitter.com/PLOSONE" TargetMode="External"/><Relationship Id="rId990" Type="http://schemas.openxmlformats.org/officeDocument/2006/relationships/hyperlink" Target="http://openresearchbadges.org/" TargetMode="External"/><Relationship Id="rId229" Type="http://schemas.openxmlformats.org/officeDocument/2006/relationships/hyperlink" Target="http://info.bibliogo.com/" TargetMode="External"/><Relationship Id="rId436" Type="http://schemas.openxmlformats.org/officeDocument/2006/relationships/hyperlink" Target="http://dhbox.org/" TargetMode="External"/><Relationship Id="rId643" Type="http://schemas.openxmlformats.org/officeDocument/2006/relationships/hyperlink" Target="https://oneshare.cdlib.org/xtf/search" TargetMode="External"/><Relationship Id="rId850" Type="http://schemas.openxmlformats.org/officeDocument/2006/relationships/hyperlink" Target="http://www.factcheck.org/scicheck/" TargetMode="External"/><Relationship Id="rId948" Type="http://schemas.openxmlformats.org/officeDocument/2006/relationships/hyperlink" Target="http://nowcomment.com/" TargetMode="External"/><Relationship Id="rId77" Type="http://schemas.openxmlformats.org/officeDocument/2006/relationships/hyperlink" Target="http://www.ocoph.org/" TargetMode="External"/><Relationship Id="rId282" Type="http://schemas.openxmlformats.org/officeDocument/2006/relationships/hyperlink" Target="http://onlinelibrary.wiley.com/subject/code/000128/homepage/new.htm" TargetMode="External"/><Relationship Id="rId503" Type="http://schemas.openxmlformats.org/officeDocument/2006/relationships/hyperlink" Target="http://palladio.designhumanities.org/" TargetMode="External"/><Relationship Id="rId587" Type="http://schemas.openxmlformats.org/officeDocument/2006/relationships/hyperlink" Target="http://www.latex-project.org/" TargetMode="External"/><Relationship Id="rId710" Type="http://schemas.openxmlformats.org/officeDocument/2006/relationships/hyperlink" Target="https://twitter.com/peeragescience" TargetMode="External"/><Relationship Id="rId808" Type="http://schemas.openxmlformats.org/officeDocument/2006/relationships/hyperlink" Target="https://twitter.com/creativecommons" TargetMode="External"/><Relationship Id="rId8" Type="http://schemas.openxmlformats.org/officeDocument/2006/relationships/hyperlink" Target="https://projects.ac/" TargetMode="External"/><Relationship Id="rId142" Type="http://schemas.openxmlformats.org/officeDocument/2006/relationships/hyperlink" Target="https://osf.io/share" TargetMode="External"/><Relationship Id="rId447" Type="http://schemas.openxmlformats.org/officeDocument/2006/relationships/hyperlink" Target="https://twitter.com/ProjectKepler" TargetMode="External"/><Relationship Id="rId794" Type="http://schemas.openxmlformats.org/officeDocument/2006/relationships/hyperlink" Target="https://twitter.com/ZooKeys_Journal" TargetMode="External"/><Relationship Id="rId654" Type="http://schemas.openxmlformats.org/officeDocument/2006/relationships/hyperlink" Target="http://morphomuseum.com/" TargetMode="External"/><Relationship Id="rId861" Type="http://schemas.openxmlformats.org/officeDocument/2006/relationships/hyperlink" Target="http://www.hastac.org/" TargetMode="External"/><Relationship Id="rId959" Type="http://schemas.openxmlformats.org/officeDocument/2006/relationships/hyperlink" Target="http://www.epistemio.com/" TargetMode="External"/><Relationship Id="rId293" Type="http://schemas.openxmlformats.org/officeDocument/2006/relationships/hyperlink" Target="http://screening.metaxis.com/EMBASE/login.php" TargetMode="External"/><Relationship Id="rId307" Type="http://schemas.openxmlformats.org/officeDocument/2006/relationships/hyperlink" Target="https://books.google.com/ngrams" TargetMode="External"/><Relationship Id="rId514" Type="http://schemas.openxmlformats.org/officeDocument/2006/relationships/hyperlink" Target="http://hawksey.info/tagsexplorer/" TargetMode="External"/><Relationship Id="rId721" Type="http://schemas.openxmlformats.org/officeDocument/2006/relationships/hyperlink" Target="http://pre-val.org/" TargetMode="External"/><Relationship Id="rId88" Type="http://schemas.openxmlformats.org/officeDocument/2006/relationships/hyperlink" Target="http://onerepo.net/" TargetMode="External"/><Relationship Id="rId153" Type="http://schemas.openxmlformats.org/officeDocument/2006/relationships/hyperlink" Target="https://www.openaire.eu/" TargetMode="External"/><Relationship Id="rId360" Type="http://schemas.openxmlformats.org/officeDocument/2006/relationships/hyperlink" Target="https://www.transcriptic.com/" TargetMode="External"/><Relationship Id="rId598" Type="http://schemas.openxmlformats.org/officeDocument/2006/relationships/hyperlink" Target="http://crosscite.org/citeproc/" TargetMode="External"/><Relationship Id="rId819" Type="http://schemas.openxmlformats.org/officeDocument/2006/relationships/hyperlink" Target="http://hypotheses.org/" TargetMode="External"/><Relationship Id="rId1004" Type="http://schemas.openxmlformats.org/officeDocument/2006/relationships/hyperlink" Target="http://tagteam.harvard.edu/" TargetMode="External"/><Relationship Id="rId220" Type="http://schemas.openxmlformats.org/officeDocument/2006/relationships/hyperlink" Target="https://twitter.com/journaltocs" TargetMode="External"/><Relationship Id="rId458" Type="http://schemas.openxmlformats.org/officeDocument/2006/relationships/hyperlink" Target="https://twitter.com/VoyantTools" TargetMode="External"/><Relationship Id="rId665" Type="http://schemas.openxmlformats.org/officeDocument/2006/relationships/hyperlink" Target="http://www.cureus.com/" TargetMode="External"/><Relationship Id="rId872" Type="http://schemas.openxmlformats.org/officeDocument/2006/relationships/hyperlink" Target="https://twitter.com/publiscize" TargetMode="External"/><Relationship Id="rId15" Type="http://schemas.openxmlformats.org/officeDocument/2006/relationships/hyperlink" Target="http://www.scholaruniverse.com/" TargetMode="External"/><Relationship Id="rId318" Type="http://schemas.openxmlformats.org/officeDocument/2006/relationships/hyperlink" Target="https://twitter.com/mhawksey" TargetMode="External"/><Relationship Id="rId525" Type="http://schemas.openxmlformats.org/officeDocument/2006/relationships/hyperlink" Target="http://nomenklatura.okfnlabs.org/" TargetMode="External"/><Relationship Id="rId732" Type="http://schemas.openxmlformats.org/officeDocument/2006/relationships/hyperlink" Target="http://www.biosemantics.org/jane/" TargetMode="External"/><Relationship Id="rId99" Type="http://schemas.openxmlformats.org/officeDocument/2006/relationships/hyperlink" Target="https://twitter.com/PaleoDB" TargetMode="External"/><Relationship Id="rId164" Type="http://schemas.openxmlformats.org/officeDocument/2006/relationships/hyperlink" Target="https://twitter.com/Wolfram_Alpha" TargetMode="External"/><Relationship Id="rId371" Type="http://schemas.openxmlformats.org/officeDocument/2006/relationships/hyperlink" Target="https://www.labfolder.com/" TargetMode="External"/><Relationship Id="rId1015" Type="http://schemas.openxmlformats.org/officeDocument/2006/relationships/hyperlink" Target="https://jasp-stats.org/" TargetMode="External"/><Relationship Id="rId469" Type="http://schemas.openxmlformats.org/officeDocument/2006/relationships/hyperlink" Target="http://www.fold.it/" TargetMode="External"/><Relationship Id="rId676" Type="http://schemas.openxmlformats.org/officeDocument/2006/relationships/hyperlink" Target="http://cogprints.org/" TargetMode="External"/><Relationship Id="rId883" Type="http://schemas.openxmlformats.org/officeDocument/2006/relationships/hyperlink" Target="http://www.beforetheabstract.com/" TargetMode="External"/><Relationship Id="rId26" Type="http://schemas.openxmlformats.org/officeDocument/2006/relationships/hyperlink" Target="https://twitter.com/EndeavoristOrg" TargetMode="External"/><Relationship Id="rId231" Type="http://schemas.openxmlformats.org/officeDocument/2006/relationships/hyperlink" Target="http://scholar.google.com/scholar?scilib=1" TargetMode="External"/><Relationship Id="rId329" Type="http://schemas.openxmlformats.org/officeDocument/2006/relationships/hyperlink" Target="http://biomedusa.org/" TargetMode="External"/><Relationship Id="rId536" Type="http://schemas.openxmlformats.org/officeDocument/2006/relationships/hyperlink" Target="http://www.activepapers.org/" TargetMode="External"/><Relationship Id="rId175" Type="http://schemas.openxmlformats.org/officeDocument/2006/relationships/hyperlink" Target="http://sciencestage.com/" TargetMode="External"/><Relationship Id="rId743" Type="http://schemas.openxmlformats.org/officeDocument/2006/relationships/hyperlink" Target="https://twitter.com/ISSN_IC" TargetMode="External"/><Relationship Id="rId950" Type="http://schemas.openxmlformats.org/officeDocument/2006/relationships/hyperlink" Target="http://www.ncbi.nlm.nih.gov/pubmedcommons/" TargetMode="External"/><Relationship Id="rId382" Type="http://schemas.openxmlformats.org/officeDocument/2006/relationships/hyperlink" Target="https://twitter.com/LimeService" TargetMode="External"/><Relationship Id="rId603" Type="http://schemas.openxmlformats.org/officeDocument/2006/relationships/hyperlink" Target="https://twitter.com/sci_citations" TargetMode="External"/><Relationship Id="rId687" Type="http://schemas.openxmlformats.org/officeDocument/2006/relationships/hyperlink" Target="http://f1000.com/posters" TargetMode="External"/><Relationship Id="rId810" Type="http://schemas.openxmlformats.org/officeDocument/2006/relationships/hyperlink" Target="http://www.datacite.org/" TargetMode="External"/><Relationship Id="rId908" Type="http://schemas.openxmlformats.org/officeDocument/2006/relationships/hyperlink" Target="https://twitter.com/Biowebspin" TargetMode="External"/><Relationship Id="rId242" Type="http://schemas.openxmlformats.org/officeDocument/2006/relationships/hyperlink" Target="https://twitter.com/citeulike" TargetMode="External"/><Relationship Id="rId894" Type="http://schemas.openxmlformats.org/officeDocument/2006/relationships/hyperlink" Target="https://twitter.com/open_notebook" TargetMode="External"/><Relationship Id="rId37" Type="http://schemas.openxmlformats.org/officeDocument/2006/relationships/hyperlink" Target="https://twitter.com/thinkable_org" TargetMode="External"/><Relationship Id="rId102" Type="http://schemas.openxmlformats.org/officeDocument/2006/relationships/hyperlink" Target="https://journalmap.org/" TargetMode="External"/><Relationship Id="rId547" Type="http://schemas.openxmlformats.org/officeDocument/2006/relationships/hyperlink" Target="http://en.wikipedia.org/wiki/Markdown" TargetMode="External"/><Relationship Id="rId754" Type="http://schemas.openxmlformats.org/officeDocument/2006/relationships/hyperlink" Target="http://sciforum.net/statistics" TargetMode="External"/><Relationship Id="rId961" Type="http://schemas.openxmlformats.org/officeDocument/2006/relationships/hyperlink" Target="http://www.papercritic.com/" TargetMode="External"/><Relationship Id="rId90" Type="http://schemas.openxmlformats.org/officeDocument/2006/relationships/hyperlink" Target="https://twitter.com/EurekaMag" TargetMode="External"/><Relationship Id="rId186" Type="http://schemas.openxmlformats.org/officeDocument/2006/relationships/hyperlink" Target="http://www.wikidata.org/" TargetMode="External"/><Relationship Id="rId393" Type="http://schemas.openxmlformats.org/officeDocument/2006/relationships/hyperlink" Target="https://www.surveymonkey.com/" TargetMode="External"/><Relationship Id="rId407" Type="http://schemas.openxmlformats.org/officeDocument/2006/relationships/hyperlink" Target="http://argo.nactem.ac.uk/" TargetMode="External"/><Relationship Id="rId614" Type="http://schemas.openxmlformats.org/officeDocument/2006/relationships/hyperlink" Target="http://researchcompendia.org/" TargetMode="External"/><Relationship Id="rId821" Type="http://schemas.openxmlformats.org/officeDocument/2006/relationships/hyperlink" Target="http://researchblogging.org/" TargetMode="External"/><Relationship Id="rId253" Type="http://schemas.openxmlformats.org/officeDocument/2006/relationships/hyperlink" Target="http://f1000.com/beta/" TargetMode="External"/><Relationship Id="rId460" Type="http://schemas.openxmlformats.org/officeDocument/2006/relationships/hyperlink" Target="http://boinc.berkeley.edu/" TargetMode="External"/><Relationship Id="rId698" Type="http://schemas.openxmlformats.org/officeDocument/2006/relationships/hyperlink" Target="http://lanyrd.com/" TargetMode="External"/><Relationship Id="rId919" Type="http://schemas.openxmlformats.org/officeDocument/2006/relationships/hyperlink" Target="http://www.profology.com/" TargetMode="External"/><Relationship Id="rId48" Type="http://schemas.openxmlformats.org/officeDocument/2006/relationships/hyperlink" Target="https://twitter.com/crdfglobal" TargetMode="External"/><Relationship Id="rId113" Type="http://schemas.openxmlformats.org/officeDocument/2006/relationships/hyperlink" Target="https://twitter.com/Science_Open" TargetMode="External"/><Relationship Id="rId320" Type="http://schemas.openxmlformats.org/officeDocument/2006/relationships/hyperlink" Target="https://twitter.com/ankit_rohatgi" TargetMode="External"/><Relationship Id="rId558" Type="http://schemas.openxmlformats.org/officeDocument/2006/relationships/hyperlink" Target="https://drive.google.com/" TargetMode="External"/><Relationship Id="rId765" Type="http://schemas.openxmlformats.org/officeDocument/2006/relationships/hyperlink" Target="http://digitalhumanitiesnow.org/" TargetMode="External"/><Relationship Id="rId972" Type="http://schemas.openxmlformats.org/officeDocument/2006/relationships/hyperlink" Target="https://twitter.com/PLOSALM" TargetMode="External"/><Relationship Id="rId197" Type="http://schemas.openxmlformats.org/officeDocument/2006/relationships/hyperlink" Target="https://unglue.it/" TargetMode="External"/><Relationship Id="rId418" Type="http://schemas.openxmlformats.org/officeDocument/2006/relationships/hyperlink" Target="http://neuralensemble.org/sumatra/" TargetMode="External"/><Relationship Id="rId625" Type="http://schemas.openxmlformats.org/officeDocument/2006/relationships/hyperlink" Target="http://www.gbif.org/" TargetMode="External"/><Relationship Id="rId832" Type="http://schemas.openxmlformats.org/officeDocument/2006/relationships/hyperlink" Target="https://twitter.com/ECASTnetwork" TargetMode="External"/><Relationship Id="rId264" Type="http://schemas.openxmlformats.org/officeDocument/2006/relationships/hyperlink" Target="https://twitter.com/RefWorks" TargetMode="External"/><Relationship Id="rId471" Type="http://schemas.openxmlformats.org/officeDocument/2006/relationships/hyperlink" Target="http://www.galaxyzoo.org/" TargetMode="External"/><Relationship Id="rId59" Type="http://schemas.openxmlformats.org/officeDocument/2006/relationships/hyperlink" Target="https://twitter.com/nanoHUBnews" TargetMode="External"/><Relationship Id="rId124" Type="http://schemas.openxmlformats.org/officeDocument/2006/relationships/hyperlink" Target="https://twitter.com/hathitrust" TargetMode="External"/><Relationship Id="rId569" Type="http://schemas.openxmlformats.org/officeDocument/2006/relationships/hyperlink" Target="https://twitter.com/PenflipApp" TargetMode="External"/><Relationship Id="rId776" Type="http://schemas.openxmlformats.org/officeDocument/2006/relationships/hyperlink" Target="http://journalofdigitalhumanities.org/" TargetMode="External"/><Relationship Id="rId983" Type="http://schemas.openxmlformats.org/officeDocument/2006/relationships/hyperlink" Target="http://depsy.org/" TargetMode="External"/><Relationship Id="rId331" Type="http://schemas.openxmlformats.org/officeDocument/2006/relationships/hyperlink" Target="https://twitter.com/igsn_info" TargetMode="External"/><Relationship Id="rId429" Type="http://schemas.openxmlformats.org/officeDocument/2006/relationships/hyperlink" Target="http://www.jove.com/" TargetMode="External"/><Relationship Id="rId636" Type="http://schemas.openxmlformats.org/officeDocument/2006/relationships/hyperlink" Target="http://www.icsu-wds.org/" TargetMode="External"/><Relationship Id="rId843" Type="http://schemas.openxmlformats.org/officeDocument/2006/relationships/hyperlink" Target="http://www.senseaboutscience.org/pages/voys.html" TargetMode="External"/><Relationship Id="rId275" Type="http://schemas.openxmlformats.org/officeDocument/2006/relationships/hyperlink" Target="http://www.crossref.org/crossmark/" TargetMode="External"/><Relationship Id="rId482" Type="http://schemas.openxmlformats.org/officeDocument/2006/relationships/hyperlink" Target="https://twitter.com/SnapzenCo" TargetMode="External"/><Relationship Id="rId703" Type="http://schemas.openxmlformats.org/officeDocument/2006/relationships/hyperlink" Target="https://publons.com/" TargetMode="External"/><Relationship Id="rId910" Type="http://schemas.openxmlformats.org/officeDocument/2006/relationships/hyperlink" Target="https://twitter.com/Epernicus" TargetMode="External"/><Relationship Id="rId135" Type="http://schemas.openxmlformats.org/officeDocument/2006/relationships/hyperlink" Target="https://twitter.com/webofscience" TargetMode="External"/><Relationship Id="rId342" Type="http://schemas.openxmlformats.org/officeDocument/2006/relationships/hyperlink" Target="https://twitter.com/GenomeCompiler" TargetMode="External"/><Relationship Id="rId787" Type="http://schemas.openxmlformats.org/officeDocument/2006/relationships/hyperlink" Target="https://www.scienceopen.com/collection/scienceopen_research?3" TargetMode="External"/><Relationship Id="rId994" Type="http://schemas.openxmlformats.org/officeDocument/2006/relationships/hyperlink" Target="http://www.eigenfactor.org/" TargetMode="External"/><Relationship Id="rId202" Type="http://schemas.openxmlformats.org/officeDocument/2006/relationships/hyperlink" Target="https://twitter.com/R4LPartnership" TargetMode="External"/><Relationship Id="rId647" Type="http://schemas.openxmlformats.org/officeDocument/2006/relationships/hyperlink" Target="https://twitter.com/datadryad" TargetMode="External"/><Relationship Id="rId854" Type="http://schemas.openxmlformats.org/officeDocument/2006/relationships/hyperlink" Target="https://twitter.com/JSTOR_Daily" TargetMode="External"/><Relationship Id="rId286" Type="http://schemas.openxmlformats.org/officeDocument/2006/relationships/hyperlink" Target="https://twitter.com/hypothes_is" TargetMode="External"/><Relationship Id="rId493" Type="http://schemas.openxmlformats.org/officeDocument/2006/relationships/hyperlink" Target="https://twitter.com/Riffyninc" TargetMode="External"/><Relationship Id="rId507" Type="http://schemas.openxmlformats.org/officeDocument/2006/relationships/hyperlink" Target="https://twitter.com/qiword_official/" TargetMode="External"/><Relationship Id="rId714" Type="http://schemas.openxmlformats.org/officeDocument/2006/relationships/hyperlink" Target="https://twitter.com/bmj_latest" TargetMode="External"/><Relationship Id="rId921" Type="http://schemas.openxmlformats.org/officeDocument/2006/relationships/hyperlink" Target="http://researchconnection.com/" TargetMode="External"/><Relationship Id="rId50" Type="http://schemas.openxmlformats.org/officeDocument/2006/relationships/hyperlink" Target="http://info.researchprofessional.com/" TargetMode="External"/><Relationship Id="rId146" Type="http://schemas.openxmlformats.org/officeDocument/2006/relationships/hyperlink" Target="http://www.openedition.org/?lang=en" TargetMode="External"/><Relationship Id="rId353" Type="http://schemas.openxmlformats.org/officeDocument/2006/relationships/hyperlink" Target="https://twitter.com/Socrates_Logos" TargetMode="External"/><Relationship Id="rId560" Type="http://schemas.openxmlformats.org/officeDocument/2006/relationships/hyperlink" Target="http://www.manuscriptsapp.com/" TargetMode="External"/><Relationship Id="rId798" Type="http://schemas.openxmlformats.org/officeDocument/2006/relationships/hyperlink" Target="https://twitter.com/redescielo" TargetMode="External"/><Relationship Id="rId213" Type="http://schemas.openxmlformats.org/officeDocument/2006/relationships/hyperlink" Target="https://www.pubchase.com/" TargetMode="External"/><Relationship Id="rId420" Type="http://schemas.openxmlformats.org/officeDocument/2006/relationships/hyperlink" Target="http://www.benchfly.com/" TargetMode="External"/><Relationship Id="rId658" Type="http://schemas.openxmlformats.org/officeDocument/2006/relationships/hyperlink" Target="http://www.labtube.tv/" TargetMode="External"/><Relationship Id="rId865" Type="http://schemas.openxmlformats.org/officeDocument/2006/relationships/hyperlink" Target="https://www.growkudos.com/" TargetMode="External"/><Relationship Id="rId297" Type="http://schemas.openxmlformats.org/officeDocument/2006/relationships/hyperlink" Target="https://twitter.com/Mark2Cure" TargetMode="External"/><Relationship Id="rId518" Type="http://schemas.openxmlformats.org/officeDocument/2006/relationships/hyperlink" Target="http://www.image-maps.com/" TargetMode="External"/><Relationship Id="rId725" Type="http://schemas.openxmlformats.org/officeDocument/2006/relationships/hyperlink" Target="http://academickarma.org/" TargetMode="External"/><Relationship Id="rId932" Type="http://schemas.openxmlformats.org/officeDocument/2006/relationships/hyperlink" Target="https://twitter.com/AcademiaNet_de" TargetMode="External"/><Relationship Id="rId157" Type="http://schemas.openxmlformats.org/officeDocument/2006/relationships/hyperlink" Target="http://stackexchange.com/sites" TargetMode="External"/><Relationship Id="rId364" Type="http://schemas.openxmlformats.org/officeDocument/2006/relationships/hyperlink" Target="https://www.elabinventory.com/" TargetMode="External"/><Relationship Id="rId1008" Type="http://schemas.openxmlformats.org/officeDocument/2006/relationships/hyperlink" Target="http://twitter.com/trendmd" TargetMode="External"/><Relationship Id="rId61" Type="http://schemas.openxmlformats.org/officeDocument/2006/relationships/hyperlink" Target="https://twitter.com/neuinfo" TargetMode="External"/><Relationship Id="rId571" Type="http://schemas.openxmlformats.org/officeDocument/2006/relationships/hyperlink" Target="https://twitter.com/poetica" TargetMode="External"/><Relationship Id="rId669" Type="http://schemas.openxmlformats.org/officeDocument/2006/relationships/hyperlink" Target="https://twitter.com/myopenarchive" TargetMode="External"/><Relationship Id="rId876" Type="http://schemas.openxmlformats.org/officeDocument/2006/relationships/hyperlink" Target="https://twitter.com/sciworthy" TargetMode="External"/><Relationship Id="rId19" Type="http://schemas.openxmlformats.org/officeDocument/2006/relationships/hyperlink" Target="http://thinklab.com/" TargetMode="External"/><Relationship Id="rId224" Type="http://schemas.openxmlformats.org/officeDocument/2006/relationships/hyperlink" Target="http://cermine.ceon.pl/index.html" TargetMode="External"/><Relationship Id="rId431" Type="http://schemas.openxmlformats.org/officeDocument/2006/relationships/hyperlink" Target="http://www.myexperiment.org/" TargetMode="External"/><Relationship Id="rId529" Type="http://schemas.openxmlformats.org/officeDocument/2006/relationships/hyperlink" Target="https://twitter.com/cwtsleiden" TargetMode="External"/><Relationship Id="rId736" Type="http://schemas.openxmlformats.org/officeDocument/2006/relationships/hyperlink" Target="https://twitter.com/SJFinder" TargetMode="External"/><Relationship Id="rId168" Type="http://schemas.openxmlformats.org/officeDocument/2006/relationships/hyperlink" Target="https://twitter.com/aciblogindex" TargetMode="External"/><Relationship Id="rId943" Type="http://schemas.openxmlformats.org/officeDocument/2006/relationships/hyperlink" Target="http://loop.frontiersin.org/about" TargetMode="External"/><Relationship Id="rId1019" Type="http://schemas.openxmlformats.org/officeDocument/2006/relationships/hyperlink" Target="https://researchweb.org/" TargetMode="External"/><Relationship Id="rId72" Type="http://schemas.openxmlformats.org/officeDocument/2006/relationships/hyperlink" Target="http://pubget.com/" TargetMode="External"/><Relationship Id="rId375" Type="http://schemas.openxmlformats.org/officeDocument/2006/relationships/hyperlink" Target="http://lablog.sourceforge.net/" TargetMode="External"/><Relationship Id="rId582" Type="http://schemas.openxmlformats.org/officeDocument/2006/relationships/hyperlink" Target="https://www.writelatex.com/" TargetMode="External"/><Relationship Id="rId803" Type="http://schemas.openxmlformats.org/officeDocument/2006/relationships/hyperlink" Target="https://twitter.com/BiotaxaNews" TargetMode="External"/><Relationship Id="rId3" Type="http://schemas.openxmlformats.org/officeDocument/2006/relationships/hyperlink" Target="https://aspredicted.org/" TargetMode="External"/><Relationship Id="rId235" Type="http://schemas.openxmlformats.org/officeDocument/2006/relationships/hyperlink" Target="https://www.refme.com/" TargetMode="External"/><Relationship Id="rId442" Type="http://schemas.openxmlformats.org/officeDocument/2006/relationships/hyperlink" Target="http://ipython.org/notebook.html" TargetMode="External"/><Relationship Id="rId887" Type="http://schemas.openxmlformats.org/officeDocument/2006/relationships/hyperlink" Target="http://www.famelab.org/" TargetMode="External"/><Relationship Id="rId302" Type="http://schemas.openxmlformats.org/officeDocument/2006/relationships/hyperlink" Target="https://twitter.com/TEIconsortium" TargetMode="External"/><Relationship Id="rId747" Type="http://schemas.openxmlformats.org/officeDocument/2006/relationships/hyperlink" Target="https://twitter.com/cofactorsci" TargetMode="External"/><Relationship Id="rId954" Type="http://schemas.openxmlformats.org/officeDocument/2006/relationships/hyperlink" Target="http://reffit.com/" TargetMode="External"/><Relationship Id="rId83" Type="http://schemas.openxmlformats.org/officeDocument/2006/relationships/hyperlink" Target="http://opendata.cern.ch/" TargetMode="External"/><Relationship Id="rId179" Type="http://schemas.openxmlformats.org/officeDocument/2006/relationships/hyperlink" Target="http://timetravel.mementoweb.org/" TargetMode="External"/><Relationship Id="rId386" Type="http://schemas.openxmlformats.org/officeDocument/2006/relationships/hyperlink" Target="https://twitter.com/Qualtrics" TargetMode="External"/><Relationship Id="rId593" Type="http://schemas.openxmlformats.org/officeDocument/2006/relationships/hyperlink" Target="https://www.zotero.org/styles" TargetMode="External"/><Relationship Id="rId607" Type="http://schemas.openxmlformats.org/officeDocument/2006/relationships/hyperlink" Target="https://github.com/" TargetMode="External"/><Relationship Id="rId814" Type="http://schemas.openxmlformats.org/officeDocument/2006/relationships/hyperlink" Target="http://pressforward.org/" TargetMode="External"/><Relationship Id="rId246" Type="http://schemas.openxmlformats.org/officeDocument/2006/relationships/hyperlink" Target="https://twitter.com/CiteThisForMe" TargetMode="External"/><Relationship Id="rId453" Type="http://schemas.openxmlformats.org/officeDocument/2006/relationships/hyperlink" Target="http://ropensci.org/" TargetMode="External"/><Relationship Id="rId660" Type="http://schemas.openxmlformats.org/officeDocument/2006/relationships/hyperlink" Target="http://www.science-media.org/" TargetMode="External"/><Relationship Id="rId898" Type="http://schemas.openxmlformats.org/officeDocument/2006/relationships/hyperlink" Target="https://twitter.com/realscientists" TargetMode="External"/><Relationship Id="rId106" Type="http://schemas.openxmlformats.org/officeDocument/2006/relationships/hyperlink" Target="http://www.oalib.com/" TargetMode="External"/><Relationship Id="rId313" Type="http://schemas.openxmlformats.org/officeDocument/2006/relationships/hyperlink" Target="https://scraperwiki.com/" TargetMode="External"/><Relationship Id="rId758" Type="http://schemas.openxmlformats.org/officeDocument/2006/relationships/hyperlink" Target="http://books.openedition.org/" TargetMode="External"/><Relationship Id="rId965" Type="http://schemas.openxmlformats.org/officeDocument/2006/relationships/hyperlink" Target="http://www.journallab.org/" TargetMode="External"/><Relationship Id="rId10" Type="http://schemas.openxmlformats.org/officeDocument/2006/relationships/hyperlink" Target="http://www.innocentive.com/" TargetMode="External"/><Relationship Id="rId94" Type="http://schemas.openxmlformats.org/officeDocument/2006/relationships/hyperlink" Target="http://www.openphacts.org/" TargetMode="External"/><Relationship Id="rId397" Type="http://schemas.openxmlformats.org/officeDocument/2006/relationships/hyperlink" Target="https://opendatakit.org/" TargetMode="External"/><Relationship Id="rId520" Type="http://schemas.openxmlformats.org/officeDocument/2006/relationships/hyperlink" Target="http://cartodb.com/" TargetMode="External"/><Relationship Id="rId618" Type="http://schemas.openxmlformats.org/officeDocument/2006/relationships/hyperlink" Target="https://twitter.com/nitrc_info" TargetMode="External"/><Relationship Id="rId825" Type="http://schemas.openxmlformats.org/officeDocument/2006/relationships/hyperlink" Target="http://scientopia.org/" TargetMode="External"/><Relationship Id="rId257" Type="http://schemas.openxmlformats.org/officeDocument/2006/relationships/hyperlink" Target="http://www.paper-box.co/" TargetMode="External"/><Relationship Id="rId464" Type="http://schemas.openxmlformats.org/officeDocument/2006/relationships/hyperlink" Target="http://www.opensciencegrid.org/" TargetMode="External"/><Relationship Id="rId1010" Type="http://schemas.openxmlformats.org/officeDocument/2006/relationships/hyperlink" Target="http://www.oalib.com/journal" TargetMode="External"/><Relationship Id="rId117" Type="http://schemas.openxmlformats.org/officeDocument/2006/relationships/hyperlink" Target="https://twitter.com/repecCitEc" TargetMode="External"/><Relationship Id="rId671" Type="http://schemas.openxmlformats.org/officeDocument/2006/relationships/hyperlink" Target="https://hal.archives-ouvertes.fr/" TargetMode="External"/><Relationship Id="rId769" Type="http://schemas.openxmlformats.org/officeDocument/2006/relationships/hyperlink" Target="https://twitter.com/elife" TargetMode="External"/><Relationship Id="rId976" Type="http://schemas.openxmlformats.org/officeDocument/2006/relationships/hyperlink" Target="https://twitter.com/bookmetrix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155"/>
  <sheetViews>
    <sheetView tabSelected="1" zoomScale="50" zoomScaleNormal="50" workbookViewId="0">
      <selection activeCell="S4" sqref="S4"/>
    </sheetView>
  </sheetViews>
  <sheetFormatPr defaultRowHeight="14.5"/>
  <cols>
    <col min="1" max="1" width="25.54296875" customWidth="1"/>
    <col min="2" max="2" width="31.453125" customWidth="1"/>
    <col min="3" max="3" width="33.26953125" customWidth="1"/>
    <col min="4" max="4" width="32.453125" customWidth="1"/>
    <col min="5" max="6" width="32.81640625" customWidth="1"/>
    <col min="7" max="7" width="12" customWidth="1"/>
    <col min="8" max="8" width="10.81640625" customWidth="1"/>
    <col min="9" max="9" width="10.7265625" customWidth="1"/>
    <col min="10" max="10" width="12.81640625" customWidth="1"/>
    <col min="11" max="11" width="12.7265625" customWidth="1"/>
    <col min="12" max="12" width="12.26953125" customWidth="1"/>
    <col min="13" max="13" width="13.453125" customWidth="1"/>
    <col min="14" max="14" width="13" customWidth="1"/>
    <col min="15" max="15" width="13.26953125" customWidth="1"/>
    <col min="16" max="16" width="13.1796875" customWidth="1"/>
    <col min="17" max="17" width="38.7265625" customWidth="1"/>
  </cols>
  <sheetData>
    <row r="1" spans="1:19" ht="69" customHeight="1">
      <c r="A1" s="26" t="s">
        <v>1897</v>
      </c>
    </row>
    <row r="2" spans="1:19" ht="19.5" customHeight="1">
      <c r="A2" t="s">
        <v>1896</v>
      </c>
      <c r="C2" t="s">
        <v>1894</v>
      </c>
      <c r="D2" t="s">
        <v>1895</v>
      </c>
      <c r="G2" t="s">
        <v>1899</v>
      </c>
      <c r="H2" t="s">
        <v>1899</v>
      </c>
      <c r="I2" t="s">
        <v>1899</v>
      </c>
      <c r="J2" t="s">
        <v>1899</v>
      </c>
      <c r="K2" t="s">
        <v>1899</v>
      </c>
      <c r="L2" t="s">
        <v>1899</v>
      </c>
      <c r="M2" t="s">
        <v>1899</v>
      </c>
      <c r="N2" t="s">
        <v>1899</v>
      </c>
      <c r="O2" t="s">
        <v>1900</v>
      </c>
    </row>
    <row r="3" spans="1:19">
      <c r="A3" t="s">
        <v>0</v>
      </c>
      <c r="B3" t="s">
        <v>3</v>
      </c>
      <c r="C3" t="s">
        <v>1892</v>
      </c>
      <c r="D3" t="s">
        <v>1893</v>
      </c>
      <c r="E3" t="s">
        <v>1</v>
      </c>
      <c r="F3" t="s">
        <v>2</v>
      </c>
      <c r="G3" t="s">
        <v>4</v>
      </c>
      <c r="H3" t="s">
        <v>5</v>
      </c>
      <c r="I3" t="s">
        <v>6</v>
      </c>
      <c r="J3" t="s">
        <v>7</v>
      </c>
      <c r="K3" t="s">
        <v>8</v>
      </c>
      <c r="L3" t="s">
        <v>9</v>
      </c>
      <c r="M3" t="s">
        <v>10</v>
      </c>
      <c r="N3" t="s">
        <v>11</v>
      </c>
      <c r="O3" t="s">
        <v>500</v>
      </c>
      <c r="P3" t="s">
        <v>1318</v>
      </c>
      <c r="Q3" t="s">
        <v>1898</v>
      </c>
      <c r="R3" t="s">
        <v>3624</v>
      </c>
      <c r="S3" t="s">
        <v>3625</v>
      </c>
    </row>
    <row r="4" spans="1:19">
      <c r="A4" t="s">
        <v>12</v>
      </c>
      <c r="B4" t="s">
        <v>393</v>
      </c>
      <c r="C4" t="s">
        <v>393</v>
      </c>
      <c r="D4" t="s">
        <v>1443</v>
      </c>
      <c r="E4" t="s">
        <v>13</v>
      </c>
      <c r="F4" t="s">
        <v>14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1</v>
      </c>
      <c r="N4">
        <v>0</v>
      </c>
      <c r="O4" t="str">
        <f>LOOKUP(Tabel1[[#This Row],[NAME in BIG101-tooldata-cleaned]],Tabel13[NAME],Tabel13[G.E.O.CATEGORY])</f>
        <v>O</v>
      </c>
      <c r="P4" t="b">
        <f>EXACT(LOOKUP(Tabel1[[#This Row],[NAME in BIG101-tooldata-cleaned]],Tabel13[NAME],Tabel13[NAME]),Tabel1[[#This Row],[NAME in BIG101-tooldata-cleaned]])</f>
        <v>1</v>
      </c>
      <c r="Q4" t="e">
        <f>LOOKUP(Tabel1[[#This Row],[NAME in BIG101-tooldata-cleaned]],Tabel3[Toolname],Tabel3[variable name])</f>
        <v>#N/A</v>
      </c>
      <c r="R4">
        <f>MATCH(Tabel1[[#This Row],[NAME in BIG101-tooldata-cleaned]],Table4[NAME],0)</f>
        <v>542</v>
      </c>
      <c r="S4" s="153">
        <f>INDEX(Table4[ID],Tabel1[[#This Row],[row number]])</f>
        <v>1131</v>
      </c>
    </row>
    <row r="5" spans="1:19">
      <c r="A5" t="s">
        <v>139</v>
      </c>
      <c r="B5" t="s">
        <v>142</v>
      </c>
      <c r="C5" t="s">
        <v>481</v>
      </c>
      <c r="D5" t="s">
        <v>1406</v>
      </c>
      <c r="E5" t="s">
        <v>140</v>
      </c>
      <c r="F5" t="s">
        <v>141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1</v>
      </c>
      <c r="O5" t="str">
        <f>LOOKUP(Tabel1[[#This Row],[NAME in BIG101-tooldata-cleaned]],Tabel13[NAME],Tabel13[G.E.O.CATEGORY])</f>
        <v>E</v>
      </c>
      <c r="P5" t="b">
        <f>EXACT(LOOKUP(Tabel1[[#This Row],[NAME in BIG101-tooldata-cleaned]],Tabel13[NAME],Tabel13[NAME]),Tabel1[[#This Row],[NAME in BIG101-tooldata-cleaned]])</f>
        <v>1</v>
      </c>
      <c r="Q5" t="e">
        <f>LOOKUP(Tabel1[[#This Row],[NAME in BIG101-tooldata-cleaned]],Tabel3[Toolname],Tabel3[variable name])</f>
        <v>#N/A</v>
      </c>
      <c r="R5">
        <f>MATCH(Tabel1[[#This Row],[NAME in BIG101-tooldata-cleaned]],Table4[NAME],0)</f>
        <v>443</v>
      </c>
      <c r="S5" s="153">
        <f>INDEX(Table4[ID],Tabel1[[#This Row],[row number]])</f>
        <v>1370</v>
      </c>
    </row>
    <row r="6" spans="1:19">
      <c r="A6" t="s">
        <v>173</v>
      </c>
      <c r="B6" t="s">
        <v>175</v>
      </c>
      <c r="D6" s="16" t="s">
        <v>1793</v>
      </c>
      <c r="E6" t="s">
        <v>174</v>
      </c>
      <c r="F6" t="s">
        <v>167</v>
      </c>
      <c r="G6">
        <v>0</v>
      </c>
      <c r="H6">
        <v>0</v>
      </c>
      <c r="I6">
        <v>1</v>
      </c>
      <c r="J6">
        <v>0</v>
      </c>
      <c r="K6">
        <v>0</v>
      </c>
      <c r="L6">
        <v>0</v>
      </c>
      <c r="M6">
        <v>0</v>
      </c>
      <c r="N6">
        <v>0</v>
      </c>
      <c r="O6" t="e">
        <f>LOOKUP(Tabel1[[#This Row],[NAME in BIG101-tooldata-cleaned]],Tabel13[NAME],Tabel13[G.E.O.CATEGORY])</f>
        <v>#N/A</v>
      </c>
      <c r="P6" t="e">
        <f>EXACT(LOOKUP(Tabel1[[#This Row],[NAME in BIG101-tooldata-cleaned]],Tabel13[NAME],Tabel13[NAME]),Tabel1[[#This Row],[NAME in BIG101-tooldata-cleaned]])</f>
        <v>#N/A</v>
      </c>
      <c r="Q6" s="16" t="s">
        <v>1793</v>
      </c>
      <c r="R6" t="e">
        <f>MATCH(Tabel1[[#This Row],[NAME in BIG101-tooldata-cleaned]],Table4[NAME],0)</f>
        <v>#N/A</v>
      </c>
      <c r="S6" s="153" t="e">
        <f>INDEX(Table4[ID],Tabel1[[#This Row],[row number]])</f>
        <v>#N/A</v>
      </c>
    </row>
    <row r="7" spans="1:19">
      <c r="A7" t="s">
        <v>143</v>
      </c>
      <c r="B7" t="s">
        <v>146</v>
      </c>
      <c r="C7" t="s">
        <v>146</v>
      </c>
      <c r="D7" t="s">
        <v>1393</v>
      </c>
      <c r="E7" t="s">
        <v>144</v>
      </c>
      <c r="F7" t="s">
        <v>145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1</v>
      </c>
      <c r="O7" t="str">
        <f>LOOKUP(Tabel1[[#This Row],[NAME in BIG101-tooldata-cleaned]],Tabel13[NAME],Tabel13[G.E.O.CATEGORY])</f>
        <v>G</v>
      </c>
      <c r="P7" t="b">
        <f>EXACT(LOOKUP(Tabel1[[#This Row],[NAME in BIG101-tooldata-cleaned]],Tabel13[NAME],Tabel13[NAME]),Tabel1[[#This Row],[NAME in BIG101-tooldata-cleaned]])</f>
        <v>1</v>
      </c>
      <c r="Q7" t="e">
        <f>LOOKUP(Tabel1[[#This Row],[NAME in BIG101-tooldata-cleaned]],Tabel3[Toolname],Tabel3[variable name])</f>
        <v>#N/A</v>
      </c>
      <c r="R7">
        <f>MATCH(Tabel1[[#This Row],[NAME in BIG101-tooldata-cleaned]],Table4[NAME],0)</f>
        <v>582</v>
      </c>
      <c r="S7" s="153">
        <f>INDEX(Table4[ID],Tabel1[[#This Row],[row number]])</f>
        <v>1219</v>
      </c>
    </row>
    <row r="8" spans="1:19">
      <c r="A8" t="s">
        <v>147</v>
      </c>
      <c r="B8" t="s">
        <v>150</v>
      </c>
      <c r="C8" t="s">
        <v>471</v>
      </c>
      <c r="D8" t="s">
        <v>1616</v>
      </c>
      <c r="E8" t="s">
        <v>148</v>
      </c>
      <c r="F8" t="s">
        <v>149</v>
      </c>
      <c r="G8">
        <v>0</v>
      </c>
      <c r="H8">
        <v>0</v>
      </c>
      <c r="I8">
        <v>0</v>
      </c>
      <c r="J8">
        <v>0</v>
      </c>
      <c r="K8">
        <v>0</v>
      </c>
      <c r="L8">
        <v>1</v>
      </c>
      <c r="M8">
        <v>0</v>
      </c>
      <c r="N8">
        <v>0</v>
      </c>
      <c r="O8" t="str">
        <f>LOOKUP(Tabel1[[#This Row],[NAME in BIG101-tooldata-cleaned]],Tabel13[NAME],Tabel13[G.E.O.CATEGORY])</f>
        <v>O</v>
      </c>
      <c r="P8" t="b">
        <f>EXACT(LOOKUP(Tabel1[[#This Row],[NAME in BIG101-tooldata-cleaned]],Tabel13[NAME],Tabel13[NAME]),Tabel1[[#This Row],[NAME in BIG101-tooldata-cleaned]])</f>
        <v>1</v>
      </c>
      <c r="Q8" t="str">
        <f>LOOKUP(Tabel1[[#This Row],[NAME in BIG101-tooldata-cleaned]],Tabel3[Toolname],Tabel3[variable name])</f>
        <v>ARTHUM</v>
      </c>
      <c r="R8">
        <f>MATCH(Tabel1[[#This Row],[NAME in BIG101-tooldata-cleaned]],Table4[NAME],0)</f>
        <v>410</v>
      </c>
      <c r="S8" s="153">
        <f>INDEX(Table4[ID],Tabel1[[#This Row],[row number]])</f>
        <v>1008</v>
      </c>
    </row>
    <row r="9" spans="1:19">
      <c r="A9" t="s">
        <v>18</v>
      </c>
      <c r="B9" t="s">
        <v>394</v>
      </c>
      <c r="C9" t="s">
        <v>394</v>
      </c>
      <c r="D9" t="s">
        <v>1666</v>
      </c>
      <c r="E9" t="s">
        <v>19</v>
      </c>
      <c r="F9" t="s">
        <v>20</v>
      </c>
      <c r="G9">
        <v>0</v>
      </c>
      <c r="H9">
        <v>0</v>
      </c>
      <c r="I9">
        <v>0</v>
      </c>
      <c r="J9">
        <v>0</v>
      </c>
      <c r="K9">
        <v>1</v>
      </c>
      <c r="L9">
        <v>0</v>
      </c>
      <c r="M9">
        <v>0</v>
      </c>
      <c r="N9">
        <v>0</v>
      </c>
      <c r="O9" t="str">
        <f>LOOKUP(Tabel1[[#This Row],[NAME in BIG101-tooldata-cleaned]],Tabel13[NAME],Tabel13[G.E.O.CATEGORY])</f>
        <v>O</v>
      </c>
      <c r="P9" t="b">
        <f>EXACT(LOOKUP(Tabel1[[#This Row],[NAME in BIG101-tooldata-cleaned]],Tabel13[NAME],Tabel13[NAME]),Tabel1[[#This Row],[NAME in BIG101-tooldata-cleaned]])</f>
        <v>1</v>
      </c>
      <c r="Q9" t="str">
        <f>LOOKUP(Tabel1[[#This Row],[NAME in BIG101-tooldata-cleaned]],Tabel3[Toolname],Tabel3[variable name])</f>
        <v>ARTHUM</v>
      </c>
      <c r="R9">
        <f>MATCH(Tabel1[[#This Row],[NAME in BIG101-tooldata-cleaned]],Table4[NAME],0)</f>
        <v>335</v>
      </c>
      <c r="S9" s="153">
        <f>INDEX(Table4[ID],Tabel1[[#This Row],[row number]])</f>
        <v>1240</v>
      </c>
    </row>
    <row r="10" spans="1:19">
      <c r="A10" t="s">
        <v>21</v>
      </c>
      <c r="B10" t="s">
        <v>397</v>
      </c>
      <c r="C10" t="s">
        <v>397</v>
      </c>
      <c r="D10" t="s">
        <v>1688</v>
      </c>
      <c r="E10" t="s">
        <v>22</v>
      </c>
      <c r="F10" t="s">
        <v>23</v>
      </c>
      <c r="G10">
        <v>0</v>
      </c>
      <c r="H10">
        <v>0</v>
      </c>
      <c r="I10">
        <v>0</v>
      </c>
      <c r="J10">
        <v>1</v>
      </c>
      <c r="K10">
        <v>0</v>
      </c>
      <c r="L10">
        <v>0</v>
      </c>
      <c r="M10">
        <v>0</v>
      </c>
      <c r="N10">
        <v>0</v>
      </c>
      <c r="O10" t="s">
        <v>494</v>
      </c>
      <c r="P10" t="b">
        <f>EXACT(LOOKUP(Tabel1[[#This Row],[NAME in BIG101-tooldata-cleaned]],Tabel13[NAME],Tabel13[NAME]),Tabel1[[#This Row],[NAME in BIG101-tooldata-cleaned]])</f>
        <v>0</v>
      </c>
      <c r="Q10" t="str">
        <f>LOOKUP(Tabel1[[#This Row],[NAME in BIG101-tooldata-cleaned]],Tabel3[Toolname],Tabel3[variable name])</f>
        <v>ARTHUM</v>
      </c>
      <c r="R10" t="e">
        <f>MATCH(Tabel1[[#This Row],[NAME in BIG101-tooldata-cleaned]],Table4[NAME],0)</f>
        <v>#N/A</v>
      </c>
      <c r="S10" s="153" t="e">
        <f>INDEX(Table4[ID],Tabel1[[#This Row],[row number]])</f>
        <v>#N/A</v>
      </c>
    </row>
    <row r="11" spans="1:19">
      <c r="A11" t="s">
        <v>24</v>
      </c>
      <c r="B11" t="s">
        <v>398</v>
      </c>
      <c r="C11" t="s">
        <v>445</v>
      </c>
      <c r="D11" t="s">
        <v>1694</v>
      </c>
      <c r="E11" t="s">
        <v>25</v>
      </c>
      <c r="F11" t="s">
        <v>23</v>
      </c>
      <c r="G11">
        <v>0</v>
      </c>
      <c r="H11">
        <v>0</v>
      </c>
      <c r="I11">
        <v>0</v>
      </c>
      <c r="J11">
        <v>1</v>
      </c>
      <c r="K11">
        <v>0</v>
      </c>
      <c r="L11">
        <v>0</v>
      </c>
      <c r="M11">
        <v>0</v>
      </c>
      <c r="N11">
        <v>0</v>
      </c>
      <c r="O11" t="str">
        <f>LOOKUP(Tabel1[[#This Row],[NAME in BIG101-tooldata-cleaned]],Tabel13[NAME],Tabel13[G.E.O.CATEGORY])</f>
        <v>O/E</v>
      </c>
      <c r="P11" t="b">
        <f>EXACT(LOOKUP(Tabel1[[#This Row],[NAME in BIG101-tooldata-cleaned]],Tabel13[NAME],Tabel13[NAME]),Tabel1[[#This Row],[NAME in BIG101-tooldata-cleaned]])</f>
        <v>1</v>
      </c>
      <c r="Q11" t="str">
        <f>LOOKUP(Tabel1[[#This Row],[NAME in BIG101-tooldata-cleaned]],Tabel3[Toolname],Tabel3[variable name])</f>
        <v>ARTHUM</v>
      </c>
      <c r="R11">
        <f>MATCH(Tabel1[[#This Row],[NAME in BIG101-tooldata-cleaned]],Table4[NAME],0)</f>
        <v>257</v>
      </c>
      <c r="S11" s="153">
        <f>INDEX(Table4[ID],Tabel1[[#This Row],[row number]])</f>
        <v>1298</v>
      </c>
    </row>
    <row r="12" spans="1:19">
      <c r="A12" t="s">
        <v>151</v>
      </c>
      <c r="B12" t="s">
        <v>153</v>
      </c>
      <c r="C12" t="s">
        <v>472</v>
      </c>
      <c r="D12" t="s">
        <v>1607</v>
      </c>
      <c r="E12" t="s">
        <v>152</v>
      </c>
      <c r="F12" t="s">
        <v>149</v>
      </c>
      <c r="G12">
        <v>0</v>
      </c>
      <c r="H12">
        <v>0</v>
      </c>
      <c r="I12">
        <v>0</v>
      </c>
      <c r="J12">
        <v>0</v>
      </c>
      <c r="K12">
        <v>0</v>
      </c>
      <c r="L12">
        <v>1</v>
      </c>
      <c r="M12">
        <v>0</v>
      </c>
      <c r="N12">
        <v>0</v>
      </c>
      <c r="O12" t="str">
        <f>LOOKUP(Tabel1[[#This Row],[NAME in BIG101-tooldata-cleaned]],Tabel13[NAME],Tabel13[G.E.O.CATEGORY])</f>
        <v>O</v>
      </c>
      <c r="P12" t="b">
        <f>EXACT(LOOKUP(Tabel1[[#This Row],[NAME in BIG101-tooldata-cleaned]],Tabel13[NAME],Tabel13[NAME]),Tabel1[[#This Row],[NAME in BIG101-tooldata-cleaned]])</f>
        <v>1</v>
      </c>
      <c r="Q12" t="str">
        <f>LOOKUP(Tabel1[[#This Row],[NAME in BIG101-tooldata-cleaned]],Tabel3[Toolname],Tabel3[variable name])</f>
        <v>ARTHUM</v>
      </c>
      <c r="R12">
        <f>MATCH(Tabel1[[#This Row],[NAME in BIG101-tooldata-cleaned]],Table4[NAME],0)</f>
        <v>411</v>
      </c>
      <c r="S12" s="153">
        <f>INDEX(Table4[ID],Tabel1[[#This Row],[row number]])</f>
        <v>1319</v>
      </c>
    </row>
    <row r="13" spans="1:19">
      <c r="A13" t="s">
        <v>154</v>
      </c>
      <c r="B13" t="s">
        <v>157</v>
      </c>
      <c r="C13" t="s">
        <v>157</v>
      </c>
      <c r="D13" t="s">
        <v>1571</v>
      </c>
      <c r="E13" t="s">
        <v>155</v>
      </c>
      <c r="F13" t="s">
        <v>156</v>
      </c>
      <c r="G13">
        <v>0</v>
      </c>
      <c r="H13">
        <v>0</v>
      </c>
      <c r="I13">
        <v>0</v>
      </c>
      <c r="J13">
        <v>0</v>
      </c>
      <c r="K13">
        <v>0</v>
      </c>
      <c r="L13">
        <v>1</v>
      </c>
      <c r="M13">
        <v>0</v>
      </c>
      <c r="N13">
        <v>0</v>
      </c>
      <c r="O13" t="str">
        <f>LOOKUP(Tabel1[[#This Row],[NAME in BIG101-tooldata-cleaned]],Tabel13[NAME],Tabel13[G.E.O.CATEGORY])</f>
        <v>E</v>
      </c>
      <c r="P13" t="b">
        <f>EXACT(LOOKUP(Tabel1[[#This Row],[NAME in BIG101-tooldata-cleaned]],Tabel13[NAME],Tabel13[NAME]),Tabel1[[#This Row],[NAME in BIG101-tooldata-cleaned]])</f>
        <v>1</v>
      </c>
      <c r="Q13" t="str">
        <f>LOOKUP(Tabel1[[#This Row],[NAME in BIG101-tooldata-cleaned]],Tabel3[Toolname],Tabel3[variable name])</f>
        <v>ARTHUM</v>
      </c>
      <c r="R13">
        <f>MATCH(Tabel1[[#This Row],[NAME in BIG101-tooldata-cleaned]],Table4[NAME],0)</f>
        <v>367</v>
      </c>
      <c r="S13" s="153">
        <f>INDEX(Table4[ID],Tabel1[[#This Row],[row number]])</f>
        <v>1176</v>
      </c>
    </row>
    <row r="14" spans="1:19">
      <c r="A14" t="s">
        <v>158</v>
      </c>
      <c r="B14" t="s">
        <v>161</v>
      </c>
      <c r="C14" t="s">
        <v>161</v>
      </c>
      <c r="D14" t="s">
        <v>1777</v>
      </c>
      <c r="E14" t="s">
        <v>159</v>
      </c>
      <c r="F14" t="s">
        <v>160</v>
      </c>
      <c r="G14">
        <v>1</v>
      </c>
      <c r="H14">
        <v>0</v>
      </c>
      <c r="I14">
        <v>1</v>
      </c>
      <c r="J14">
        <v>0</v>
      </c>
      <c r="K14">
        <v>0</v>
      </c>
      <c r="L14">
        <v>0</v>
      </c>
      <c r="M14">
        <v>0</v>
      </c>
      <c r="N14">
        <v>0</v>
      </c>
      <c r="O14" t="str">
        <f>LOOKUP(Tabel1[[#This Row],[NAME in BIG101-tooldata-cleaned]],Tabel13[NAME],Tabel13[G.E.O.CATEGORY])</f>
        <v>E</v>
      </c>
      <c r="P14" t="b">
        <f>EXACT(LOOKUP(Tabel1[[#This Row],[NAME in BIG101-tooldata-cleaned]],Tabel13[NAME],Tabel13[NAME]),Tabel1[[#This Row],[NAME in BIG101-tooldata-cleaned]])</f>
        <v>1</v>
      </c>
      <c r="Q14" t="str">
        <f>LOOKUP(Tabel1[[#This Row],[NAME in BIG101-tooldata-cleaned]],Tabel3[Toolname],Tabel3[variable name])</f>
        <v>ARTHUM</v>
      </c>
      <c r="R14">
        <f>MATCH(Tabel1[[#This Row],[NAME in BIG101-tooldata-cleaned]],Table4[NAME],0)</f>
        <v>138</v>
      </c>
      <c r="S14" s="153">
        <f>INDEX(Table4[ID],Tabel1[[#This Row],[row number]])</f>
        <v>1194</v>
      </c>
    </row>
    <row r="15" spans="1:19">
      <c r="A15" t="s">
        <v>26</v>
      </c>
      <c r="B15" t="s">
        <v>399</v>
      </c>
      <c r="C15" t="s">
        <v>399</v>
      </c>
      <c r="D15" t="s">
        <v>1626</v>
      </c>
      <c r="E15" t="s">
        <v>27</v>
      </c>
      <c r="F15" t="s">
        <v>28</v>
      </c>
      <c r="G15">
        <v>0</v>
      </c>
      <c r="H15">
        <v>0</v>
      </c>
      <c r="I15">
        <v>0</v>
      </c>
      <c r="J15">
        <v>0</v>
      </c>
      <c r="K15">
        <v>1</v>
      </c>
      <c r="L15">
        <v>0</v>
      </c>
      <c r="M15">
        <v>0</v>
      </c>
      <c r="N15">
        <v>0</v>
      </c>
      <c r="O15" t="str">
        <f>LOOKUP(Tabel1[[#This Row],[NAME in BIG101-tooldata-cleaned]],Tabel13[NAME],Tabel13[G.E.O.CATEGORY])</f>
        <v>E</v>
      </c>
      <c r="P15" t="b">
        <f>EXACT(LOOKUP(Tabel1[[#This Row],[NAME in BIG101-tooldata-cleaned]],Tabel13[NAME],Tabel13[NAME]),Tabel1[[#This Row],[NAME in BIG101-tooldata-cleaned]])</f>
        <v>1</v>
      </c>
      <c r="Q15" t="str">
        <f>LOOKUP(Tabel1[[#This Row],[NAME in BIG101-tooldata-cleaned]],Tabel3[Toolname],Tabel3[variable name])</f>
        <v>ARTHUM</v>
      </c>
      <c r="R15">
        <f>MATCH(Tabel1[[#This Row],[NAME in BIG101-tooldata-cleaned]],Table4[NAME],0)</f>
        <v>154</v>
      </c>
      <c r="S15" s="153">
        <f>INDEX(Table4[ID],Tabel1[[#This Row],[row number]])</f>
        <v>1048</v>
      </c>
    </row>
    <row r="16" spans="1:19">
      <c r="A16" t="s">
        <v>29</v>
      </c>
      <c r="B16" t="s">
        <v>400</v>
      </c>
      <c r="C16" t="s">
        <v>446</v>
      </c>
      <c r="D16" s="16" t="s">
        <v>1523</v>
      </c>
      <c r="E16" t="s">
        <v>30</v>
      </c>
      <c r="F16" t="s">
        <v>31</v>
      </c>
      <c r="G16">
        <v>0</v>
      </c>
      <c r="H16">
        <v>0</v>
      </c>
      <c r="I16">
        <v>0</v>
      </c>
      <c r="J16">
        <v>0</v>
      </c>
      <c r="K16">
        <v>0</v>
      </c>
      <c r="L16">
        <v>1</v>
      </c>
      <c r="M16">
        <v>0</v>
      </c>
      <c r="N16">
        <v>0</v>
      </c>
      <c r="O16" t="str">
        <f>LOOKUP(Tabel1[[#This Row],[NAME in BIG101-tooldata-cleaned]],Tabel13[NAME],Tabel13[G.E.O.CATEGORY])</f>
        <v>O</v>
      </c>
      <c r="P16" t="b">
        <f>EXACT(LOOKUP(Tabel1[[#This Row],[NAME in BIG101-tooldata-cleaned]],Tabel13[NAME],Tabel13[NAME]),Tabel1[[#This Row],[NAME in BIG101-tooldata-cleaned]])</f>
        <v>1</v>
      </c>
      <c r="Q16" s="16" t="s">
        <v>1523</v>
      </c>
      <c r="R16">
        <f>MATCH(Tabel1[[#This Row],[NAME in BIG101-tooldata-cleaned]],Table4[NAME],0)</f>
        <v>464</v>
      </c>
      <c r="S16" s="153">
        <f>INDEX(Table4[ID],Tabel1[[#This Row],[row number]])</f>
        <v>1464</v>
      </c>
    </row>
    <row r="17" spans="1:19">
      <c r="A17" t="s">
        <v>162</v>
      </c>
      <c r="B17" t="s">
        <v>164</v>
      </c>
      <c r="C17" t="s">
        <v>473</v>
      </c>
      <c r="D17" t="s">
        <v>1577</v>
      </c>
      <c r="E17" t="s">
        <v>163</v>
      </c>
      <c r="F17" t="s">
        <v>156</v>
      </c>
      <c r="G17">
        <v>0</v>
      </c>
      <c r="H17">
        <v>0</v>
      </c>
      <c r="I17">
        <v>0</v>
      </c>
      <c r="J17">
        <v>0</v>
      </c>
      <c r="K17">
        <v>0</v>
      </c>
      <c r="L17">
        <v>1</v>
      </c>
      <c r="M17">
        <v>0</v>
      </c>
      <c r="N17">
        <v>0</v>
      </c>
      <c r="O17" t="str">
        <f>LOOKUP(Tabel1[[#This Row],[NAME in BIG101-tooldata-cleaned]],Tabel13[NAME],Tabel13[G.E.O.CATEGORY])</f>
        <v>O</v>
      </c>
      <c r="P17" t="b">
        <f>EXACT(LOOKUP(Tabel1[[#This Row],[NAME in BIG101-tooldata-cleaned]],Tabel13[NAME],Tabel13[NAME]),Tabel1[[#This Row],[NAME in BIG101-tooldata-cleaned]])</f>
        <v>1</v>
      </c>
      <c r="Q17" t="str">
        <f>LOOKUP(Tabel1[[#This Row],[NAME in BIG101-tooldata-cleaned]],Tabel3[Toolname],Tabel3[variable name])</f>
        <v>ARTHUM</v>
      </c>
      <c r="R17">
        <f>MATCH(Tabel1[[#This Row],[NAME in BIG101-tooldata-cleaned]],Table4[NAME],0)</f>
        <v>392</v>
      </c>
      <c r="S17" s="153">
        <f>INDEX(Table4[ID],Tabel1[[#This Row],[row number]])</f>
        <v>1086</v>
      </c>
    </row>
    <row r="18" spans="1:19">
      <c r="A18" t="s">
        <v>165</v>
      </c>
      <c r="B18" t="s">
        <v>168</v>
      </c>
      <c r="C18" t="s">
        <v>168</v>
      </c>
      <c r="D18" t="s">
        <v>1796</v>
      </c>
      <c r="E18" t="s">
        <v>166</v>
      </c>
      <c r="F18" t="s">
        <v>167</v>
      </c>
      <c r="G18">
        <v>0</v>
      </c>
      <c r="H18">
        <v>0</v>
      </c>
      <c r="I18">
        <v>1</v>
      </c>
      <c r="J18">
        <v>0</v>
      </c>
      <c r="K18">
        <v>0</v>
      </c>
      <c r="L18">
        <v>0</v>
      </c>
      <c r="M18">
        <v>0</v>
      </c>
      <c r="N18">
        <v>0</v>
      </c>
      <c r="O18" t="str">
        <f>LOOKUP(Tabel1[[#This Row],[NAME in BIG101-tooldata-cleaned]],Tabel13[NAME],Tabel13[G.E.O.CATEGORY])</f>
        <v>E</v>
      </c>
      <c r="P18" t="b">
        <f>EXACT(LOOKUP(Tabel1[[#This Row],[NAME in BIG101-tooldata-cleaned]],Tabel13[NAME],Tabel13[NAME]),Tabel1[[#This Row],[NAME in BIG101-tooldata-cleaned]])</f>
        <v>1</v>
      </c>
      <c r="Q18" t="str">
        <f>LOOKUP(Tabel1[[#This Row],[NAME in BIG101-tooldata-cleaned]],Tabel3[Toolname],Tabel3[variable name])</f>
        <v>DEEPDYVE</v>
      </c>
      <c r="R18">
        <f>MATCH(Tabel1[[#This Row],[NAME in BIG101-tooldata-cleaned]],Table4[NAME],0)</f>
        <v>129</v>
      </c>
      <c r="S18" s="153">
        <f>INDEX(Table4[ID],Tabel1[[#This Row],[row number]])</f>
        <v>1117</v>
      </c>
    </row>
    <row r="19" spans="1:19">
      <c r="A19" t="s">
        <v>169</v>
      </c>
      <c r="B19" t="s">
        <v>172</v>
      </c>
      <c r="C19" t="s">
        <v>172</v>
      </c>
      <c r="D19" t="s">
        <v>1710</v>
      </c>
      <c r="E19" t="s">
        <v>170</v>
      </c>
      <c r="F19" t="s">
        <v>171</v>
      </c>
      <c r="G19">
        <v>0</v>
      </c>
      <c r="H19">
        <v>0</v>
      </c>
      <c r="I19">
        <v>0</v>
      </c>
      <c r="J19">
        <v>1</v>
      </c>
      <c r="K19">
        <v>0</v>
      </c>
      <c r="L19">
        <v>0</v>
      </c>
      <c r="M19">
        <v>0</v>
      </c>
      <c r="N19">
        <v>0</v>
      </c>
      <c r="O19" t="str">
        <f>LOOKUP(Tabel1[[#This Row],[NAME in BIG101-tooldata-cleaned]],Tabel13[NAME],Tabel13[G.E.O.CATEGORY])</f>
        <v>E</v>
      </c>
      <c r="P19" t="b">
        <f>EXACT(LOOKUP(Tabel1[[#This Row],[NAME in BIG101-tooldata-cleaned]],Tabel13[NAME],Tabel13[NAME]),Tabel1[[#This Row],[NAME in BIG101-tooldata-cleaned]])</f>
        <v>1</v>
      </c>
      <c r="Q19" t="str">
        <f>LOOKUP(Tabel1[[#This Row],[NAME in BIG101-tooldata-cleaned]],Tabel3[Toolname],Tabel3[variable name])</f>
        <v>ACROBAT</v>
      </c>
      <c r="R19">
        <f>MATCH(Tabel1[[#This Row],[NAME in BIG101-tooldata-cleaned]],Table4[NAME],0)</f>
        <v>265</v>
      </c>
      <c r="S19" s="153">
        <f>INDEX(Table4[ID],Tabel1[[#This Row],[row number]])</f>
        <v>1360</v>
      </c>
    </row>
    <row r="20" spans="1:19">
      <c r="A20" t="s">
        <v>240</v>
      </c>
      <c r="B20" t="s">
        <v>242</v>
      </c>
      <c r="D20" s="16" t="s">
        <v>1790</v>
      </c>
      <c r="E20" t="s">
        <v>241</v>
      </c>
      <c r="F20" t="s">
        <v>167</v>
      </c>
      <c r="G20">
        <v>0</v>
      </c>
      <c r="H20">
        <v>0</v>
      </c>
      <c r="I20">
        <v>1</v>
      </c>
      <c r="J20">
        <v>0</v>
      </c>
      <c r="K20">
        <v>0</v>
      </c>
      <c r="L20">
        <v>0</v>
      </c>
      <c r="M20">
        <v>0</v>
      </c>
      <c r="N20">
        <v>0</v>
      </c>
      <c r="O20" t="e">
        <f>LOOKUP(Tabel1[[#This Row],[NAME in BIG101-tooldata-cleaned]],Tabel13[NAME],Tabel13[G.E.O.CATEGORY])</f>
        <v>#N/A</v>
      </c>
      <c r="P20" t="e">
        <f>EXACT(LOOKUP(Tabel1[[#This Row],[NAME in BIG101-tooldata-cleaned]],Tabel13[NAME],Tabel13[NAME]),Tabel1[[#This Row],[NAME in BIG101-tooldata-cleaned]])</f>
        <v>#N/A</v>
      </c>
      <c r="Q20" s="16" t="s">
        <v>1790</v>
      </c>
      <c r="R20" t="e">
        <f>MATCH(Tabel1[[#This Row],[NAME in BIG101-tooldata-cleaned]],Table4[NAME],0)</f>
        <v>#N/A</v>
      </c>
      <c r="S20" s="153" t="e">
        <f>INDEX(Table4[ID],Tabel1[[#This Row],[row number]])</f>
        <v>#N/A</v>
      </c>
    </row>
    <row r="21" spans="1:19">
      <c r="A21" t="s">
        <v>32</v>
      </c>
      <c r="B21" t="s">
        <v>401</v>
      </c>
      <c r="C21" t="s">
        <v>447</v>
      </c>
      <c r="D21" t="s">
        <v>401</v>
      </c>
      <c r="E21" t="s">
        <v>33</v>
      </c>
      <c r="F21" t="s">
        <v>34</v>
      </c>
      <c r="G21">
        <v>0</v>
      </c>
      <c r="H21">
        <v>0</v>
      </c>
      <c r="I21">
        <v>0</v>
      </c>
      <c r="J21">
        <v>0</v>
      </c>
      <c r="K21">
        <v>0</v>
      </c>
      <c r="L21">
        <v>1</v>
      </c>
      <c r="M21">
        <v>0</v>
      </c>
      <c r="N21">
        <v>0</v>
      </c>
      <c r="O21" t="str">
        <f>LOOKUP(Tabel1[[#This Row],[NAME in BIG101-tooldata-cleaned]],Tabel13[NAME],Tabel13[G.E.O.CATEGORY])</f>
        <v>O</v>
      </c>
      <c r="P21" t="b">
        <f>EXACT(LOOKUP(Tabel1[[#This Row],[NAME in BIG101-tooldata-cleaned]],Tabel13[NAME],Tabel13[NAME]),Tabel1[[#This Row],[NAME in BIG101-tooldata-cleaned]])</f>
        <v>1</v>
      </c>
      <c r="Q21" t="str">
        <f>LOOKUP(Tabel1[[#This Row],[NAME in BIG101-tooldata-cleaned]],Tabel3[Toolname],Tabel3[variable name])</f>
        <v>ACROBAT</v>
      </c>
      <c r="R21">
        <f>MATCH(Tabel1[[#This Row],[NAME in BIG101-tooldata-cleaned]],Table4[NAME],0)</f>
        <v>451</v>
      </c>
      <c r="S21" s="153">
        <f>INDEX(Table4[ID],Tabel1[[#This Row],[row number]])</f>
        <v>1051</v>
      </c>
    </row>
    <row r="22" spans="1:19">
      <c r="A22" t="s">
        <v>176</v>
      </c>
      <c r="B22" t="s">
        <v>178</v>
      </c>
      <c r="C22" t="s">
        <v>178</v>
      </c>
      <c r="D22" t="s">
        <v>1580</v>
      </c>
      <c r="E22" t="s">
        <v>177</v>
      </c>
      <c r="F22" t="s">
        <v>156</v>
      </c>
      <c r="G22">
        <v>0</v>
      </c>
      <c r="H22">
        <v>0</v>
      </c>
      <c r="I22">
        <v>0</v>
      </c>
      <c r="J22">
        <v>0</v>
      </c>
      <c r="K22">
        <v>0</v>
      </c>
      <c r="L22">
        <v>1</v>
      </c>
      <c r="M22">
        <v>0</v>
      </c>
      <c r="N22">
        <v>0</v>
      </c>
      <c r="O22" t="str">
        <f>LOOKUP(Tabel1[[#This Row],[NAME in BIG101-tooldata-cleaned]],Tabel13[NAME],Tabel13[G.E.O.CATEGORY])</f>
        <v>O</v>
      </c>
      <c r="P22" t="b">
        <f>EXACT(LOOKUP(Tabel1[[#This Row],[NAME in BIG101-tooldata-cleaned]],Tabel13[NAME],Tabel13[NAME]),Tabel1[[#This Row],[NAME in BIG101-tooldata-cleaned]])</f>
        <v>1</v>
      </c>
      <c r="Q22" t="str">
        <f>LOOKUP(Tabel1[[#This Row],[NAME in BIG101-tooldata-cleaned]],Tabel3[Toolname],Tabel3[variable name])</f>
        <v>ACROBAT</v>
      </c>
      <c r="R22">
        <f>MATCH(Tabel1[[#This Row],[NAME in BIG101-tooldata-cleaned]],Table4[NAME],0)</f>
        <v>393</v>
      </c>
      <c r="S22" s="153">
        <f>INDEX(Table4[ID],Tabel1[[#This Row],[row number]])</f>
        <v>1126</v>
      </c>
    </row>
    <row r="23" spans="1:19">
      <c r="A23" t="s">
        <v>35</v>
      </c>
      <c r="B23" t="s">
        <v>402</v>
      </c>
      <c r="C23" t="s">
        <v>402</v>
      </c>
      <c r="D23" s="16" t="s">
        <v>1644</v>
      </c>
      <c r="E23" t="s">
        <v>36</v>
      </c>
      <c r="F23" t="s">
        <v>28</v>
      </c>
      <c r="G23">
        <v>1</v>
      </c>
      <c r="H23">
        <v>0</v>
      </c>
      <c r="I23">
        <v>0</v>
      </c>
      <c r="J23">
        <v>0</v>
      </c>
      <c r="K23">
        <v>1</v>
      </c>
      <c r="L23">
        <v>0</v>
      </c>
      <c r="M23">
        <v>0</v>
      </c>
      <c r="N23">
        <v>0</v>
      </c>
      <c r="O23" t="str">
        <f>LOOKUP(Tabel1[[#This Row],[NAME in BIG101-tooldata-cleaned]],Tabel13[NAME],Tabel13[G.E.O.CATEGORY])</f>
        <v>E</v>
      </c>
      <c r="P23" t="b">
        <f>EXACT(LOOKUP(Tabel1[[#This Row],[NAME in BIG101-tooldata-cleaned]],Tabel13[NAME],Tabel13[NAME]),Tabel1[[#This Row],[NAME in BIG101-tooldata-cleaned]])</f>
        <v>1</v>
      </c>
      <c r="Q23" s="16" t="s">
        <v>1644</v>
      </c>
      <c r="R23">
        <f>MATCH(Tabel1[[#This Row],[NAME in BIG101-tooldata-cleaned]],Table4[NAME],0)</f>
        <v>158</v>
      </c>
      <c r="S23" s="153">
        <f>INDEX(Table4[ID],Tabel1[[#This Row],[row number]])</f>
        <v>1007</v>
      </c>
    </row>
    <row r="24" spans="1:19">
      <c r="A24" t="s">
        <v>179</v>
      </c>
      <c r="B24" t="s">
        <v>181</v>
      </c>
      <c r="D24" s="16" t="s">
        <v>1719</v>
      </c>
      <c r="E24" t="s">
        <v>180</v>
      </c>
      <c r="F24" t="s">
        <v>171</v>
      </c>
      <c r="G24">
        <v>0</v>
      </c>
      <c r="H24">
        <v>0</v>
      </c>
      <c r="I24">
        <v>0</v>
      </c>
      <c r="J24">
        <v>1</v>
      </c>
      <c r="K24">
        <v>0</v>
      </c>
      <c r="L24">
        <v>0</v>
      </c>
      <c r="M24">
        <v>0</v>
      </c>
      <c r="N24">
        <v>0</v>
      </c>
      <c r="O24" t="e">
        <f>LOOKUP(Tabel1[[#This Row],[NAME in BIG101-tooldata-cleaned]],Tabel13[NAME],Tabel13[G.E.O.CATEGORY])</f>
        <v>#N/A</v>
      </c>
      <c r="P24" t="e">
        <f>EXACT(LOOKUP(Tabel1[[#This Row],[NAME in BIG101-tooldata-cleaned]],Tabel13[NAME],Tabel13[NAME]),Tabel1[[#This Row],[NAME in BIG101-tooldata-cleaned]])</f>
        <v>#N/A</v>
      </c>
      <c r="Q24" s="16" t="s">
        <v>1719</v>
      </c>
      <c r="R24" t="e">
        <f>MATCH(Tabel1[[#This Row],[NAME in BIG101-tooldata-cleaned]],Table4[NAME],0)</f>
        <v>#N/A</v>
      </c>
      <c r="S24" s="153" t="e">
        <f>INDEX(Table4[ID],Tabel1[[#This Row],[row number]])</f>
        <v>#N/A</v>
      </c>
    </row>
    <row r="25" spans="1:19">
      <c r="A25" t="s">
        <v>182</v>
      </c>
      <c r="B25" t="s">
        <v>184</v>
      </c>
      <c r="C25" t="s">
        <v>474</v>
      </c>
      <c r="D25" t="s">
        <v>1771</v>
      </c>
      <c r="E25" t="s">
        <v>183</v>
      </c>
      <c r="F25" t="s">
        <v>160</v>
      </c>
      <c r="G25">
        <v>0</v>
      </c>
      <c r="H25">
        <v>0</v>
      </c>
      <c r="I25">
        <v>1</v>
      </c>
      <c r="J25">
        <v>0</v>
      </c>
      <c r="K25">
        <v>0</v>
      </c>
      <c r="L25">
        <v>0</v>
      </c>
      <c r="M25">
        <v>0</v>
      </c>
      <c r="N25">
        <v>0</v>
      </c>
      <c r="O25" t="str">
        <f>LOOKUP(Tabel1[[#This Row],[NAME in BIG101-tooldata-cleaned]],Tabel13[NAME],Tabel13[G.E.O.CATEGORY])</f>
        <v>E</v>
      </c>
      <c r="P25" t="b">
        <f>EXACT(LOOKUP(Tabel1[[#This Row],[NAME in BIG101-tooldata-cleaned]],Tabel13[NAME],Tabel13[NAME]),Tabel1[[#This Row],[NAME in BIG101-tooldata-cleaned]])</f>
        <v>1</v>
      </c>
      <c r="Q25" t="str">
        <f>LOOKUP(Tabel1[[#This Row],[NAME in BIG101-tooldata-cleaned]],Tabel3[Toolname],Tabel3[variable name])</f>
        <v>ACROBAT</v>
      </c>
      <c r="R25">
        <f>MATCH(Tabel1[[#This Row],[NAME in BIG101-tooldata-cleaned]],Table4[NAME],0)</f>
        <v>142</v>
      </c>
      <c r="S25" s="153">
        <f>INDEX(Table4[ID],Tabel1[[#This Row],[row number]])</f>
        <v>1163</v>
      </c>
    </row>
    <row r="26" spans="1:19">
      <c r="A26" t="s">
        <v>185</v>
      </c>
      <c r="B26" t="s">
        <v>188</v>
      </c>
      <c r="C26" t="s">
        <v>475</v>
      </c>
      <c r="D26" s="16" t="s">
        <v>1501</v>
      </c>
      <c r="E26" t="s">
        <v>186</v>
      </c>
      <c r="F26" t="s">
        <v>187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1</v>
      </c>
      <c r="N26">
        <v>0</v>
      </c>
      <c r="O26" t="str">
        <f>LOOKUP(Tabel1[[#This Row],[NAME in BIG101-tooldata-cleaned]],Tabel13[NAME],Tabel13[G.E.O.CATEGORY])</f>
        <v>O</v>
      </c>
      <c r="P26" t="b">
        <f>EXACT(LOOKUP(Tabel1[[#This Row],[NAME in BIG101-tooldata-cleaned]],Tabel13[NAME],Tabel13[NAME]),Tabel1[[#This Row],[NAME in BIG101-tooldata-cleaned]])</f>
        <v>1</v>
      </c>
      <c r="Q26" s="16" t="s">
        <v>1501</v>
      </c>
      <c r="R26">
        <f>MATCH(Tabel1[[#This Row],[NAME in BIG101-tooldata-cleaned]],Table4[NAME],0)</f>
        <v>419</v>
      </c>
      <c r="S26" s="153">
        <f>INDEX(Table4[ID],Tabel1[[#This Row],[row number]])</f>
        <v>1177</v>
      </c>
    </row>
    <row r="27" spans="1:19">
      <c r="A27" t="s">
        <v>37</v>
      </c>
      <c r="B27" t="s">
        <v>403</v>
      </c>
      <c r="C27" t="s">
        <v>448</v>
      </c>
      <c r="D27" s="16" t="s">
        <v>1517</v>
      </c>
      <c r="E27" t="s">
        <v>38</v>
      </c>
      <c r="F27" t="s">
        <v>31</v>
      </c>
      <c r="G27">
        <v>0</v>
      </c>
      <c r="H27">
        <v>0</v>
      </c>
      <c r="I27">
        <v>0</v>
      </c>
      <c r="J27">
        <v>0</v>
      </c>
      <c r="K27">
        <v>0</v>
      </c>
      <c r="L27">
        <v>1</v>
      </c>
      <c r="M27">
        <v>0</v>
      </c>
      <c r="N27">
        <v>0</v>
      </c>
      <c r="O27" t="str">
        <f>LOOKUP(Tabel1[[#This Row],[NAME in BIG101-tooldata-cleaned]],Tabel13[NAME],Tabel13[G.E.O.CATEGORY])</f>
        <v>O</v>
      </c>
      <c r="P27" t="b">
        <f>EXACT(LOOKUP(Tabel1[[#This Row],[NAME in BIG101-tooldata-cleaned]],Tabel13[NAME],Tabel13[NAME]),Tabel1[[#This Row],[NAME in BIG101-tooldata-cleaned]])</f>
        <v>1</v>
      </c>
      <c r="Q27" s="16" t="s">
        <v>1517</v>
      </c>
      <c r="R27">
        <f>MATCH(Tabel1[[#This Row],[NAME in BIG101-tooldata-cleaned]],Table4[NAME],0)</f>
        <v>469</v>
      </c>
      <c r="S27" s="153">
        <f>INDEX(Table4[ID],Tabel1[[#This Row],[row number]])</f>
        <v>1258</v>
      </c>
    </row>
    <row r="28" spans="1:19">
      <c r="A28" t="s">
        <v>39</v>
      </c>
      <c r="B28" t="s">
        <v>404</v>
      </c>
      <c r="C28" t="s">
        <v>449</v>
      </c>
      <c r="D28" s="16" t="s">
        <v>1467</v>
      </c>
      <c r="E28" t="s">
        <v>40</v>
      </c>
      <c r="F28" t="s">
        <v>41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1</v>
      </c>
      <c r="N28">
        <v>0</v>
      </c>
      <c r="O28" t="str">
        <f>LOOKUP(Tabel1[[#This Row],[NAME in BIG101-tooldata-cleaned]],Tabel13[NAME],Tabel13[G.E.O.CATEGORY])</f>
        <v>O</v>
      </c>
      <c r="P28" t="b">
        <f>EXACT(LOOKUP(Tabel1[[#This Row],[NAME in BIG101-tooldata-cleaned]],Tabel13[NAME],Tabel13[NAME]),Tabel1[[#This Row],[NAME in BIG101-tooldata-cleaned]])</f>
        <v>1</v>
      </c>
      <c r="Q28" s="16" t="s">
        <v>1467</v>
      </c>
      <c r="R28">
        <f>MATCH(Tabel1[[#This Row],[NAME in BIG101-tooldata-cleaned]],Table4[NAME],0)</f>
        <v>535</v>
      </c>
      <c r="S28" s="153">
        <f>INDEX(Table4[ID],Tabel1[[#This Row],[row number]])</f>
        <v>1075</v>
      </c>
    </row>
    <row r="29" spans="1:19">
      <c r="A29" t="s">
        <v>189</v>
      </c>
      <c r="B29" t="s">
        <v>191</v>
      </c>
      <c r="C29" t="s">
        <v>194</v>
      </c>
      <c r="D29" s="16" t="s">
        <v>1586</v>
      </c>
      <c r="E29" t="s">
        <v>190</v>
      </c>
      <c r="F29" t="s">
        <v>156</v>
      </c>
      <c r="G29">
        <v>0</v>
      </c>
      <c r="H29">
        <v>0</v>
      </c>
      <c r="I29">
        <v>0</v>
      </c>
      <c r="J29">
        <v>0</v>
      </c>
      <c r="K29">
        <v>0</v>
      </c>
      <c r="L29">
        <v>1</v>
      </c>
      <c r="M29">
        <v>0</v>
      </c>
      <c r="N29">
        <v>0</v>
      </c>
      <c r="O29" t="str">
        <f>LOOKUP(Tabel1[[#This Row],[NAME in BIG101-tooldata-cleaned]],Tabel13[NAME],Tabel13[G.E.O.CATEGORY])</f>
        <v>O</v>
      </c>
      <c r="P29" t="b">
        <f>EXACT(LOOKUP(Tabel1[[#This Row],[NAME in BIG101-tooldata-cleaned]],Tabel13[NAME],Tabel13[NAME]),Tabel1[[#This Row],[NAME in BIG101-tooldata-cleaned]])</f>
        <v>1</v>
      </c>
      <c r="Q29" s="16" t="s">
        <v>1586</v>
      </c>
      <c r="R29">
        <f>MATCH(Tabel1[[#This Row],[NAME in BIG101-tooldata-cleaned]],Table4[NAME],0)</f>
        <v>388</v>
      </c>
      <c r="S29" s="153">
        <f>INDEX(Table4[ID],Tabel1[[#This Row],[row number]])</f>
        <v>1209</v>
      </c>
    </row>
    <row r="30" spans="1:19">
      <c r="A30" t="s">
        <v>192</v>
      </c>
      <c r="B30" t="s">
        <v>194</v>
      </c>
      <c r="C30" t="s">
        <v>194</v>
      </c>
      <c r="D30" t="s">
        <v>1495</v>
      </c>
      <c r="E30" t="s">
        <v>193</v>
      </c>
      <c r="F30" t="s">
        <v>187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1</v>
      </c>
      <c r="N30">
        <v>0</v>
      </c>
      <c r="O30" t="str">
        <f>LOOKUP(Tabel1[[#This Row],[NAME in BIG101-tooldata-cleaned]],Tabel13[NAME],Tabel13[G.E.O.CATEGORY])</f>
        <v>O</v>
      </c>
      <c r="P30" t="b">
        <f>EXACT(LOOKUP(Tabel1[[#This Row],[NAME in BIG101-tooldata-cleaned]],Tabel13[NAME],Tabel13[NAME]),Tabel1[[#This Row],[NAME in BIG101-tooldata-cleaned]])</f>
        <v>1</v>
      </c>
      <c r="Q30" t="str">
        <f>LOOKUP(Tabel1[[#This Row],[NAME in BIG101-tooldata-cleaned]],Tabel3[Toolname],Tabel3[variable name])</f>
        <v>ACROBAT</v>
      </c>
      <c r="R30">
        <f>MATCH(Tabel1[[#This Row],[NAME in BIG101-tooldata-cleaned]],Table4[NAME],0)</f>
        <v>388</v>
      </c>
      <c r="S30" s="153">
        <f>INDEX(Table4[ID],Tabel1[[#This Row],[row number]])</f>
        <v>1209</v>
      </c>
    </row>
    <row r="31" spans="1:19">
      <c r="A31" t="s">
        <v>195</v>
      </c>
      <c r="B31" t="s">
        <v>197</v>
      </c>
      <c r="C31" t="s">
        <v>476</v>
      </c>
      <c r="D31" t="s">
        <v>1589</v>
      </c>
      <c r="E31" t="s">
        <v>196</v>
      </c>
      <c r="F31" t="s">
        <v>156</v>
      </c>
      <c r="G31">
        <v>0</v>
      </c>
      <c r="H31">
        <v>0</v>
      </c>
      <c r="I31">
        <v>0</v>
      </c>
      <c r="J31">
        <v>0</v>
      </c>
      <c r="K31">
        <v>0</v>
      </c>
      <c r="L31">
        <v>1</v>
      </c>
      <c r="M31">
        <v>0</v>
      </c>
      <c r="N31">
        <v>0</v>
      </c>
      <c r="O31" t="str">
        <f>LOOKUP(Tabel1[[#This Row],[NAME in BIG101-tooldata-cleaned]],Tabel13[NAME],Tabel13[G.E.O.CATEGORY])</f>
        <v>O</v>
      </c>
      <c r="P31" t="b">
        <f>EXACT(LOOKUP(Tabel1[[#This Row],[NAME in BIG101-tooldata-cleaned]],Tabel13[NAME],Tabel13[NAME]),Tabel1[[#This Row],[NAME in BIG101-tooldata-cleaned]])</f>
        <v>1</v>
      </c>
      <c r="Q31" t="str">
        <f>LOOKUP(Tabel1[[#This Row],[NAME in BIG101-tooldata-cleaned]],Tabel3[Toolname],Tabel3[variable name])</f>
        <v>ACROBAT</v>
      </c>
      <c r="R31">
        <f>MATCH(Tabel1[[#This Row],[NAME in BIG101-tooldata-cleaned]],Table4[NAME],0)</f>
        <v>368</v>
      </c>
      <c r="S31" s="153">
        <f>INDEX(Table4[ID],Tabel1[[#This Row],[row number]])</f>
        <v>1125</v>
      </c>
    </row>
    <row r="32" spans="1:19">
      <c r="A32" t="s">
        <v>42</v>
      </c>
      <c r="B32" t="s">
        <v>405</v>
      </c>
      <c r="C32" t="s">
        <v>450</v>
      </c>
      <c r="D32" s="16" t="s">
        <v>1669</v>
      </c>
      <c r="E32" t="s">
        <v>43</v>
      </c>
      <c r="F32" t="s">
        <v>20</v>
      </c>
      <c r="G32">
        <v>0</v>
      </c>
      <c r="H32">
        <v>0</v>
      </c>
      <c r="I32">
        <v>0</v>
      </c>
      <c r="J32">
        <v>0</v>
      </c>
      <c r="K32">
        <v>1</v>
      </c>
      <c r="L32">
        <v>0</v>
      </c>
      <c r="M32">
        <v>0</v>
      </c>
      <c r="N32">
        <v>0</v>
      </c>
      <c r="O32" t="str">
        <f>LOOKUP(Tabel1[[#This Row],[NAME in BIG101-tooldata-cleaned]],Tabel13[NAME],Tabel13[G.E.O.CATEGORY])</f>
        <v>E</v>
      </c>
      <c r="P32" t="b">
        <f>EXACT(LOOKUP(Tabel1[[#This Row],[NAME in BIG101-tooldata-cleaned]],Tabel13[NAME],Tabel13[NAME]),Tabel1[[#This Row],[NAME in BIG101-tooldata-cleaned]])</f>
        <v>1</v>
      </c>
      <c r="Q32" s="16" t="s">
        <v>1669</v>
      </c>
      <c r="R32">
        <f>MATCH(Tabel1[[#This Row],[NAME in BIG101-tooldata-cleaned]],Table4[NAME],0)</f>
        <v>339</v>
      </c>
      <c r="S32" s="153">
        <f>INDEX(Table4[ID],Tabel1[[#This Row],[row number]])</f>
        <v>1102</v>
      </c>
    </row>
    <row r="33" spans="1:19">
      <c r="A33" t="s">
        <v>198</v>
      </c>
      <c r="B33" t="s">
        <v>200</v>
      </c>
      <c r="C33" t="s">
        <v>451</v>
      </c>
      <c r="D33" s="16" t="s">
        <v>1783</v>
      </c>
      <c r="E33" t="s">
        <v>199</v>
      </c>
      <c r="F33" t="s">
        <v>160</v>
      </c>
      <c r="G33">
        <v>1</v>
      </c>
      <c r="H33">
        <v>0</v>
      </c>
      <c r="I33">
        <v>1</v>
      </c>
      <c r="J33">
        <v>0</v>
      </c>
      <c r="K33">
        <v>0</v>
      </c>
      <c r="L33">
        <v>0</v>
      </c>
      <c r="M33">
        <v>0</v>
      </c>
      <c r="N33">
        <v>0</v>
      </c>
      <c r="O33" t="str">
        <f>LOOKUP(Tabel1[[#This Row],[NAME in BIG101-tooldata-cleaned]],Tabel13[NAME],Tabel13[G.E.O.CATEGORY])</f>
        <v>E</v>
      </c>
      <c r="P33" t="b">
        <f>EXACT(LOOKUP(Tabel1[[#This Row],[NAME in BIG101-tooldata-cleaned]],Tabel13[NAME],Tabel13[NAME]),Tabel1[[#This Row],[NAME in BIG101-tooldata-cleaned]])</f>
        <v>1</v>
      </c>
      <c r="Q33" s="16" t="s">
        <v>1783</v>
      </c>
      <c r="R33">
        <f>MATCH(Tabel1[[#This Row],[NAME in BIG101-tooldata-cleaned]],Table4[NAME],0)</f>
        <v>82</v>
      </c>
      <c r="S33" s="153">
        <f>INDEX(Table4[ID],Tabel1[[#This Row],[row number]])</f>
        <v>1055</v>
      </c>
    </row>
    <row r="34" spans="1:19">
      <c r="A34" t="s">
        <v>44</v>
      </c>
      <c r="B34" t="s">
        <v>200</v>
      </c>
      <c r="C34" t="s">
        <v>451</v>
      </c>
      <c r="D34" t="s">
        <v>1836</v>
      </c>
      <c r="E34" t="s">
        <v>45</v>
      </c>
      <c r="F34" t="s">
        <v>46</v>
      </c>
      <c r="G34">
        <v>1</v>
      </c>
      <c r="H34">
        <v>0</v>
      </c>
      <c r="I34">
        <v>1</v>
      </c>
      <c r="J34">
        <v>0</v>
      </c>
      <c r="K34">
        <v>0</v>
      </c>
      <c r="L34">
        <v>0</v>
      </c>
      <c r="M34">
        <v>0</v>
      </c>
      <c r="N34">
        <v>0</v>
      </c>
      <c r="O34" t="str">
        <f>LOOKUP(Tabel1[[#This Row],[NAME in BIG101-tooldata-cleaned]],Tabel13[NAME],Tabel13[G.E.O.CATEGORY])</f>
        <v>E</v>
      </c>
      <c r="P34" t="b">
        <f>EXACT(LOOKUP(Tabel1[[#This Row],[NAME in BIG101-tooldata-cleaned]],Tabel13[NAME],Tabel13[NAME]),Tabel1[[#This Row],[NAME in BIG101-tooldata-cleaned]])</f>
        <v>1</v>
      </c>
      <c r="Q34" t="str">
        <f>LOOKUP(Tabel1[[#This Row],[NAME in BIG101-tooldata-cleaned]],Tabel3[Toolname],Tabel3[variable name])</f>
        <v>ACROBAT</v>
      </c>
      <c r="R34">
        <f>MATCH(Tabel1[[#This Row],[NAME in BIG101-tooldata-cleaned]],Table4[NAME],0)</f>
        <v>82</v>
      </c>
      <c r="S34" s="153">
        <f>INDEX(Table4[ID],Tabel1[[#This Row],[row number]])</f>
        <v>1055</v>
      </c>
    </row>
    <row r="35" spans="1:19">
      <c r="A35" t="s">
        <v>47</v>
      </c>
      <c r="B35" t="s">
        <v>406</v>
      </c>
      <c r="C35" t="s">
        <v>406</v>
      </c>
      <c r="D35" t="s">
        <v>1451</v>
      </c>
      <c r="E35" t="s">
        <v>48</v>
      </c>
      <c r="F35" t="s">
        <v>14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1</v>
      </c>
      <c r="N35">
        <v>0</v>
      </c>
      <c r="O35" t="str">
        <f>LOOKUP(Tabel1[[#This Row],[NAME in BIG101-tooldata-cleaned]],Tabel13[NAME],Tabel13[G.E.O.CATEGORY])</f>
        <v>E</v>
      </c>
      <c r="P35" t="b">
        <f>EXACT(LOOKUP(Tabel1[[#This Row],[NAME in BIG101-tooldata-cleaned]],Tabel13[NAME],Tabel13[NAME]),Tabel1[[#This Row],[NAME in BIG101-tooldata-cleaned]])</f>
        <v>1</v>
      </c>
      <c r="Q35" t="str">
        <f>LOOKUP(Tabel1[[#This Row],[NAME in BIG101-tooldata-cleaned]],Tabel3[Toolname],Tabel3[variable name])</f>
        <v>ACROBAT</v>
      </c>
      <c r="R35">
        <f>MATCH(Tabel1[[#This Row],[NAME in BIG101-tooldata-cleaned]],Table4[NAME],0)</f>
        <v>558</v>
      </c>
      <c r="S35" s="153">
        <f>INDEX(Table4[ID],Tabel1[[#This Row],[row number]])</f>
        <v>1261</v>
      </c>
    </row>
    <row r="36" spans="1:19">
      <c r="A36" t="s">
        <v>201</v>
      </c>
      <c r="B36" t="s">
        <v>203</v>
      </c>
      <c r="D36" s="16" t="s">
        <v>1378</v>
      </c>
      <c r="E36" t="s">
        <v>202</v>
      </c>
      <c r="F36" t="s">
        <v>145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1</v>
      </c>
      <c r="O36" t="e">
        <f>LOOKUP(Tabel1[[#This Row],[NAME in BIG101-tooldata-cleaned]],Tabel13[NAME],Tabel13[G.E.O.CATEGORY])</f>
        <v>#N/A</v>
      </c>
      <c r="P36" t="e">
        <f>EXACT(LOOKUP(Tabel1[[#This Row],[NAME in BIG101-tooldata-cleaned]],Tabel13[NAME],Tabel13[NAME]),Tabel1[[#This Row],[NAME in BIG101-tooldata-cleaned]])</f>
        <v>#N/A</v>
      </c>
      <c r="Q36" s="16" t="s">
        <v>1378</v>
      </c>
      <c r="R36" t="e">
        <f>MATCH(Tabel1[[#This Row],[NAME in BIG101-tooldata-cleaned]],Table4[NAME],0)</f>
        <v>#N/A</v>
      </c>
      <c r="S36" s="153" t="e">
        <f>INDEX(Table4[ID],Tabel1[[#This Row],[row number]])</f>
        <v>#N/A</v>
      </c>
    </row>
    <row r="37" spans="1:19">
      <c r="A37" t="s">
        <v>271</v>
      </c>
      <c r="B37" t="s">
        <v>273</v>
      </c>
      <c r="D37" s="16" t="s">
        <v>1787</v>
      </c>
      <c r="E37" t="s">
        <v>272</v>
      </c>
      <c r="F37" t="s">
        <v>167</v>
      </c>
      <c r="G37">
        <v>0</v>
      </c>
      <c r="H37">
        <v>0</v>
      </c>
      <c r="I37">
        <v>1</v>
      </c>
      <c r="J37">
        <v>0</v>
      </c>
      <c r="K37">
        <v>0</v>
      </c>
      <c r="L37">
        <v>0</v>
      </c>
      <c r="M37">
        <v>0</v>
      </c>
      <c r="N37">
        <v>0</v>
      </c>
      <c r="O37" t="e">
        <f>LOOKUP(Tabel1[[#This Row],[NAME in BIG101-tooldata-cleaned]],Tabel13[NAME],Tabel13[G.E.O.CATEGORY])</f>
        <v>#N/A</v>
      </c>
      <c r="P37" t="e">
        <f>EXACT(LOOKUP(Tabel1[[#This Row],[NAME in BIG101-tooldata-cleaned]],Tabel13[NAME],Tabel13[NAME]),Tabel1[[#This Row],[NAME in BIG101-tooldata-cleaned]])</f>
        <v>#N/A</v>
      </c>
      <c r="Q37" s="16" t="s">
        <v>1787</v>
      </c>
      <c r="R37" t="e">
        <f>MATCH(Tabel1[[#This Row],[NAME in BIG101-tooldata-cleaned]],Table4[NAME],0)</f>
        <v>#N/A</v>
      </c>
      <c r="S37" s="153" t="e">
        <f>INDEX(Table4[ID],Tabel1[[#This Row],[row number]])</f>
        <v>#N/A</v>
      </c>
    </row>
    <row r="38" spans="1:19">
      <c r="A38" t="s">
        <v>51</v>
      </c>
      <c r="B38" t="s">
        <v>408</v>
      </c>
      <c r="C38" t="s">
        <v>452</v>
      </c>
      <c r="D38" t="s">
        <v>1737</v>
      </c>
      <c r="E38" t="s">
        <v>52</v>
      </c>
      <c r="F38" t="s">
        <v>17</v>
      </c>
      <c r="G38">
        <v>0</v>
      </c>
      <c r="H38">
        <v>0</v>
      </c>
      <c r="I38">
        <v>1</v>
      </c>
      <c r="J38">
        <v>0</v>
      </c>
      <c r="K38">
        <v>0</v>
      </c>
      <c r="L38">
        <v>0</v>
      </c>
      <c r="M38">
        <v>0</v>
      </c>
      <c r="N38">
        <v>0</v>
      </c>
      <c r="O38" t="str">
        <f>LOOKUP(Tabel1[[#This Row],[NAME in BIG101-tooldata-cleaned]],Tabel13[NAME],Tabel13[G.E.O.CATEGORY])</f>
        <v>O</v>
      </c>
      <c r="P38" t="b">
        <f>EXACT(LOOKUP(Tabel1[[#This Row],[NAME in BIG101-tooldata-cleaned]],Tabel13[NAME],Tabel13[NAME]),Tabel1[[#This Row],[NAME in BIG101-tooldata-cleaned]])</f>
        <v>1</v>
      </c>
      <c r="Q38" t="str">
        <f>LOOKUP(Tabel1[[#This Row],[NAME in BIG101-tooldata-cleaned]],Tabel3[Toolname],Tabel3[variable name])</f>
        <v>ACROBAT</v>
      </c>
      <c r="R38">
        <f>MATCH(Tabel1[[#This Row],[NAME in BIG101-tooldata-cleaned]],Table4[NAME],0)</f>
        <v>179</v>
      </c>
      <c r="S38" s="153">
        <f>INDEX(Table4[ID],Tabel1[[#This Row],[row number]])</f>
        <v>1199</v>
      </c>
    </row>
    <row r="39" spans="1:19">
      <c r="A39" t="s">
        <v>204</v>
      </c>
      <c r="B39" t="s">
        <v>206</v>
      </c>
      <c r="D39" s="16" t="s">
        <v>1604</v>
      </c>
      <c r="E39" t="s">
        <v>205</v>
      </c>
      <c r="F39" t="s">
        <v>149</v>
      </c>
      <c r="G39">
        <v>0</v>
      </c>
      <c r="H39">
        <v>0</v>
      </c>
      <c r="I39">
        <v>0</v>
      </c>
      <c r="J39">
        <v>0</v>
      </c>
      <c r="K39">
        <v>0</v>
      </c>
      <c r="L39">
        <v>1</v>
      </c>
      <c r="M39">
        <v>0</v>
      </c>
      <c r="N39">
        <v>0</v>
      </c>
      <c r="O39" t="e">
        <f>LOOKUP(Tabel1[[#This Row],[NAME in BIG101-tooldata-cleaned]],Tabel13[NAME],Tabel13[G.E.O.CATEGORY])</f>
        <v>#N/A</v>
      </c>
      <c r="P39" t="e">
        <f>EXACT(LOOKUP(Tabel1[[#This Row],[NAME in BIG101-tooldata-cleaned]],Tabel13[NAME],Tabel13[NAME]),Tabel1[[#This Row],[NAME in BIG101-tooldata-cleaned]])</f>
        <v>#N/A</v>
      </c>
      <c r="Q39" s="16" t="s">
        <v>1604</v>
      </c>
      <c r="R39" t="e">
        <f>MATCH(Tabel1[[#This Row],[NAME in BIG101-tooldata-cleaned]],Table4[NAME],0)</f>
        <v>#N/A</v>
      </c>
      <c r="S39" s="153" t="e">
        <f>INDEX(Table4[ID],Tabel1[[#This Row],[row number]])</f>
        <v>#N/A</v>
      </c>
    </row>
    <row r="40" spans="1:19">
      <c r="A40" t="s">
        <v>53</v>
      </c>
      <c r="B40" t="s">
        <v>409</v>
      </c>
      <c r="D40" s="16" t="s">
        <v>1749</v>
      </c>
      <c r="E40" t="s">
        <v>54</v>
      </c>
      <c r="F40" t="s">
        <v>17</v>
      </c>
      <c r="G40">
        <v>0</v>
      </c>
      <c r="H40">
        <v>0</v>
      </c>
      <c r="I40">
        <v>1</v>
      </c>
      <c r="J40">
        <v>0</v>
      </c>
      <c r="K40">
        <v>0</v>
      </c>
      <c r="L40">
        <v>0</v>
      </c>
      <c r="M40">
        <v>0</v>
      </c>
      <c r="N40">
        <v>0</v>
      </c>
      <c r="O40" t="e">
        <f>LOOKUP(Tabel1[[#This Row],[NAME in BIG101-tooldata-cleaned]],Tabel13[NAME],Tabel13[G.E.O.CATEGORY])</f>
        <v>#N/A</v>
      </c>
      <c r="P40" t="e">
        <f>EXACT(LOOKUP(Tabel1[[#This Row],[NAME in BIG101-tooldata-cleaned]],Tabel13[NAME],Tabel13[NAME]),Tabel1[[#This Row],[NAME in BIG101-tooldata-cleaned]])</f>
        <v>#N/A</v>
      </c>
      <c r="Q40" s="16" t="s">
        <v>1749</v>
      </c>
      <c r="R40" t="e">
        <f>MATCH(Tabel1[[#This Row],[NAME in BIG101-tooldata-cleaned]],Table4[NAME],0)</f>
        <v>#N/A</v>
      </c>
      <c r="S40" s="153" t="e">
        <f>INDEX(Table4[ID],Tabel1[[#This Row],[row number]])</f>
        <v>#N/A</v>
      </c>
    </row>
    <row r="41" spans="1:19">
      <c r="A41" t="s">
        <v>207</v>
      </c>
      <c r="B41" t="s">
        <v>209</v>
      </c>
      <c r="C41" t="s">
        <v>209</v>
      </c>
      <c r="D41" t="s">
        <v>1387</v>
      </c>
      <c r="E41" t="s">
        <v>208</v>
      </c>
      <c r="F41" t="s">
        <v>145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1</v>
      </c>
      <c r="O41" t="str">
        <f>LOOKUP(Tabel1[[#This Row],[NAME in BIG101-tooldata-cleaned]],Tabel13[NAME],Tabel13[G.E.O.CATEGORY])</f>
        <v>G</v>
      </c>
      <c r="P41" t="b">
        <f>EXACT(LOOKUP(Tabel1[[#This Row],[NAME in BIG101-tooldata-cleaned]],Tabel13[NAME],Tabel13[NAME]),Tabel1[[#This Row],[NAME in BIG101-tooldata-cleaned]])</f>
        <v>1</v>
      </c>
      <c r="Q41" t="str">
        <f>LOOKUP(Tabel1[[#This Row],[NAME in BIG101-tooldata-cleaned]],Tabel3[Toolname],Tabel3[variable name])</f>
        <v>ACADEMIA</v>
      </c>
      <c r="R41">
        <f>MATCH(Tabel1[[#This Row],[NAME in BIG101-tooldata-cleaned]],Table4[NAME],0)</f>
        <v>584</v>
      </c>
      <c r="S41" s="153">
        <f>INDEX(Table4[ID],Tabel1[[#This Row],[row number]])</f>
        <v>1266</v>
      </c>
    </row>
    <row r="42" spans="1:19">
      <c r="A42" t="s">
        <v>210</v>
      </c>
      <c r="B42" t="s">
        <v>212</v>
      </c>
      <c r="D42" s="16" t="s">
        <v>1810</v>
      </c>
      <c r="E42" t="s">
        <v>211</v>
      </c>
      <c r="F42" t="s">
        <v>167</v>
      </c>
      <c r="G42">
        <v>1</v>
      </c>
      <c r="H42">
        <v>0</v>
      </c>
      <c r="I42">
        <v>1</v>
      </c>
      <c r="J42">
        <v>0</v>
      </c>
      <c r="K42">
        <v>0</v>
      </c>
      <c r="L42">
        <v>0</v>
      </c>
      <c r="M42">
        <v>0</v>
      </c>
      <c r="N42">
        <v>0</v>
      </c>
      <c r="O42" t="e">
        <f>LOOKUP(Tabel1[[#This Row],[NAME in BIG101-tooldata-cleaned]],Tabel13[NAME],Tabel13[G.E.O.CATEGORY])</f>
        <v>#N/A</v>
      </c>
      <c r="P42" t="e">
        <f>EXACT(LOOKUP(Tabel1[[#This Row],[NAME in BIG101-tooldata-cleaned]],Tabel13[NAME],Tabel13[NAME]),Tabel1[[#This Row],[NAME in BIG101-tooldata-cleaned]])</f>
        <v>#N/A</v>
      </c>
      <c r="Q42" s="16" t="s">
        <v>1810</v>
      </c>
      <c r="R42" t="e">
        <f>MATCH(Tabel1[[#This Row],[NAME in BIG101-tooldata-cleaned]],Table4[NAME],0)</f>
        <v>#N/A</v>
      </c>
      <c r="S42" s="153" t="e">
        <f>INDEX(Table4[ID],Tabel1[[#This Row],[row number]])</f>
        <v>#N/A</v>
      </c>
    </row>
    <row r="43" spans="1:19">
      <c r="A43" t="s">
        <v>213</v>
      </c>
      <c r="B43" t="s">
        <v>215</v>
      </c>
      <c r="D43" s="16" t="s">
        <v>1610</v>
      </c>
      <c r="E43" t="s">
        <v>214</v>
      </c>
      <c r="F43" t="s">
        <v>149</v>
      </c>
      <c r="G43">
        <v>1</v>
      </c>
      <c r="H43">
        <v>0</v>
      </c>
      <c r="I43">
        <v>0</v>
      </c>
      <c r="J43">
        <v>0</v>
      </c>
      <c r="K43">
        <v>0</v>
      </c>
      <c r="L43">
        <v>1</v>
      </c>
      <c r="M43">
        <v>0</v>
      </c>
      <c r="N43">
        <v>0</v>
      </c>
      <c r="O43" t="e">
        <f>LOOKUP(Tabel1[[#This Row],[NAME in BIG101-tooldata-cleaned]],Tabel13[NAME],Tabel13[G.E.O.CATEGORY])</f>
        <v>#N/A</v>
      </c>
      <c r="P43" t="e">
        <f>EXACT(LOOKUP(Tabel1[[#This Row],[NAME in BIG101-tooldata-cleaned]],Tabel13[NAME],Tabel13[NAME]),Tabel1[[#This Row],[NAME in BIG101-tooldata-cleaned]])</f>
        <v>#N/A</v>
      </c>
      <c r="Q43" s="16" t="s">
        <v>1610</v>
      </c>
      <c r="R43" t="e">
        <f>MATCH(Tabel1[[#This Row],[NAME in BIG101-tooldata-cleaned]],Table4[NAME],0)</f>
        <v>#N/A</v>
      </c>
      <c r="S43" s="153" t="e">
        <f>INDEX(Table4[ID],Tabel1[[#This Row],[row number]])</f>
        <v>#N/A</v>
      </c>
    </row>
    <row r="44" spans="1:19">
      <c r="A44" t="s">
        <v>216</v>
      </c>
      <c r="B44" t="s">
        <v>218</v>
      </c>
      <c r="C44" t="s">
        <v>477</v>
      </c>
      <c r="D44" t="s">
        <v>1716</v>
      </c>
      <c r="E44" t="s">
        <v>217</v>
      </c>
      <c r="F44" t="s">
        <v>171</v>
      </c>
      <c r="G44">
        <v>0</v>
      </c>
      <c r="H44">
        <v>0</v>
      </c>
      <c r="I44">
        <v>0</v>
      </c>
      <c r="J44">
        <v>1</v>
      </c>
      <c r="K44">
        <v>0</v>
      </c>
      <c r="L44">
        <v>0</v>
      </c>
      <c r="M44">
        <v>0</v>
      </c>
      <c r="N44">
        <v>0</v>
      </c>
      <c r="O44" t="str">
        <f>LOOKUP(Tabel1[[#This Row],[NAME in BIG101-tooldata-cleaned]],Tabel13[NAME],Tabel13[G.E.O.CATEGORY])</f>
        <v>E</v>
      </c>
      <c r="P44" t="b">
        <f>EXACT(LOOKUP(Tabel1[[#This Row],[NAME in BIG101-tooldata-cleaned]],Tabel13[NAME],Tabel13[NAME]),Tabel1[[#This Row],[NAME in BIG101-tooldata-cleaned]])</f>
        <v>1</v>
      </c>
      <c r="Q44" t="str">
        <f>LOOKUP(Tabel1[[#This Row],[NAME in BIG101-tooldata-cleaned]],Tabel3[Toolname],Tabel3[variable name])</f>
        <v>ACADEMIA</v>
      </c>
      <c r="R44">
        <f>MATCH(Tabel1[[#This Row],[NAME in BIG101-tooldata-cleaned]],Table4[NAME],0)</f>
        <v>269</v>
      </c>
      <c r="S44" s="153">
        <f>INDEX(Table4[ID],Tabel1[[#This Row],[row number]])</f>
        <v>1204</v>
      </c>
    </row>
    <row r="45" spans="1:19">
      <c r="A45" t="s">
        <v>219</v>
      </c>
      <c r="B45" t="s">
        <v>221</v>
      </c>
      <c r="C45" t="s">
        <v>453</v>
      </c>
      <c r="D45" s="16" t="s">
        <v>1396</v>
      </c>
      <c r="E45" t="s">
        <v>220</v>
      </c>
      <c r="F45" t="s">
        <v>145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1</v>
      </c>
      <c r="O45" t="str">
        <f>LOOKUP(Tabel1[[#This Row],[NAME in BIG101-tooldata-cleaned]],Tabel13[NAME],Tabel13[G.E.O.CATEGORY])</f>
        <v>E</v>
      </c>
      <c r="P45" t="b">
        <f>EXACT(LOOKUP(Tabel1[[#This Row],[NAME in BIG101-tooldata-cleaned]],Tabel13[NAME],Tabel13[NAME]),Tabel1[[#This Row],[NAME in BIG101-tooldata-cleaned]])</f>
        <v>1</v>
      </c>
      <c r="Q45" s="16" t="s">
        <v>1396</v>
      </c>
      <c r="R45">
        <f>MATCH(Tabel1[[#This Row],[NAME in BIG101-tooldata-cleaned]],Table4[NAME],0)</f>
        <v>595</v>
      </c>
      <c r="S45" s="153">
        <f>INDEX(Table4[ID],Tabel1[[#This Row],[row number]])</f>
        <v>1003</v>
      </c>
    </row>
    <row r="46" spans="1:19">
      <c r="A46" t="s">
        <v>55</v>
      </c>
      <c r="B46" t="s">
        <v>410</v>
      </c>
      <c r="C46" t="s">
        <v>453</v>
      </c>
      <c r="D46" t="s">
        <v>1561</v>
      </c>
      <c r="E46" t="s">
        <v>56</v>
      </c>
      <c r="F46" t="s">
        <v>34</v>
      </c>
      <c r="G46">
        <v>0</v>
      </c>
      <c r="H46">
        <v>0</v>
      </c>
      <c r="I46">
        <v>0</v>
      </c>
      <c r="J46">
        <v>0</v>
      </c>
      <c r="K46">
        <v>0</v>
      </c>
      <c r="L46">
        <v>1</v>
      </c>
      <c r="M46">
        <v>0</v>
      </c>
      <c r="N46">
        <v>0</v>
      </c>
      <c r="O46" t="str">
        <f>LOOKUP(Tabel1[[#This Row],[NAME in BIG101-tooldata-cleaned]],Tabel13[NAME],Tabel13[G.E.O.CATEGORY])</f>
        <v>E</v>
      </c>
      <c r="P46" t="b">
        <f>EXACT(LOOKUP(Tabel1[[#This Row],[NAME in BIG101-tooldata-cleaned]],Tabel13[NAME],Tabel13[NAME]),Tabel1[[#This Row],[NAME in BIG101-tooldata-cleaned]])</f>
        <v>1</v>
      </c>
      <c r="Q46" t="str">
        <f>LOOKUP(Tabel1[[#This Row],[NAME in BIG101-tooldata-cleaned]],Tabel3[Toolname],Tabel3[variable name])</f>
        <v>ALTMETRIC</v>
      </c>
      <c r="R46">
        <f>MATCH(Tabel1[[#This Row],[NAME in BIG101-tooldata-cleaned]],Table4[NAME],0)</f>
        <v>595</v>
      </c>
      <c r="S46" s="153">
        <f>INDEX(Table4[ID],Tabel1[[#This Row],[row number]])</f>
        <v>1003</v>
      </c>
    </row>
    <row r="47" spans="1:19">
      <c r="A47" t="s">
        <v>222</v>
      </c>
      <c r="B47" t="s">
        <v>224</v>
      </c>
      <c r="C47" t="s">
        <v>478</v>
      </c>
      <c r="D47" t="s">
        <v>1780</v>
      </c>
      <c r="E47" t="s">
        <v>223</v>
      </c>
      <c r="F47" t="s">
        <v>160</v>
      </c>
      <c r="G47">
        <v>0</v>
      </c>
      <c r="H47">
        <v>0</v>
      </c>
      <c r="I47">
        <v>1</v>
      </c>
      <c r="J47">
        <v>0</v>
      </c>
      <c r="K47">
        <v>0</v>
      </c>
      <c r="L47">
        <v>0</v>
      </c>
      <c r="M47">
        <v>0</v>
      </c>
      <c r="N47">
        <v>0</v>
      </c>
      <c r="O47" t="str">
        <f>LOOKUP(Tabel1[[#This Row],[NAME in BIG101-tooldata-cleaned]],Tabel13[NAME],Tabel13[G.E.O.CATEGORY])</f>
        <v>E</v>
      </c>
      <c r="P47" t="b">
        <f>EXACT(LOOKUP(Tabel1[[#This Row],[NAME in BIG101-tooldata-cleaned]],Tabel13[NAME],Tabel13[NAME]),Tabel1[[#This Row],[NAME in BIG101-tooldata-cleaned]])</f>
        <v>1</v>
      </c>
      <c r="Q47" t="str">
        <f>LOOKUP(Tabel1[[#This Row],[NAME in BIG101-tooldata-cleaned]],Tabel3[Toolname],Tabel3[variable name])</f>
        <v>ALTMETRIC</v>
      </c>
      <c r="R47">
        <f>MATCH(Tabel1[[#This Row],[NAME in BIG101-tooldata-cleaned]],Table4[NAME],0)</f>
        <v>139</v>
      </c>
      <c r="S47" s="153">
        <f>INDEX(Table4[ID],Tabel1[[#This Row],[row number]])</f>
        <v>1118</v>
      </c>
    </row>
    <row r="48" spans="1:19">
      <c r="A48" t="s">
        <v>57</v>
      </c>
      <c r="B48" t="s">
        <v>411</v>
      </c>
      <c r="C48" t="s">
        <v>411</v>
      </c>
      <c r="D48" t="s">
        <v>1545</v>
      </c>
      <c r="E48" t="s">
        <v>58</v>
      </c>
      <c r="F48" t="s">
        <v>34</v>
      </c>
      <c r="G48">
        <v>0</v>
      </c>
      <c r="H48">
        <v>0</v>
      </c>
      <c r="I48">
        <v>0</v>
      </c>
      <c r="J48">
        <v>0</v>
      </c>
      <c r="K48">
        <v>0</v>
      </c>
      <c r="L48">
        <v>1</v>
      </c>
      <c r="M48">
        <v>0</v>
      </c>
      <c r="N48">
        <v>0</v>
      </c>
      <c r="O48" t="str">
        <f>LOOKUP(Tabel1[[#This Row],[NAME in BIG101-tooldata-cleaned]],Tabel13[NAME],Tabel13[G.E.O.CATEGORY])</f>
        <v>E</v>
      </c>
      <c r="P48" t="b">
        <f>EXACT(LOOKUP(Tabel1[[#This Row],[NAME in BIG101-tooldata-cleaned]],Tabel13[NAME],Tabel13[NAME]),Tabel1[[#This Row],[NAME in BIG101-tooldata-cleaned]])</f>
        <v>1</v>
      </c>
      <c r="Q48" t="str">
        <f>LOOKUP(Tabel1[[#This Row],[NAME in BIG101-tooldata-cleaned]],Tabel3[Toolname],Tabel3[variable name])</f>
        <v>ALTMETRIC</v>
      </c>
      <c r="R48">
        <f>MATCH(Tabel1[[#This Row],[NAME in BIG101-tooldata-cleaned]],Table4[NAME],0)</f>
        <v>458</v>
      </c>
      <c r="S48" s="153">
        <f>INDEX(Table4[ID],Tabel1[[#This Row],[row number]])</f>
        <v>1425</v>
      </c>
    </row>
    <row r="49" spans="1:19">
      <c r="A49" t="s">
        <v>59</v>
      </c>
      <c r="B49" t="s">
        <v>412</v>
      </c>
      <c r="C49" t="s">
        <v>454</v>
      </c>
      <c r="D49" t="s">
        <v>1470</v>
      </c>
      <c r="E49" t="s">
        <v>60</v>
      </c>
      <c r="F49" t="s">
        <v>41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1</v>
      </c>
      <c r="N49">
        <v>0</v>
      </c>
      <c r="O49" t="str">
        <f>LOOKUP(Tabel1[[#This Row],[NAME in BIG101-tooldata-cleaned]],Tabel13[NAME],Tabel13[G.E.O.CATEGORY])</f>
        <v>O/E</v>
      </c>
      <c r="P49" t="b">
        <f>EXACT(LOOKUP(Tabel1[[#This Row],[NAME in BIG101-tooldata-cleaned]],Tabel13[NAME],Tabel13[NAME]),Tabel1[[#This Row],[NAME in BIG101-tooldata-cleaned]])</f>
        <v>1</v>
      </c>
      <c r="Q49" t="str">
        <f>LOOKUP(Tabel1[[#This Row],[NAME in BIG101-tooldata-cleaned]],Tabel3[Toolname],Tabel3[variable name])</f>
        <v>ALTMETRIC</v>
      </c>
      <c r="R49">
        <f>MATCH(Tabel1[[#This Row],[NAME in BIG101-tooldata-cleaned]],Table4[NAME],0)</f>
        <v>524</v>
      </c>
      <c r="S49" s="153">
        <f>INDEX(Table4[ID],Tabel1[[#This Row],[row number]])</f>
        <v>1326</v>
      </c>
    </row>
    <row r="50" spans="1:19">
      <c r="A50" t="s">
        <v>61</v>
      </c>
      <c r="B50" t="s">
        <v>413</v>
      </c>
      <c r="C50" t="s">
        <v>455</v>
      </c>
      <c r="D50" t="s">
        <v>1663</v>
      </c>
      <c r="E50" t="s">
        <v>62</v>
      </c>
      <c r="F50" t="s">
        <v>20</v>
      </c>
      <c r="G50">
        <v>0</v>
      </c>
      <c r="H50">
        <v>0</v>
      </c>
      <c r="I50">
        <v>0</v>
      </c>
      <c r="J50">
        <v>0</v>
      </c>
      <c r="K50">
        <v>1</v>
      </c>
      <c r="L50">
        <v>0</v>
      </c>
      <c r="M50">
        <v>0</v>
      </c>
      <c r="N50">
        <v>0</v>
      </c>
      <c r="O50" t="str">
        <f>LOOKUP(Tabel1[[#This Row],[NAME in BIG101-tooldata-cleaned]],Tabel13[NAME],Tabel13[G.E.O.CATEGORY])</f>
        <v>E</v>
      </c>
      <c r="P50" t="b">
        <f>EXACT(LOOKUP(Tabel1[[#This Row],[NAME in BIG101-tooldata-cleaned]],Tabel13[NAME],Tabel13[NAME]),Tabel1[[#This Row],[NAME in BIG101-tooldata-cleaned]])</f>
        <v>1</v>
      </c>
      <c r="Q50" t="str">
        <f>LOOKUP(Tabel1[[#This Row],[NAME in BIG101-tooldata-cleaned]],Tabel3[Toolname],Tabel3[variable name])</f>
        <v>ALTMETRIC</v>
      </c>
      <c r="R50">
        <f>MATCH(Tabel1[[#This Row],[NAME in BIG101-tooldata-cleaned]],Table4[NAME],0)</f>
        <v>355</v>
      </c>
      <c r="S50" s="153">
        <f>INDEX(Table4[ID],Tabel1[[#This Row],[row number]])</f>
        <v>1006</v>
      </c>
    </row>
    <row r="51" spans="1:19">
      <c r="A51" t="s">
        <v>225</v>
      </c>
      <c r="B51" t="s">
        <v>227</v>
      </c>
      <c r="D51" s="16" t="s">
        <v>1722</v>
      </c>
      <c r="E51" t="s">
        <v>226</v>
      </c>
      <c r="F51" t="s">
        <v>171</v>
      </c>
      <c r="G51">
        <v>0</v>
      </c>
      <c r="H51">
        <v>0</v>
      </c>
      <c r="I51">
        <v>0</v>
      </c>
      <c r="J51">
        <v>1</v>
      </c>
      <c r="K51">
        <v>0</v>
      </c>
      <c r="L51">
        <v>0</v>
      </c>
      <c r="M51">
        <v>0</v>
      </c>
      <c r="N51">
        <v>0</v>
      </c>
      <c r="O51" t="e">
        <f>LOOKUP(Tabel1[[#This Row],[NAME in BIG101-tooldata-cleaned]],Tabel13[NAME],Tabel13[G.E.O.CATEGORY])</f>
        <v>#N/A</v>
      </c>
      <c r="P51" t="e">
        <f>EXACT(LOOKUP(Tabel1[[#This Row],[NAME in BIG101-tooldata-cleaned]],Tabel13[NAME],Tabel13[NAME]),Tabel1[[#This Row],[NAME in BIG101-tooldata-cleaned]])</f>
        <v>#N/A</v>
      </c>
      <c r="Q51" s="16" t="s">
        <v>1722</v>
      </c>
      <c r="R51" t="e">
        <f>MATCH(Tabel1[[#This Row],[NAME in BIG101-tooldata-cleaned]],Table4[NAME],0)</f>
        <v>#N/A</v>
      </c>
      <c r="S51" s="153" t="e">
        <f>INDEX(Table4[ID],Tabel1[[#This Row],[row number]])</f>
        <v>#N/A</v>
      </c>
    </row>
    <row r="52" spans="1:19">
      <c r="A52" t="s">
        <v>228</v>
      </c>
      <c r="B52" t="s">
        <v>230</v>
      </c>
      <c r="D52" s="16" t="s">
        <v>1526</v>
      </c>
      <c r="E52" t="s">
        <v>229</v>
      </c>
      <c r="F52" t="s">
        <v>31</v>
      </c>
      <c r="G52">
        <v>0</v>
      </c>
      <c r="H52">
        <v>0</v>
      </c>
      <c r="I52">
        <v>0</v>
      </c>
      <c r="J52">
        <v>0</v>
      </c>
      <c r="K52">
        <v>0</v>
      </c>
      <c r="L52">
        <v>1</v>
      </c>
      <c r="M52">
        <v>0</v>
      </c>
      <c r="N52">
        <v>0</v>
      </c>
      <c r="O52" t="e">
        <f>LOOKUP(Tabel1[[#This Row],[NAME in BIG101-tooldata-cleaned]],Tabel13[NAME],Tabel13[G.E.O.CATEGORY])</f>
        <v>#N/A</v>
      </c>
      <c r="P52" t="e">
        <f>EXACT(LOOKUP(Tabel1[[#This Row],[NAME in BIG101-tooldata-cleaned]],Tabel13[NAME],Tabel13[NAME]),Tabel1[[#This Row],[NAME in BIG101-tooldata-cleaned]])</f>
        <v>#N/A</v>
      </c>
      <c r="Q52" s="16" t="s">
        <v>1526</v>
      </c>
      <c r="R52" t="e">
        <f>MATCH(Tabel1[[#This Row],[NAME in BIG101-tooldata-cleaned]],Table4[NAME],0)</f>
        <v>#N/A</v>
      </c>
      <c r="S52" s="153" t="e">
        <f>INDEX(Table4[ID],Tabel1[[#This Row],[row number]])</f>
        <v>#N/A</v>
      </c>
    </row>
    <row r="53" spans="1:19">
      <c r="A53" t="s">
        <v>231</v>
      </c>
      <c r="B53" t="s">
        <v>233</v>
      </c>
      <c r="D53" s="16" t="s">
        <v>1529</v>
      </c>
      <c r="E53" t="s">
        <v>232</v>
      </c>
      <c r="F53" t="s">
        <v>31</v>
      </c>
      <c r="G53">
        <v>0</v>
      </c>
      <c r="H53">
        <v>0</v>
      </c>
      <c r="I53">
        <v>0</v>
      </c>
      <c r="J53">
        <v>0</v>
      </c>
      <c r="K53">
        <v>0</v>
      </c>
      <c r="L53">
        <v>1</v>
      </c>
      <c r="M53">
        <v>0</v>
      </c>
      <c r="N53">
        <v>0</v>
      </c>
      <c r="O53" t="e">
        <f>LOOKUP(Tabel1[[#This Row],[NAME in BIG101-tooldata-cleaned]],Tabel13[NAME],Tabel13[G.E.O.CATEGORY])</f>
        <v>#N/A</v>
      </c>
      <c r="P53" t="e">
        <f>EXACT(LOOKUP(Tabel1[[#This Row],[NAME in BIG101-tooldata-cleaned]],Tabel13[NAME],Tabel13[NAME]),Tabel1[[#This Row],[NAME in BIG101-tooldata-cleaned]])</f>
        <v>#N/A</v>
      </c>
      <c r="Q53" s="16" t="s">
        <v>1529</v>
      </c>
      <c r="R53" t="e">
        <f>MATCH(Tabel1[[#This Row],[NAME in BIG101-tooldata-cleaned]],Table4[NAME],0)</f>
        <v>#N/A</v>
      </c>
      <c r="S53" s="153" t="e">
        <f>INDEX(Table4[ID],Tabel1[[#This Row],[row number]])</f>
        <v>#N/A</v>
      </c>
    </row>
    <row r="54" spans="1:19">
      <c r="A54" t="s">
        <v>234</v>
      </c>
      <c r="B54" t="s">
        <v>236</v>
      </c>
      <c r="C54" t="s">
        <v>236</v>
      </c>
      <c r="D54" s="16" t="s">
        <v>1774</v>
      </c>
      <c r="E54" t="s">
        <v>235</v>
      </c>
      <c r="F54" t="s">
        <v>160</v>
      </c>
      <c r="G54">
        <v>0</v>
      </c>
      <c r="H54">
        <v>0</v>
      </c>
      <c r="I54">
        <v>1</v>
      </c>
      <c r="J54">
        <v>0</v>
      </c>
      <c r="K54">
        <v>0</v>
      </c>
      <c r="L54">
        <v>0</v>
      </c>
      <c r="M54">
        <v>0</v>
      </c>
      <c r="N54">
        <v>0</v>
      </c>
      <c r="O54" t="str">
        <f>LOOKUP(Tabel1[[#This Row],[NAME in BIG101-tooldata-cleaned]],Tabel13[NAME],Tabel13[G.E.O.CATEGORY])</f>
        <v>E/O</v>
      </c>
      <c r="P54" t="b">
        <f>EXACT(LOOKUP(Tabel1[[#This Row],[NAME in BIG101-tooldata-cleaned]],Tabel13[NAME],Tabel13[NAME]),Tabel1[[#This Row],[NAME in BIG101-tooldata-cleaned]])</f>
        <v>1</v>
      </c>
      <c r="Q54" s="16" t="s">
        <v>1774</v>
      </c>
      <c r="R54">
        <f>MATCH(Tabel1[[#This Row],[NAME in BIG101-tooldata-cleaned]],Table4[NAME],0)</f>
        <v>160</v>
      </c>
      <c r="S54" s="153">
        <f>INDEX(Table4[ID],Tabel1[[#This Row],[row number]])</f>
        <v>1119</v>
      </c>
    </row>
    <row r="55" spans="1:19">
      <c r="A55" t="s">
        <v>63</v>
      </c>
      <c r="B55" t="s">
        <v>236</v>
      </c>
      <c r="C55" t="s">
        <v>236</v>
      </c>
      <c r="D55" s="16" t="s">
        <v>1740</v>
      </c>
      <c r="E55" t="s">
        <v>64</v>
      </c>
      <c r="F55" t="s">
        <v>17</v>
      </c>
      <c r="G55">
        <v>0</v>
      </c>
      <c r="H55">
        <v>0</v>
      </c>
      <c r="I55">
        <v>1</v>
      </c>
      <c r="J55">
        <v>0</v>
      </c>
      <c r="K55">
        <v>0</v>
      </c>
      <c r="L55">
        <v>0</v>
      </c>
      <c r="M55">
        <v>0</v>
      </c>
      <c r="N55">
        <v>0</v>
      </c>
      <c r="O55" t="str">
        <f>LOOKUP(Tabel1[[#This Row],[NAME in BIG101-tooldata-cleaned]],Tabel13[NAME],Tabel13[G.E.O.CATEGORY])</f>
        <v>E/O</v>
      </c>
      <c r="P55" t="b">
        <f>EXACT(LOOKUP(Tabel1[[#This Row],[NAME in BIG101-tooldata-cleaned]],Tabel13[NAME],Tabel13[NAME]),Tabel1[[#This Row],[NAME in BIG101-tooldata-cleaned]])</f>
        <v>1</v>
      </c>
      <c r="Q55" s="16" t="s">
        <v>1740</v>
      </c>
      <c r="R55">
        <f>MATCH(Tabel1[[#This Row],[NAME in BIG101-tooldata-cleaned]],Table4[NAME],0)</f>
        <v>160</v>
      </c>
      <c r="S55" s="153">
        <f>INDEX(Table4[ID],Tabel1[[#This Row],[row number]])</f>
        <v>1119</v>
      </c>
    </row>
    <row r="56" spans="1:19">
      <c r="A56" t="s">
        <v>65</v>
      </c>
      <c r="B56" t="s">
        <v>236</v>
      </c>
      <c r="C56" t="s">
        <v>236</v>
      </c>
      <c r="D56" s="16" t="s">
        <v>1635</v>
      </c>
      <c r="E56" t="s">
        <v>66</v>
      </c>
      <c r="F56" t="s">
        <v>28</v>
      </c>
      <c r="G56">
        <v>0</v>
      </c>
      <c r="H56">
        <v>0</v>
      </c>
      <c r="I56">
        <v>0</v>
      </c>
      <c r="J56">
        <v>0</v>
      </c>
      <c r="K56">
        <v>1</v>
      </c>
      <c r="L56">
        <v>0</v>
      </c>
      <c r="M56">
        <v>0</v>
      </c>
      <c r="N56">
        <v>0</v>
      </c>
      <c r="O56" t="str">
        <f>LOOKUP(Tabel1[[#This Row],[NAME in BIG101-tooldata-cleaned]],Tabel13[NAME],Tabel13[G.E.O.CATEGORY])</f>
        <v>E/O</v>
      </c>
      <c r="P56" t="b">
        <f>EXACT(LOOKUP(Tabel1[[#This Row],[NAME in BIG101-tooldata-cleaned]],Tabel13[NAME],Tabel13[NAME]),Tabel1[[#This Row],[NAME in BIG101-tooldata-cleaned]])</f>
        <v>1</v>
      </c>
      <c r="Q56" s="16" t="s">
        <v>1635</v>
      </c>
      <c r="R56">
        <f>MATCH(Tabel1[[#This Row],[NAME in BIG101-tooldata-cleaned]],Table4[NAME],0)</f>
        <v>160</v>
      </c>
      <c r="S56" s="153">
        <f>INDEX(Table4[ID],Tabel1[[#This Row],[row number]])</f>
        <v>1119</v>
      </c>
    </row>
    <row r="57" spans="1:19">
      <c r="A57" t="s">
        <v>67</v>
      </c>
      <c r="B57" t="s">
        <v>236</v>
      </c>
      <c r="C57" t="s">
        <v>236</v>
      </c>
      <c r="D57" s="16" t="s">
        <v>1828</v>
      </c>
      <c r="E57" t="s">
        <v>68</v>
      </c>
      <c r="F57" t="s">
        <v>46</v>
      </c>
      <c r="G57">
        <v>0</v>
      </c>
      <c r="H57">
        <v>0</v>
      </c>
      <c r="I57">
        <v>1</v>
      </c>
      <c r="J57">
        <v>0</v>
      </c>
      <c r="K57">
        <v>0</v>
      </c>
      <c r="L57">
        <v>0</v>
      </c>
      <c r="M57">
        <v>0</v>
      </c>
      <c r="N57">
        <v>0</v>
      </c>
      <c r="O57" t="str">
        <f>LOOKUP(Tabel1[[#This Row],[NAME in BIG101-tooldata-cleaned]],Tabel13[NAME],Tabel13[G.E.O.CATEGORY])</f>
        <v>E/O</v>
      </c>
      <c r="P57" t="b">
        <f>EXACT(LOOKUP(Tabel1[[#This Row],[NAME in BIG101-tooldata-cleaned]],Tabel13[NAME],Tabel13[NAME]),Tabel1[[#This Row],[NAME in BIG101-tooldata-cleaned]])</f>
        <v>1</v>
      </c>
      <c r="Q57" s="16" t="s">
        <v>1828</v>
      </c>
      <c r="R57">
        <f>MATCH(Tabel1[[#This Row],[NAME in BIG101-tooldata-cleaned]],Table4[NAME],0)</f>
        <v>160</v>
      </c>
      <c r="S57" s="153">
        <f>INDEX(Table4[ID],Tabel1[[#This Row],[row number]])</f>
        <v>1119</v>
      </c>
    </row>
    <row r="58" spans="1:19">
      <c r="A58" t="s">
        <v>245</v>
      </c>
      <c r="B58" t="s">
        <v>242</v>
      </c>
      <c r="D58" s="16" t="s">
        <v>1707</v>
      </c>
      <c r="E58" t="s">
        <v>246</v>
      </c>
      <c r="F58" t="s">
        <v>171</v>
      </c>
      <c r="G58">
        <v>0</v>
      </c>
      <c r="H58">
        <v>0</v>
      </c>
      <c r="I58">
        <v>0</v>
      </c>
      <c r="J58">
        <v>1</v>
      </c>
      <c r="K58">
        <v>0</v>
      </c>
      <c r="L58">
        <v>0</v>
      </c>
      <c r="M58">
        <v>0</v>
      </c>
      <c r="N58">
        <v>0</v>
      </c>
      <c r="O58" t="e">
        <f>LOOKUP(Tabel1[[#This Row],[NAME in BIG101-tooldata-cleaned]],Tabel13[NAME],Tabel13[G.E.O.CATEGORY])</f>
        <v>#N/A</v>
      </c>
      <c r="P58" t="e">
        <f>EXACT(LOOKUP(Tabel1[[#This Row],[NAME in BIG101-tooldata-cleaned]],Tabel13[NAME],Tabel13[NAME]),Tabel1[[#This Row],[NAME in BIG101-tooldata-cleaned]])</f>
        <v>#N/A</v>
      </c>
      <c r="Q58" s="16" t="s">
        <v>1707</v>
      </c>
      <c r="R58" t="e">
        <f>MATCH(Tabel1[[#This Row],[NAME in BIG101-tooldata-cleaned]],Table4[NAME],0)</f>
        <v>#N/A</v>
      </c>
      <c r="S58" s="153" t="e">
        <f>INDEX(Table4[ID],Tabel1[[#This Row],[row number]])</f>
        <v>#N/A</v>
      </c>
    </row>
    <row r="59" spans="1:19">
      <c r="A59" t="s">
        <v>71</v>
      </c>
      <c r="B59" t="s">
        <v>415</v>
      </c>
      <c r="C59" t="s">
        <v>456</v>
      </c>
      <c r="D59" s="16" t="s">
        <v>1434</v>
      </c>
      <c r="E59" t="s">
        <v>72</v>
      </c>
      <c r="F59" t="s">
        <v>14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1</v>
      </c>
      <c r="N59">
        <v>0</v>
      </c>
      <c r="O59" t="str">
        <f>LOOKUP(Tabel1[[#This Row],[NAME in BIG101-tooldata-cleaned]],Tabel13[NAME],Tabel13[G.E.O.CATEGORY])</f>
        <v>O</v>
      </c>
      <c r="P59" t="b">
        <f>EXACT(LOOKUP(Tabel1[[#This Row],[NAME in BIG101-tooldata-cleaned]],Tabel13[NAME],Tabel13[NAME]),Tabel1[[#This Row],[NAME in BIG101-tooldata-cleaned]])</f>
        <v>1</v>
      </c>
      <c r="Q59" s="16" t="s">
        <v>1434</v>
      </c>
      <c r="R59">
        <f>MATCH(Tabel1[[#This Row],[NAME in BIG101-tooldata-cleaned]],Table4[NAME],0)</f>
        <v>549</v>
      </c>
      <c r="S59" s="153">
        <f>INDEX(Table4[ID],Tabel1[[#This Row],[row number]])</f>
        <v>1182</v>
      </c>
    </row>
    <row r="60" spans="1:19">
      <c r="A60" t="s">
        <v>73</v>
      </c>
      <c r="B60" t="s">
        <v>416</v>
      </c>
      <c r="C60" t="s">
        <v>457</v>
      </c>
      <c r="D60" t="s">
        <v>1697</v>
      </c>
      <c r="E60" t="s">
        <v>74</v>
      </c>
      <c r="F60" t="s">
        <v>23</v>
      </c>
      <c r="G60">
        <v>0</v>
      </c>
      <c r="H60">
        <v>0</v>
      </c>
      <c r="I60">
        <v>0</v>
      </c>
      <c r="J60">
        <v>1</v>
      </c>
      <c r="K60">
        <v>0</v>
      </c>
      <c r="L60">
        <v>0</v>
      </c>
      <c r="M60">
        <v>0</v>
      </c>
      <c r="N60">
        <v>0</v>
      </c>
      <c r="O60" t="str">
        <f>LOOKUP(Tabel1[[#This Row],[NAME in BIG101-tooldata-cleaned]],Tabel13[NAME],Tabel13[G.E.O.CATEGORY])</f>
        <v>O</v>
      </c>
      <c r="P60" t="b">
        <f>EXACT(LOOKUP(Tabel1[[#This Row],[NAME in BIG101-tooldata-cleaned]],Tabel13[NAME],Tabel13[NAME]),Tabel1[[#This Row],[NAME in BIG101-tooldata-cleaned]])</f>
        <v>1</v>
      </c>
      <c r="Q60" t="str">
        <f>LOOKUP(Tabel1[[#This Row],[NAME in BIG101-tooldata-cleaned]],Tabel3[Toolname],Tabel3[variable name])</f>
        <v>ALTMETRIC</v>
      </c>
      <c r="R60">
        <f>MATCH(Tabel1[[#This Row],[NAME in BIG101-tooldata-cleaned]],Table4[NAME],0)</f>
        <v>262</v>
      </c>
      <c r="S60" s="153">
        <f>INDEX(Table4[ID],Tabel1[[#This Row],[row number]])</f>
        <v>1099</v>
      </c>
    </row>
    <row r="61" spans="1:19">
      <c r="A61" t="s">
        <v>237</v>
      </c>
      <c r="B61" t="s">
        <v>239</v>
      </c>
      <c r="C61" t="s">
        <v>479</v>
      </c>
      <c r="D61" s="16" t="s">
        <v>1799</v>
      </c>
      <c r="E61" t="s">
        <v>238</v>
      </c>
      <c r="F61" t="s">
        <v>167</v>
      </c>
      <c r="G61">
        <v>0</v>
      </c>
      <c r="H61">
        <v>0</v>
      </c>
      <c r="I61">
        <v>1</v>
      </c>
      <c r="J61">
        <v>0</v>
      </c>
      <c r="K61">
        <v>0</v>
      </c>
      <c r="L61">
        <v>0</v>
      </c>
      <c r="M61">
        <v>0</v>
      </c>
      <c r="N61">
        <v>0</v>
      </c>
      <c r="O61" t="str">
        <f>LOOKUP(Tabel1[[#This Row],[NAME in BIG101-tooldata-cleaned]],Tabel13[NAME],Tabel13[G.E.O.CATEGORY])</f>
        <v>O</v>
      </c>
      <c r="P61" t="b">
        <f>EXACT(LOOKUP(Tabel1[[#This Row],[NAME in BIG101-tooldata-cleaned]],Tabel13[NAME],Tabel13[NAME]),Tabel1[[#This Row],[NAME in BIG101-tooldata-cleaned]])</f>
        <v>1</v>
      </c>
      <c r="Q61" s="16" t="s">
        <v>1799</v>
      </c>
      <c r="R61">
        <f>MATCH(Tabel1[[#This Row],[NAME in BIG101-tooldata-cleaned]],Table4[NAME],0)</f>
        <v>126</v>
      </c>
      <c r="S61" s="153">
        <f>INDEX(Table4[ID],Tabel1[[#This Row],[row number]])</f>
        <v>1279</v>
      </c>
    </row>
    <row r="62" spans="1:19">
      <c r="A62" t="s">
        <v>75</v>
      </c>
      <c r="B62" t="s">
        <v>417</v>
      </c>
      <c r="C62" t="s">
        <v>458</v>
      </c>
      <c r="D62" s="16" t="s">
        <v>1700</v>
      </c>
      <c r="E62" t="s">
        <v>76</v>
      </c>
      <c r="F62" t="s">
        <v>23</v>
      </c>
      <c r="G62">
        <v>0</v>
      </c>
      <c r="H62">
        <v>0</v>
      </c>
      <c r="I62">
        <v>0</v>
      </c>
      <c r="J62">
        <v>1</v>
      </c>
      <c r="K62">
        <v>0</v>
      </c>
      <c r="L62">
        <v>0</v>
      </c>
      <c r="M62">
        <v>0</v>
      </c>
      <c r="N62">
        <v>0</v>
      </c>
      <c r="O62" t="str">
        <f>LOOKUP(Tabel1[[#This Row],[NAME in BIG101-tooldata-cleaned]],Tabel13[NAME],Tabel13[G.E.O.CATEGORY])</f>
        <v>G</v>
      </c>
      <c r="P62" t="b">
        <f>EXACT(LOOKUP(Tabel1[[#This Row],[NAME in BIG101-tooldata-cleaned]],Tabel13[NAME],Tabel13[NAME]),Tabel1[[#This Row],[NAME in BIG101-tooldata-cleaned]])</f>
        <v>1</v>
      </c>
      <c r="Q62" s="16" t="s">
        <v>1700</v>
      </c>
      <c r="R62">
        <f>MATCH(Tabel1[[#This Row],[NAME in BIG101-tooldata-cleaned]],Table4[NAME],0)</f>
        <v>2</v>
      </c>
      <c r="S62" s="153">
        <f>INDEX(Table4[ID],Tabel1[[#This Row],[row number]])</f>
        <v>1267</v>
      </c>
    </row>
    <row r="63" spans="1:19">
      <c r="A63" t="s">
        <v>77</v>
      </c>
      <c r="B63" t="s">
        <v>418</v>
      </c>
      <c r="C63" t="s">
        <v>418</v>
      </c>
      <c r="D63" s="16" t="s">
        <v>418</v>
      </c>
      <c r="E63" t="s">
        <v>78</v>
      </c>
      <c r="F63" t="s">
        <v>14</v>
      </c>
      <c r="G63">
        <v>1</v>
      </c>
      <c r="H63">
        <v>0</v>
      </c>
      <c r="I63">
        <v>0</v>
      </c>
      <c r="J63">
        <v>0</v>
      </c>
      <c r="K63">
        <v>0</v>
      </c>
      <c r="L63">
        <v>0</v>
      </c>
      <c r="M63">
        <v>1</v>
      </c>
      <c r="N63">
        <v>0</v>
      </c>
      <c r="O63" t="str">
        <f>LOOKUP(Tabel1[[#This Row],[NAME in BIG101-tooldata-cleaned]],Tabel13[NAME],Tabel13[G.E.O.CATEGORY])</f>
        <v>E</v>
      </c>
      <c r="P63" t="b">
        <f>EXACT(LOOKUP(Tabel1[[#This Row],[NAME in BIG101-tooldata-cleaned]],Tabel13[NAME],Tabel13[NAME]),Tabel1[[#This Row],[NAME in BIG101-tooldata-cleaned]])</f>
        <v>1</v>
      </c>
      <c r="Q63" s="16" t="s">
        <v>418</v>
      </c>
      <c r="R63">
        <f>MATCH(Tabel1[[#This Row],[NAME in BIG101-tooldata-cleaned]],Table4[NAME],0)</f>
        <v>560</v>
      </c>
      <c r="S63" s="153">
        <f>INDEX(Table4[ID],Tabel1[[#This Row],[row number]])</f>
        <v>1262</v>
      </c>
    </row>
    <row r="64" spans="1:19">
      <c r="A64" t="s">
        <v>276</v>
      </c>
      <c r="B64" t="s">
        <v>273</v>
      </c>
      <c r="D64" s="16" t="s">
        <v>1704</v>
      </c>
      <c r="E64" t="s">
        <v>277</v>
      </c>
      <c r="F64" t="s">
        <v>171</v>
      </c>
      <c r="G64">
        <v>0</v>
      </c>
      <c r="H64">
        <v>0</v>
      </c>
      <c r="I64">
        <v>0</v>
      </c>
      <c r="J64">
        <v>1</v>
      </c>
      <c r="K64">
        <v>0</v>
      </c>
      <c r="L64">
        <v>0</v>
      </c>
      <c r="M64">
        <v>0</v>
      </c>
      <c r="N64">
        <v>0</v>
      </c>
      <c r="O64" t="e">
        <f>LOOKUP(Tabel1[[#This Row],[NAME in BIG101-tooldata-cleaned]],Tabel13[NAME],Tabel13[G.E.O.CATEGORY])</f>
        <v>#N/A</v>
      </c>
      <c r="P64" t="e">
        <f>EXACT(LOOKUP(Tabel1[[#This Row],[NAME in BIG101-tooldata-cleaned]],Tabel13[NAME],Tabel13[NAME]),Tabel1[[#This Row],[NAME in BIG101-tooldata-cleaned]])</f>
        <v>#N/A</v>
      </c>
      <c r="Q64" s="16" t="s">
        <v>1704</v>
      </c>
      <c r="R64" t="e">
        <f>MATCH(Tabel1[[#This Row],[NAME in BIG101-tooldata-cleaned]],Table4[NAME],0)</f>
        <v>#N/A</v>
      </c>
      <c r="S64" s="153" t="e">
        <f>INDEX(Table4[ID],Tabel1[[#This Row],[row number]])</f>
        <v>#N/A</v>
      </c>
    </row>
    <row r="65" spans="1:19">
      <c r="A65" t="s">
        <v>247</v>
      </c>
      <c r="B65" t="s">
        <v>242</v>
      </c>
      <c r="D65" s="16" t="s">
        <v>1568</v>
      </c>
      <c r="E65" t="s">
        <v>248</v>
      </c>
      <c r="F65" t="s">
        <v>156</v>
      </c>
      <c r="G65">
        <v>0</v>
      </c>
      <c r="H65">
        <v>0</v>
      </c>
      <c r="I65">
        <v>0</v>
      </c>
      <c r="J65">
        <v>0</v>
      </c>
      <c r="K65">
        <v>0</v>
      </c>
      <c r="L65">
        <v>1</v>
      </c>
      <c r="M65">
        <v>0</v>
      </c>
      <c r="N65">
        <v>0</v>
      </c>
      <c r="O65" t="e">
        <f>LOOKUP(Tabel1[[#This Row],[NAME in BIG101-tooldata-cleaned]],Tabel13[NAME],Tabel13[G.E.O.CATEGORY])</f>
        <v>#N/A</v>
      </c>
      <c r="P65" t="e">
        <f>EXACT(LOOKUP(Tabel1[[#This Row],[NAME in BIG101-tooldata-cleaned]],Tabel13[NAME],Tabel13[NAME]),Tabel1[[#This Row],[NAME in BIG101-tooldata-cleaned]])</f>
        <v>#N/A</v>
      </c>
      <c r="Q65" s="16" t="s">
        <v>1568</v>
      </c>
      <c r="R65" t="e">
        <f>MATCH(Tabel1[[#This Row],[NAME in BIG101-tooldata-cleaned]],Table4[NAME],0)</f>
        <v>#N/A</v>
      </c>
      <c r="S65" s="153" t="e">
        <f>INDEX(Table4[ID],Tabel1[[#This Row],[row number]])</f>
        <v>#N/A</v>
      </c>
    </row>
    <row r="66" spans="1:19">
      <c r="A66" t="s">
        <v>278</v>
      </c>
      <c r="B66" t="s">
        <v>273</v>
      </c>
      <c r="D66" s="16" t="s">
        <v>1565</v>
      </c>
      <c r="E66" t="s">
        <v>279</v>
      </c>
      <c r="F66" t="s">
        <v>156</v>
      </c>
      <c r="G66">
        <v>0</v>
      </c>
      <c r="H66">
        <v>0</v>
      </c>
      <c r="I66">
        <v>0</v>
      </c>
      <c r="J66">
        <v>0</v>
      </c>
      <c r="K66">
        <v>0</v>
      </c>
      <c r="L66">
        <v>1</v>
      </c>
      <c r="M66">
        <v>0</v>
      </c>
      <c r="N66">
        <v>0</v>
      </c>
      <c r="O66" t="e">
        <f>LOOKUP(Tabel1[[#This Row],[NAME in BIG101-tooldata-cleaned]],Tabel13[NAME],Tabel13[G.E.O.CATEGORY])</f>
        <v>#N/A</v>
      </c>
      <c r="P66" t="e">
        <f>EXACT(LOOKUP(Tabel1[[#This Row],[NAME in BIG101-tooldata-cleaned]],Tabel13[NAME],Tabel13[NAME]),Tabel1[[#This Row],[NAME in BIG101-tooldata-cleaned]])</f>
        <v>#N/A</v>
      </c>
      <c r="Q66" s="16" t="s">
        <v>1565</v>
      </c>
      <c r="R66" t="e">
        <f>MATCH(Tabel1[[#This Row],[NAME in BIG101-tooldata-cleaned]],Table4[NAME],0)</f>
        <v>#N/A</v>
      </c>
      <c r="S66" s="153" t="e">
        <f>INDEX(Table4[ID],Tabel1[[#This Row],[row number]])</f>
        <v>#N/A</v>
      </c>
    </row>
    <row r="67" spans="1:19">
      <c r="A67" t="s">
        <v>249</v>
      </c>
      <c r="B67" t="s">
        <v>242</v>
      </c>
      <c r="D67" s="16" t="s">
        <v>1486</v>
      </c>
      <c r="E67" t="s">
        <v>250</v>
      </c>
      <c r="F67" t="s">
        <v>187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1</v>
      </c>
      <c r="N67">
        <v>0</v>
      </c>
      <c r="O67" t="e">
        <f>LOOKUP(Tabel1[[#This Row],[NAME in BIG101-tooldata-cleaned]],Tabel13[NAME],Tabel13[G.E.O.CATEGORY])</f>
        <v>#N/A</v>
      </c>
      <c r="P67" t="e">
        <f>EXACT(LOOKUP(Tabel1[[#This Row],[NAME in BIG101-tooldata-cleaned]],Tabel13[NAME],Tabel13[NAME]),Tabel1[[#This Row],[NAME in BIG101-tooldata-cleaned]])</f>
        <v>#N/A</v>
      </c>
      <c r="Q67" s="16" t="s">
        <v>1486</v>
      </c>
      <c r="R67" t="e">
        <f>MATCH(Tabel1[[#This Row],[NAME in BIG101-tooldata-cleaned]],Table4[NAME],0)</f>
        <v>#N/A</v>
      </c>
      <c r="S67" s="153" t="e">
        <f>INDEX(Table4[ID],Tabel1[[#This Row],[row number]])</f>
        <v>#N/A</v>
      </c>
    </row>
    <row r="68" spans="1:19">
      <c r="A68" t="s">
        <v>280</v>
      </c>
      <c r="B68" t="s">
        <v>273</v>
      </c>
      <c r="D68" s="16" t="s">
        <v>1483</v>
      </c>
      <c r="E68" t="s">
        <v>281</v>
      </c>
      <c r="F68" t="s">
        <v>187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1</v>
      </c>
      <c r="N68">
        <v>0</v>
      </c>
      <c r="O68" t="e">
        <f>LOOKUP(Tabel1[[#This Row],[NAME in BIG101-tooldata-cleaned]],Tabel13[NAME],Tabel13[G.E.O.CATEGORY])</f>
        <v>#N/A</v>
      </c>
      <c r="P68" t="e">
        <f>EXACT(LOOKUP(Tabel1[[#This Row],[NAME in BIG101-tooldata-cleaned]],Tabel13[NAME],Tabel13[NAME]),Tabel1[[#This Row],[NAME in BIG101-tooldata-cleaned]])</f>
        <v>#N/A</v>
      </c>
      <c r="Q68" s="16" t="s">
        <v>1483</v>
      </c>
      <c r="R68" t="e">
        <f>MATCH(Tabel1[[#This Row],[NAME in BIG101-tooldata-cleaned]],Table4[NAME],0)</f>
        <v>#N/A</v>
      </c>
      <c r="S68" s="153" t="e">
        <f>INDEX(Table4[ID],Tabel1[[#This Row],[row number]])</f>
        <v>#N/A</v>
      </c>
    </row>
    <row r="69" spans="1:19">
      <c r="A69" t="s">
        <v>251</v>
      </c>
      <c r="B69" t="s">
        <v>242</v>
      </c>
      <c r="D69" s="16" t="s">
        <v>1596</v>
      </c>
      <c r="E69" t="s">
        <v>252</v>
      </c>
      <c r="F69" t="s">
        <v>149</v>
      </c>
      <c r="G69">
        <v>0</v>
      </c>
      <c r="H69">
        <v>0</v>
      </c>
      <c r="I69">
        <v>0</v>
      </c>
      <c r="J69">
        <v>0</v>
      </c>
      <c r="K69">
        <v>0</v>
      </c>
      <c r="L69">
        <v>1</v>
      </c>
      <c r="M69">
        <v>0</v>
      </c>
      <c r="N69">
        <v>0</v>
      </c>
      <c r="O69" t="e">
        <f>LOOKUP(Tabel1[[#This Row],[NAME in BIG101-tooldata-cleaned]],Tabel13[NAME],Tabel13[G.E.O.CATEGORY])</f>
        <v>#N/A</v>
      </c>
      <c r="P69" t="e">
        <f>EXACT(LOOKUP(Tabel1[[#This Row],[NAME in BIG101-tooldata-cleaned]],Tabel13[NAME],Tabel13[NAME]),Tabel1[[#This Row],[NAME in BIG101-tooldata-cleaned]])</f>
        <v>#N/A</v>
      </c>
      <c r="Q69" s="16" t="s">
        <v>1596</v>
      </c>
      <c r="R69" t="e">
        <f>MATCH(Tabel1[[#This Row],[NAME in BIG101-tooldata-cleaned]],Table4[NAME],0)</f>
        <v>#N/A</v>
      </c>
      <c r="S69" s="153" t="e">
        <f>INDEX(Table4[ID],Tabel1[[#This Row],[row number]])</f>
        <v>#N/A</v>
      </c>
    </row>
    <row r="70" spans="1:19">
      <c r="A70" t="s">
        <v>282</v>
      </c>
      <c r="B70" t="s">
        <v>273</v>
      </c>
      <c r="D70" s="16" t="s">
        <v>1593</v>
      </c>
      <c r="E70" t="s">
        <v>283</v>
      </c>
      <c r="F70" t="s">
        <v>149</v>
      </c>
      <c r="G70">
        <v>0</v>
      </c>
      <c r="H70">
        <v>0</v>
      </c>
      <c r="I70">
        <v>0</v>
      </c>
      <c r="J70">
        <v>0</v>
      </c>
      <c r="K70">
        <v>0</v>
      </c>
      <c r="L70">
        <v>1</v>
      </c>
      <c r="M70">
        <v>0</v>
      </c>
      <c r="N70">
        <v>0</v>
      </c>
      <c r="O70" t="e">
        <f>LOOKUP(Tabel1[[#This Row],[NAME in BIG101-tooldata-cleaned]],Tabel13[NAME],Tabel13[G.E.O.CATEGORY])</f>
        <v>#N/A</v>
      </c>
      <c r="P70" t="e">
        <f>EXACT(LOOKUP(Tabel1[[#This Row],[NAME in BIG101-tooldata-cleaned]],Tabel13[NAME],Tabel13[NAME]),Tabel1[[#This Row],[NAME in BIG101-tooldata-cleaned]])</f>
        <v>#N/A</v>
      </c>
      <c r="Q70" s="16" t="s">
        <v>1593</v>
      </c>
      <c r="R70" t="e">
        <f>MATCH(Tabel1[[#This Row],[NAME in BIG101-tooldata-cleaned]],Table4[NAME],0)</f>
        <v>#N/A</v>
      </c>
      <c r="S70" s="153" t="e">
        <f>INDEX(Table4[ID],Tabel1[[#This Row],[row number]])</f>
        <v>#N/A</v>
      </c>
    </row>
    <row r="71" spans="1:19">
      <c r="A71" t="s">
        <v>243</v>
      </c>
      <c r="B71" t="s">
        <v>242</v>
      </c>
      <c r="D71" s="16" t="s">
        <v>1762</v>
      </c>
      <c r="E71" t="s">
        <v>244</v>
      </c>
      <c r="F71" t="s">
        <v>160</v>
      </c>
      <c r="G71">
        <v>0</v>
      </c>
      <c r="H71">
        <v>0</v>
      </c>
      <c r="I71">
        <v>1</v>
      </c>
      <c r="J71">
        <v>0</v>
      </c>
      <c r="K71">
        <v>0</v>
      </c>
      <c r="L71">
        <v>0</v>
      </c>
      <c r="M71">
        <v>0</v>
      </c>
      <c r="N71">
        <v>0</v>
      </c>
      <c r="O71" t="e">
        <f>LOOKUP(Tabel1[[#This Row],[NAME in BIG101-tooldata-cleaned]],Tabel13[NAME],Tabel13[G.E.O.CATEGORY])</f>
        <v>#N/A</v>
      </c>
      <c r="P71" t="e">
        <f>EXACT(LOOKUP(Tabel1[[#This Row],[NAME in BIG101-tooldata-cleaned]],Tabel13[NAME],Tabel13[NAME]),Tabel1[[#This Row],[NAME in BIG101-tooldata-cleaned]])</f>
        <v>#N/A</v>
      </c>
      <c r="Q71" s="16" t="s">
        <v>1762</v>
      </c>
      <c r="R71" t="e">
        <f>MATCH(Tabel1[[#This Row],[NAME in BIG101-tooldata-cleaned]],Table4[NAME],0)</f>
        <v>#N/A</v>
      </c>
      <c r="S71" s="153" t="e">
        <f>INDEX(Table4[ID],Tabel1[[#This Row],[row number]])</f>
        <v>#N/A</v>
      </c>
    </row>
    <row r="72" spans="1:19">
      <c r="A72" t="s">
        <v>274</v>
      </c>
      <c r="B72" t="s">
        <v>273</v>
      </c>
      <c r="D72" s="16" t="s">
        <v>1759</v>
      </c>
      <c r="E72" t="s">
        <v>275</v>
      </c>
      <c r="F72" t="s">
        <v>160</v>
      </c>
      <c r="G72">
        <v>0</v>
      </c>
      <c r="H72">
        <v>0</v>
      </c>
      <c r="I72">
        <v>1</v>
      </c>
      <c r="J72">
        <v>0</v>
      </c>
      <c r="K72">
        <v>0</v>
      </c>
      <c r="L72">
        <v>0</v>
      </c>
      <c r="M72">
        <v>0</v>
      </c>
      <c r="N72">
        <v>0</v>
      </c>
      <c r="O72" t="e">
        <f>LOOKUP(Tabel1[[#This Row],[NAME in BIG101-tooldata-cleaned]],Tabel13[NAME],Tabel13[G.E.O.CATEGORY])</f>
        <v>#N/A</v>
      </c>
      <c r="P72" t="e">
        <f>EXACT(LOOKUP(Tabel1[[#This Row],[NAME in BIG101-tooldata-cleaned]],Tabel13[NAME],Tabel13[NAME]),Tabel1[[#This Row],[NAME in BIG101-tooldata-cleaned]])</f>
        <v>#N/A</v>
      </c>
      <c r="Q72" s="16" t="s">
        <v>1759</v>
      </c>
      <c r="R72" t="e">
        <f>MATCH(Tabel1[[#This Row],[NAME in BIG101-tooldata-cleaned]],Table4[NAME],0)</f>
        <v>#N/A</v>
      </c>
      <c r="S72" s="153" t="e">
        <f>INDEX(Table4[ID],Tabel1[[#This Row],[row number]])</f>
        <v>#N/A</v>
      </c>
    </row>
    <row r="73" spans="1:19">
      <c r="A73" t="s">
        <v>391</v>
      </c>
      <c r="B73" t="s">
        <v>242</v>
      </c>
      <c r="D73" s="16" t="s">
        <v>1375</v>
      </c>
      <c r="E73" t="s">
        <v>392</v>
      </c>
      <c r="F73" t="s">
        <v>145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1</v>
      </c>
      <c r="O73" t="e">
        <f>LOOKUP(Tabel1[[#This Row],[NAME in BIG101-tooldata-cleaned]],Tabel13[NAME],Tabel13[G.E.O.CATEGORY])</f>
        <v>#N/A</v>
      </c>
      <c r="P73" t="e">
        <f>EXACT(LOOKUP(Tabel1[[#This Row],[NAME in BIG101-tooldata-cleaned]],Tabel13[NAME],Tabel13[NAME]),Tabel1[[#This Row],[NAME in BIG101-tooldata-cleaned]])</f>
        <v>#N/A</v>
      </c>
      <c r="Q73" s="16" t="s">
        <v>1375</v>
      </c>
      <c r="R73" t="e">
        <f>MATCH(Tabel1[[#This Row],[NAME in BIG101-tooldata-cleaned]],Table4[NAME],0)</f>
        <v>#N/A</v>
      </c>
      <c r="S73" s="153" t="e">
        <f>INDEX(Table4[ID],Tabel1[[#This Row],[row number]])</f>
        <v>#N/A</v>
      </c>
    </row>
    <row r="74" spans="1:19">
      <c r="A74" t="s">
        <v>284</v>
      </c>
      <c r="B74" t="s">
        <v>273</v>
      </c>
      <c r="D74" s="16" t="s">
        <v>1372</v>
      </c>
      <c r="E74" t="s">
        <v>285</v>
      </c>
      <c r="F74" t="s">
        <v>145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1</v>
      </c>
      <c r="O74" t="e">
        <f>LOOKUP(Tabel1[[#This Row],[NAME in BIG101-tooldata-cleaned]],Tabel13[NAME],Tabel13[G.E.O.CATEGORY])</f>
        <v>#N/A</v>
      </c>
      <c r="P74" t="e">
        <f>EXACT(LOOKUP(Tabel1[[#This Row],[NAME in BIG101-tooldata-cleaned]],Tabel13[NAME],Tabel13[NAME]),Tabel1[[#This Row],[NAME in BIG101-tooldata-cleaned]])</f>
        <v>#N/A</v>
      </c>
      <c r="Q74" s="16" t="s">
        <v>1372</v>
      </c>
      <c r="R74" t="e">
        <f>MATCH(Tabel1[[#This Row],[NAME in BIG101-tooldata-cleaned]],Table4[NAME],0)</f>
        <v>#N/A</v>
      </c>
      <c r="S74" s="153" t="e">
        <f>INDEX(Table4[ID],Tabel1[[#This Row],[row number]])</f>
        <v>#N/A</v>
      </c>
    </row>
    <row r="75" spans="1:19">
      <c r="A75" t="s">
        <v>263</v>
      </c>
      <c r="B75" t="s">
        <v>242</v>
      </c>
      <c r="D75" s="16" t="s">
        <v>1403</v>
      </c>
      <c r="E75" t="s">
        <v>264</v>
      </c>
      <c r="F75" t="s">
        <v>141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1</v>
      </c>
      <c r="O75" t="e">
        <f>LOOKUP(Tabel1[[#This Row],[NAME in BIG101-tooldata-cleaned]],Tabel13[NAME],Tabel13[G.E.O.CATEGORY])</f>
        <v>#N/A</v>
      </c>
      <c r="P75" t="e">
        <f>EXACT(LOOKUP(Tabel1[[#This Row],[NAME in BIG101-tooldata-cleaned]],Tabel13[NAME],Tabel13[NAME]),Tabel1[[#This Row],[NAME in BIG101-tooldata-cleaned]])</f>
        <v>#N/A</v>
      </c>
      <c r="Q75" s="16" t="s">
        <v>1403</v>
      </c>
      <c r="R75" t="e">
        <f>MATCH(Tabel1[[#This Row],[NAME in BIG101-tooldata-cleaned]],Table4[NAME],0)</f>
        <v>#N/A</v>
      </c>
      <c r="S75" s="153" t="e">
        <f>INDEX(Table4[ID],Tabel1[[#This Row],[row number]])</f>
        <v>#N/A</v>
      </c>
    </row>
    <row r="76" spans="1:19">
      <c r="A76" t="s">
        <v>296</v>
      </c>
      <c r="B76" t="s">
        <v>273</v>
      </c>
      <c r="D76" s="16" t="s">
        <v>1400</v>
      </c>
      <c r="E76" t="s">
        <v>297</v>
      </c>
      <c r="F76" t="s">
        <v>141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1</v>
      </c>
      <c r="O76" t="e">
        <f>LOOKUP(Tabel1[[#This Row],[NAME in BIG101-tooldata-cleaned]],Tabel13[NAME],Tabel13[G.E.O.CATEGORY])</f>
        <v>#N/A</v>
      </c>
      <c r="P76" t="e">
        <f>EXACT(LOOKUP(Tabel1[[#This Row],[NAME in BIG101-tooldata-cleaned]],Tabel13[NAME],Tabel13[NAME]),Tabel1[[#This Row],[NAME in BIG101-tooldata-cleaned]])</f>
        <v>#N/A</v>
      </c>
      <c r="Q76" s="16" t="s">
        <v>1400</v>
      </c>
      <c r="R76" t="e">
        <f>MATCH(Tabel1[[#This Row],[NAME in BIG101-tooldata-cleaned]],Table4[NAME],0)</f>
        <v>#N/A</v>
      </c>
      <c r="S76" s="153" t="e">
        <f>INDEX(Table4[ID],Tabel1[[#This Row],[row number]])</f>
        <v>#N/A</v>
      </c>
    </row>
    <row r="77" spans="1:19">
      <c r="A77" t="s">
        <v>253</v>
      </c>
      <c r="B77" t="s">
        <v>242</v>
      </c>
      <c r="D77" s="16" t="s">
        <v>1458</v>
      </c>
      <c r="E77" t="s">
        <v>254</v>
      </c>
      <c r="F77" t="s">
        <v>41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1</v>
      </c>
      <c r="N77">
        <v>0</v>
      </c>
      <c r="O77" t="e">
        <f>LOOKUP(Tabel1[[#This Row],[NAME in BIG101-tooldata-cleaned]],Tabel13[NAME],Tabel13[G.E.O.CATEGORY])</f>
        <v>#N/A</v>
      </c>
      <c r="P77" t="e">
        <f>EXACT(LOOKUP(Tabel1[[#This Row],[NAME in BIG101-tooldata-cleaned]],Tabel13[NAME],Tabel13[NAME]),Tabel1[[#This Row],[NAME in BIG101-tooldata-cleaned]])</f>
        <v>#N/A</v>
      </c>
      <c r="Q77" s="16" t="s">
        <v>1458</v>
      </c>
      <c r="R77" t="e">
        <f>MATCH(Tabel1[[#This Row],[NAME in BIG101-tooldata-cleaned]],Table4[NAME],0)</f>
        <v>#N/A</v>
      </c>
      <c r="S77" s="153" t="e">
        <f>INDEX(Table4[ID],Tabel1[[#This Row],[row number]])</f>
        <v>#N/A</v>
      </c>
    </row>
    <row r="78" spans="1:19">
      <c r="A78" t="s">
        <v>286</v>
      </c>
      <c r="B78" t="s">
        <v>273</v>
      </c>
      <c r="D78" s="16" t="s">
        <v>1455</v>
      </c>
      <c r="E78" t="s">
        <v>287</v>
      </c>
      <c r="F78" t="s">
        <v>41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1</v>
      </c>
      <c r="N78">
        <v>0</v>
      </c>
      <c r="O78" t="e">
        <f>LOOKUP(Tabel1[[#This Row],[NAME in BIG101-tooldata-cleaned]],Tabel13[NAME],Tabel13[G.E.O.CATEGORY])</f>
        <v>#N/A</v>
      </c>
      <c r="P78" t="e">
        <f>EXACT(LOOKUP(Tabel1[[#This Row],[NAME in BIG101-tooldata-cleaned]],Tabel13[NAME],Tabel13[NAME]),Tabel1[[#This Row],[NAME in BIG101-tooldata-cleaned]])</f>
        <v>#N/A</v>
      </c>
      <c r="Q78" s="16" t="s">
        <v>1455</v>
      </c>
      <c r="R78" t="e">
        <f>MATCH(Tabel1[[#This Row],[NAME in BIG101-tooldata-cleaned]],Table4[NAME],0)</f>
        <v>#N/A</v>
      </c>
      <c r="S78" s="153" t="e">
        <f>INDEX(Table4[ID],Tabel1[[#This Row],[row number]])</f>
        <v>#N/A</v>
      </c>
    </row>
    <row r="79" spans="1:19">
      <c r="A79" t="s">
        <v>257</v>
      </c>
      <c r="B79" t="s">
        <v>242</v>
      </c>
      <c r="D79" s="16" t="s">
        <v>1514</v>
      </c>
      <c r="E79" t="s">
        <v>258</v>
      </c>
      <c r="F79" t="s">
        <v>31</v>
      </c>
      <c r="G79">
        <v>0</v>
      </c>
      <c r="H79">
        <v>0</v>
      </c>
      <c r="I79">
        <v>0</v>
      </c>
      <c r="J79">
        <v>0</v>
      </c>
      <c r="K79">
        <v>0</v>
      </c>
      <c r="L79">
        <v>1</v>
      </c>
      <c r="M79">
        <v>0</v>
      </c>
      <c r="N79">
        <v>0</v>
      </c>
      <c r="O79" t="e">
        <f>LOOKUP(Tabel1[[#This Row],[NAME in BIG101-tooldata-cleaned]],Tabel13[NAME],Tabel13[G.E.O.CATEGORY])</f>
        <v>#N/A</v>
      </c>
      <c r="P79" t="e">
        <f>EXACT(LOOKUP(Tabel1[[#This Row],[NAME in BIG101-tooldata-cleaned]],Tabel13[NAME],Tabel13[NAME]),Tabel1[[#This Row],[NAME in BIG101-tooldata-cleaned]])</f>
        <v>#N/A</v>
      </c>
      <c r="Q79" s="16" t="s">
        <v>1514</v>
      </c>
      <c r="R79" t="e">
        <f>MATCH(Tabel1[[#This Row],[NAME in BIG101-tooldata-cleaned]],Table4[NAME],0)</f>
        <v>#N/A</v>
      </c>
      <c r="S79" s="153" t="e">
        <f>INDEX(Table4[ID],Tabel1[[#This Row],[row number]])</f>
        <v>#N/A</v>
      </c>
    </row>
    <row r="80" spans="1:19">
      <c r="A80" t="s">
        <v>290</v>
      </c>
      <c r="B80" t="s">
        <v>273</v>
      </c>
      <c r="D80" s="16" t="s">
        <v>1511</v>
      </c>
      <c r="E80" t="s">
        <v>291</v>
      </c>
      <c r="F80" t="s">
        <v>31</v>
      </c>
      <c r="G80">
        <v>0</v>
      </c>
      <c r="H80">
        <v>0</v>
      </c>
      <c r="I80">
        <v>0</v>
      </c>
      <c r="J80">
        <v>0</v>
      </c>
      <c r="K80">
        <v>0</v>
      </c>
      <c r="L80">
        <v>1</v>
      </c>
      <c r="M80">
        <v>0</v>
      </c>
      <c r="N80">
        <v>0</v>
      </c>
      <c r="O80" t="e">
        <f>LOOKUP(Tabel1[[#This Row],[NAME in BIG101-tooldata-cleaned]],Tabel13[NAME],Tabel13[G.E.O.CATEGORY])</f>
        <v>#N/A</v>
      </c>
      <c r="P80" t="e">
        <f>EXACT(LOOKUP(Tabel1[[#This Row],[NAME in BIG101-tooldata-cleaned]],Tabel13[NAME],Tabel13[NAME]),Tabel1[[#This Row],[NAME in BIG101-tooldata-cleaned]])</f>
        <v>#N/A</v>
      </c>
      <c r="Q80" s="16" t="s">
        <v>1511</v>
      </c>
      <c r="R80" t="e">
        <f>MATCH(Tabel1[[#This Row],[NAME in BIG101-tooldata-cleaned]],Table4[NAME],0)</f>
        <v>#N/A</v>
      </c>
      <c r="S80" s="153" t="e">
        <f>INDEX(Table4[ID],Tabel1[[#This Row],[row number]])</f>
        <v>#N/A</v>
      </c>
    </row>
    <row r="81" spans="1:19">
      <c r="A81" t="s">
        <v>15</v>
      </c>
      <c r="B81" t="s">
        <v>396</v>
      </c>
      <c r="D81" s="16" t="s">
        <v>1755</v>
      </c>
      <c r="E81" t="s">
        <v>16</v>
      </c>
      <c r="F81" t="s">
        <v>17</v>
      </c>
      <c r="G81">
        <v>0</v>
      </c>
      <c r="H81">
        <v>0</v>
      </c>
      <c r="I81">
        <v>1</v>
      </c>
      <c r="J81">
        <v>0</v>
      </c>
      <c r="K81">
        <v>0</v>
      </c>
      <c r="L81">
        <v>0</v>
      </c>
      <c r="M81">
        <v>0</v>
      </c>
      <c r="N81">
        <v>0</v>
      </c>
      <c r="O81" t="e">
        <f>LOOKUP(Tabel1[[#This Row],[NAME in BIG101-tooldata-cleaned]],Tabel13[NAME],Tabel13[G.E.O.CATEGORY])</f>
        <v>#N/A</v>
      </c>
      <c r="P81" t="e">
        <f>EXACT(LOOKUP(Tabel1[[#This Row],[NAME in BIG101-tooldata-cleaned]],Tabel13[NAME],Tabel13[NAME]),Tabel1[[#This Row],[NAME in BIG101-tooldata-cleaned]])</f>
        <v>#N/A</v>
      </c>
      <c r="Q81" s="16" t="s">
        <v>1755</v>
      </c>
      <c r="R81" t="e">
        <f>MATCH(Tabel1[[#This Row],[NAME in BIG101-tooldata-cleaned]],Table4[NAME],0)</f>
        <v>#N/A</v>
      </c>
      <c r="S81" s="153" t="e">
        <f>INDEX(Table4[ID],Tabel1[[#This Row],[row number]])</f>
        <v>#N/A</v>
      </c>
    </row>
    <row r="82" spans="1:19">
      <c r="A82" t="s">
        <v>49</v>
      </c>
      <c r="B82" t="s">
        <v>407</v>
      </c>
      <c r="D82" s="16" t="s">
        <v>1752</v>
      </c>
      <c r="E82" t="s">
        <v>50</v>
      </c>
      <c r="F82" t="s">
        <v>17</v>
      </c>
      <c r="G82">
        <v>0</v>
      </c>
      <c r="H82">
        <v>0</v>
      </c>
      <c r="I82">
        <v>1</v>
      </c>
      <c r="J82">
        <v>0</v>
      </c>
      <c r="K82">
        <v>0</v>
      </c>
      <c r="L82">
        <v>0</v>
      </c>
      <c r="M82">
        <v>0</v>
      </c>
      <c r="N82">
        <v>0</v>
      </c>
      <c r="O82" t="e">
        <f>LOOKUP(Tabel1[[#This Row],[NAME in BIG101-tooldata-cleaned]],Tabel13[NAME],Tabel13[G.E.O.CATEGORY])</f>
        <v>#N/A</v>
      </c>
      <c r="P82" t="e">
        <f>EXACT(LOOKUP(Tabel1[[#This Row],[NAME in BIG101-tooldata-cleaned]],Tabel13[NAME],Tabel13[NAME]),Tabel1[[#This Row],[NAME in BIG101-tooldata-cleaned]])</f>
        <v>#N/A</v>
      </c>
      <c r="Q82" s="16" t="s">
        <v>1752</v>
      </c>
      <c r="R82" t="e">
        <f>MATCH(Tabel1[[#This Row],[NAME in BIG101-tooldata-cleaned]],Table4[NAME],0)</f>
        <v>#N/A</v>
      </c>
      <c r="S82" s="153" t="e">
        <f>INDEX(Table4[ID],Tabel1[[#This Row],[row number]])</f>
        <v>#N/A</v>
      </c>
    </row>
    <row r="83" spans="1:19">
      <c r="A83" t="s">
        <v>259</v>
      </c>
      <c r="B83" t="s">
        <v>242</v>
      </c>
      <c r="D83" s="16" t="s">
        <v>1734</v>
      </c>
      <c r="E83" t="s">
        <v>260</v>
      </c>
      <c r="F83" t="s">
        <v>17</v>
      </c>
      <c r="G83">
        <v>0</v>
      </c>
      <c r="H83">
        <v>0</v>
      </c>
      <c r="I83">
        <v>1</v>
      </c>
      <c r="J83">
        <v>0</v>
      </c>
      <c r="K83">
        <v>0</v>
      </c>
      <c r="L83">
        <v>0</v>
      </c>
      <c r="M83">
        <v>0</v>
      </c>
      <c r="N83">
        <v>0</v>
      </c>
      <c r="O83" t="e">
        <f>LOOKUP(Tabel1[[#This Row],[NAME in BIG101-tooldata-cleaned]],Tabel13[NAME],Tabel13[G.E.O.CATEGORY])</f>
        <v>#N/A</v>
      </c>
      <c r="P83" t="e">
        <f>EXACT(LOOKUP(Tabel1[[#This Row],[NAME in BIG101-tooldata-cleaned]],Tabel13[NAME],Tabel13[NAME]),Tabel1[[#This Row],[NAME in BIG101-tooldata-cleaned]])</f>
        <v>#N/A</v>
      </c>
      <c r="Q83" s="16" t="s">
        <v>1734</v>
      </c>
      <c r="R83" t="e">
        <f>MATCH(Tabel1[[#This Row],[NAME in BIG101-tooldata-cleaned]],Table4[NAME],0)</f>
        <v>#N/A</v>
      </c>
      <c r="S83" s="153" t="e">
        <f>INDEX(Table4[ID],Tabel1[[#This Row],[row number]])</f>
        <v>#N/A</v>
      </c>
    </row>
    <row r="84" spans="1:19">
      <c r="A84" t="s">
        <v>292</v>
      </c>
      <c r="B84" t="s">
        <v>273</v>
      </c>
      <c r="D84" s="16" t="s">
        <v>1731</v>
      </c>
      <c r="E84" t="s">
        <v>293</v>
      </c>
      <c r="F84" t="s">
        <v>17</v>
      </c>
      <c r="G84">
        <v>0</v>
      </c>
      <c r="H84">
        <v>0</v>
      </c>
      <c r="I84">
        <v>1</v>
      </c>
      <c r="J84">
        <v>0</v>
      </c>
      <c r="K84">
        <v>0</v>
      </c>
      <c r="L84">
        <v>0</v>
      </c>
      <c r="M84">
        <v>0</v>
      </c>
      <c r="N84">
        <v>0</v>
      </c>
      <c r="O84" t="e">
        <f>LOOKUP(Tabel1[[#This Row],[NAME in BIG101-tooldata-cleaned]],Tabel13[NAME],Tabel13[G.E.O.CATEGORY])</f>
        <v>#N/A</v>
      </c>
      <c r="P84" t="e">
        <f>EXACT(LOOKUP(Tabel1[[#This Row],[NAME in BIG101-tooldata-cleaned]],Tabel13[NAME],Tabel13[NAME]),Tabel1[[#This Row],[NAME in BIG101-tooldata-cleaned]])</f>
        <v>#N/A</v>
      </c>
      <c r="Q84" s="16" t="s">
        <v>1731</v>
      </c>
      <c r="R84" t="e">
        <f>MATCH(Tabel1[[#This Row],[NAME in BIG101-tooldata-cleaned]],Table4[NAME],0)</f>
        <v>#N/A</v>
      </c>
      <c r="S84" s="153" t="e">
        <f>INDEX(Table4[ID],Tabel1[[#This Row],[row number]])</f>
        <v>#N/A</v>
      </c>
    </row>
    <row r="85" spans="1:19">
      <c r="A85" t="s">
        <v>261</v>
      </c>
      <c r="B85" t="s">
        <v>242</v>
      </c>
      <c r="D85" s="16" t="s">
        <v>1623</v>
      </c>
      <c r="E85" t="s">
        <v>262</v>
      </c>
      <c r="F85" t="s">
        <v>28</v>
      </c>
      <c r="G85">
        <v>0</v>
      </c>
      <c r="H85">
        <v>0</v>
      </c>
      <c r="I85">
        <v>0</v>
      </c>
      <c r="J85">
        <v>0</v>
      </c>
      <c r="K85">
        <v>1</v>
      </c>
      <c r="L85">
        <v>0</v>
      </c>
      <c r="M85">
        <v>0</v>
      </c>
      <c r="N85">
        <v>0</v>
      </c>
      <c r="O85" t="e">
        <f>LOOKUP(Tabel1[[#This Row],[NAME in BIG101-tooldata-cleaned]],Tabel13[NAME],Tabel13[G.E.O.CATEGORY])</f>
        <v>#N/A</v>
      </c>
      <c r="P85" t="e">
        <f>EXACT(LOOKUP(Tabel1[[#This Row],[NAME in BIG101-tooldata-cleaned]],Tabel13[NAME],Tabel13[NAME]),Tabel1[[#This Row],[NAME in BIG101-tooldata-cleaned]])</f>
        <v>#N/A</v>
      </c>
      <c r="Q85" s="16" t="s">
        <v>1623</v>
      </c>
      <c r="R85" t="e">
        <f>MATCH(Tabel1[[#This Row],[NAME in BIG101-tooldata-cleaned]],Table4[NAME],0)</f>
        <v>#N/A</v>
      </c>
      <c r="S85" s="153" t="e">
        <f>INDEX(Table4[ID],Tabel1[[#This Row],[row number]])</f>
        <v>#N/A</v>
      </c>
    </row>
    <row r="86" spans="1:19">
      <c r="A86" t="s">
        <v>294</v>
      </c>
      <c r="B86" t="s">
        <v>273</v>
      </c>
      <c r="D86" s="16" t="s">
        <v>1620</v>
      </c>
      <c r="E86" t="s">
        <v>295</v>
      </c>
      <c r="F86" t="s">
        <v>28</v>
      </c>
      <c r="G86">
        <v>0</v>
      </c>
      <c r="H86">
        <v>0</v>
      </c>
      <c r="I86">
        <v>0</v>
      </c>
      <c r="J86">
        <v>0</v>
      </c>
      <c r="K86">
        <v>1</v>
      </c>
      <c r="L86">
        <v>0</v>
      </c>
      <c r="M86">
        <v>0</v>
      </c>
      <c r="N86">
        <v>0</v>
      </c>
      <c r="O86" t="e">
        <f>LOOKUP(Tabel1[[#This Row],[NAME in BIG101-tooldata-cleaned]],Tabel13[NAME],Tabel13[G.E.O.CATEGORY])</f>
        <v>#N/A</v>
      </c>
      <c r="P86" t="e">
        <f>EXACT(LOOKUP(Tabel1[[#This Row],[NAME in BIG101-tooldata-cleaned]],Tabel13[NAME],Tabel13[NAME]),Tabel1[[#This Row],[NAME in BIG101-tooldata-cleaned]])</f>
        <v>#N/A</v>
      </c>
      <c r="Q86" s="16" t="s">
        <v>1620</v>
      </c>
      <c r="R86" t="e">
        <f>MATCH(Tabel1[[#This Row],[NAME in BIG101-tooldata-cleaned]],Table4[NAME],0)</f>
        <v>#N/A</v>
      </c>
      <c r="S86" s="153" t="e">
        <f>INDEX(Table4[ID],Tabel1[[#This Row],[row number]])</f>
        <v>#N/A</v>
      </c>
    </row>
    <row r="87" spans="1:19">
      <c r="A87" t="s">
        <v>255</v>
      </c>
      <c r="B87" t="s">
        <v>242</v>
      </c>
      <c r="D87" s="16" t="s">
        <v>1431</v>
      </c>
      <c r="E87" t="s">
        <v>256</v>
      </c>
      <c r="F87" t="s">
        <v>14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1</v>
      </c>
      <c r="N87">
        <v>0</v>
      </c>
      <c r="O87" t="e">
        <f>LOOKUP(Tabel1[[#This Row],[NAME in BIG101-tooldata-cleaned]],Tabel13[NAME],Tabel13[G.E.O.CATEGORY])</f>
        <v>#N/A</v>
      </c>
      <c r="P87" t="e">
        <f>EXACT(LOOKUP(Tabel1[[#This Row],[NAME in BIG101-tooldata-cleaned]],Tabel13[NAME],Tabel13[NAME]),Tabel1[[#This Row],[NAME in BIG101-tooldata-cleaned]])</f>
        <v>#N/A</v>
      </c>
      <c r="Q87" s="16" t="s">
        <v>1431</v>
      </c>
      <c r="R87" t="e">
        <f>MATCH(Tabel1[[#This Row],[NAME in BIG101-tooldata-cleaned]],Table4[NAME],0)</f>
        <v>#N/A</v>
      </c>
      <c r="S87" s="153" t="e">
        <f>INDEX(Table4[ID],Tabel1[[#This Row],[row number]])</f>
        <v>#N/A</v>
      </c>
    </row>
    <row r="88" spans="1:19">
      <c r="A88" t="s">
        <v>288</v>
      </c>
      <c r="B88" t="s">
        <v>273</v>
      </c>
      <c r="D88" s="16" t="s">
        <v>1428</v>
      </c>
      <c r="E88" t="s">
        <v>289</v>
      </c>
      <c r="F88" t="s">
        <v>14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1</v>
      </c>
      <c r="N88">
        <v>0</v>
      </c>
      <c r="O88" t="e">
        <f>LOOKUP(Tabel1[[#This Row],[NAME in BIG101-tooldata-cleaned]],Tabel13[NAME],Tabel13[G.E.O.CATEGORY])</f>
        <v>#N/A</v>
      </c>
      <c r="P88" t="e">
        <f>EXACT(LOOKUP(Tabel1[[#This Row],[NAME in BIG101-tooldata-cleaned]],Tabel13[NAME],Tabel13[NAME]),Tabel1[[#This Row],[NAME in BIG101-tooldata-cleaned]])</f>
        <v>#N/A</v>
      </c>
      <c r="Q88" s="16" t="s">
        <v>1428</v>
      </c>
      <c r="R88" t="e">
        <f>MATCH(Tabel1[[#This Row],[NAME in BIG101-tooldata-cleaned]],Table4[NAME],0)</f>
        <v>#N/A</v>
      </c>
      <c r="S88" s="153" t="e">
        <f>INDEX(Table4[ID],Tabel1[[#This Row],[row number]])</f>
        <v>#N/A</v>
      </c>
    </row>
    <row r="89" spans="1:19">
      <c r="A89" t="s">
        <v>298</v>
      </c>
      <c r="B89" t="s">
        <v>273</v>
      </c>
      <c r="D89" s="16" t="s">
        <v>1814</v>
      </c>
      <c r="E89" t="s">
        <v>299</v>
      </c>
      <c r="F89" t="s">
        <v>46</v>
      </c>
      <c r="G89">
        <v>0</v>
      </c>
      <c r="H89">
        <v>0</v>
      </c>
      <c r="I89">
        <v>1</v>
      </c>
      <c r="J89">
        <v>0</v>
      </c>
      <c r="K89">
        <v>0</v>
      </c>
      <c r="L89">
        <v>0</v>
      </c>
      <c r="M89">
        <v>0</v>
      </c>
      <c r="N89">
        <v>0</v>
      </c>
      <c r="O89" t="e">
        <f>LOOKUP(Tabel1[[#This Row],[NAME in BIG101-tooldata-cleaned]],Tabel13[NAME],Tabel13[G.E.O.CATEGORY])</f>
        <v>#N/A</v>
      </c>
      <c r="P89" t="e">
        <f>EXACT(LOOKUP(Tabel1[[#This Row],[NAME in BIG101-tooldata-cleaned]],Tabel13[NAME],Tabel13[NAME]),Tabel1[[#This Row],[NAME in BIG101-tooldata-cleaned]])</f>
        <v>#N/A</v>
      </c>
      <c r="Q89" s="16" t="s">
        <v>1814</v>
      </c>
      <c r="R89" t="e">
        <f>MATCH(Tabel1[[#This Row],[NAME in BIG101-tooldata-cleaned]],Table4[NAME],0)</f>
        <v>#N/A</v>
      </c>
      <c r="S89" s="153" t="e">
        <f>INDEX(Table4[ID],Tabel1[[#This Row],[row number]])</f>
        <v>#N/A</v>
      </c>
    </row>
    <row r="90" spans="1:19">
      <c r="A90" t="s">
        <v>265</v>
      </c>
      <c r="B90" t="s">
        <v>242</v>
      </c>
      <c r="D90" s="16" t="s">
        <v>1679</v>
      </c>
      <c r="E90" t="s">
        <v>266</v>
      </c>
      <c r="F90" t="s">
        <v>23</v>
      </c>
      <c r="G90">
        <v>0</v>
      </c>
      <c r="H90">
        <v>0</v>
      </c>
      <c r="I90">
        <v>0</v>
      </c>
      <c r="J90">
        <v>1</v>
      </c>
      <c r="K90">
        <v>0</v>
      </c>
      <c r="L90">
        <v>0</v>
      </c>
      <c r="M90">
        <v>0</v>
      </c>
      <c r="N90">
        <v>0</v>
      </c>
      <c r="O90" t="e">
        <f>LOOKUP(Tabel1[[#This Row],[NAME in BIG101-tooldata-cleaned]],Tabel13[NAME],Tabel13[G.E.O.CATEGORY])</f>
        <v>#N/A</v>
      </c>
      <c r="P90" t="e">
        <f>EXACT(LOOKUP(Tabel1[[#This Row],[NAME in BIG101-tooldata-cleaned]],Tabel13[NAME],Tabel13[NAME]),Tabel1[[#This Row],[NAME in BIG101-tooldata-cleaned]])</f>
        <v>#N/A</v>
      </c>
      <c r="Q90" s="16" t="s">
        <v>1679</v>
      </c>
      <c r="R90" t="e">
        <f>MATCH(Tabel1[[#This Row],[NAME in BIG101-tooldata-cleaned]],Table4[NAME],0)</f>
        <v>#N/A</v>
      </c>
      <c r="S90" s="153" t="e">
        <f>INDEX(Table4[ID],Tabel1[[#This Row],[row number]])</f>
        <v>#N/A</v>
      </c>
    </row>
    <row r="91" spans="1:19">
      <c r="A91" t="s">
        <v>300</v>
      </c>
      <c r="B91" t="s">
        <v>273</v>
      </c>
      <c r="D91" s="16" t="s">
        <v>1676</v>
      </c>
      <c r="E91" t="s">
        <v>301</v>
      </c>
      <c r="F91" t="s">
        <v>23</v>
      </c>
      <c r="G91">
        <v>0</v>
      </c>
      <c r="H91">
        <v>0</v>
      </c>
      <c r="I91">
        <v>0</v>
      </c>
      <c r="J91">
        <v>1</v>
      </c>
      <c r="K91">
        <v>0</v>
      </c>
      <c r="L91">
        <v>0</v>
      </c>
      <c r="M91">
        <v>0</v>
      </c>
      <c r="N91">
        <v>0</v>
      </c>
      <c r="O91" t="e">
        <f>LOOKUP(Tabel1[[#This Row],[NAME in BIG101-tooldata-cleaned]],Tabel13[NAME],Tabel13[G.E.O.CATEGORY])</f>
        <v>#N/A</v>
      </c>
      <c r="P91" t="e">
        <f>EXACT(LOOKUP(Tabel1[[#This Row],[NAME in BIG101-tooldata-cleaned]],Tabel13[NAME],Tabel13[NAME]),Tabel1[[#This Row],[NAME in BIG101-tooldata-cleaned]])</f>
        <v>#N/A</v>
      </c>
      <c r="Q91" s="16" t="s">
        <v>1676</v>
      </c>
      <c r="R91" t="e">
        <f>MATCH(Tabel1[[#This Row],[NAME in BIG101-tooldata-cleaned]],Table4[NAME],0)</f>
        <v>#N/A</v>
      </c>
      <c r="S91" s="153" t="e">
        <f>INDEX(Table4[ID],Tabel1[[#This Row],[row number]])</f>
        <v>#N/A</v>
      </c>
    </row>
    <row r="92" spans="1:19">
      <c r="A92" t="s">
        <v>267</v>
      </c>
      <c r="B92" t="s">
        <v>242</v>
      </c>
      <c r="D92" s="16" t="s">
        <v>1542</v>
      </c>
      <c r="E92" t="s">
        <v>268</v>
      </c>
      <c r="F92" t="s">
        <v>34</v>
      </c>
      <c r="G92">
        <v>0</v>
      </c>
      <c r="H92">
        <v>0</v>
      </c>
      <c r="I92">
        <v>0</v>
      </c>
      <c r="J92">
        <v>0</v>
      </c>
      <c r="K92">
        <v>0</v>
      </c>
      <c r="L92">
        <v>1</v>
      </c>
      <c r="M92">
        <v>0</v>
      </c>
      <c r="N92">
        <v>0</v>
      </c>
      <c r="O92" t="e">
        <f>LOOKUP(Tabel1[[#This Row],[NAME in BIG101-tooldata-cleaned]],Tabel13[NAME],Tabel13[G.E.O.CATEGORY])</f>
        <v>#N/A</v>
      </c>
      <c r="P92" t="e">
        <f>EXACT(LOOKUP(Tabel1[[#This Row],[NAME in BIG101-tooldata-cleaned]],Tabel13[NAME],Tabel13[NAME]),Tabel1[[#This Row],[NAME in BIG101-tooldata-cleaned]])</f>
        <v>#N/A</v>
      </c>
      <c r="Q92" s="16" t="s">
        <v>1542</v>
      </c>
      <c r="R92" t="e">
        <f>MATCH(Tabel1[[#This Row],[NAME in BIG101-tooldata-cleaned]],Table4[NAME],0)</f>
        <v>#N/A</v>
      </c>
      <c r="S92" s="153" t="e">
        <f>INDEX(Table4[ID],Tabel1[[#This Row],[row number]])</f>
        <v>#N/A</v>
      </c>
    </row>
    <row r="93" spans="1:19">
      <c r="A93" t="s">
        <v>302</v>
      </c>
      <c r="B93" t="s">
        <v>273</v>
      </c>
      <c r="D93" s="16" t="s">
        <v>1539</v>
      </c>
      <c r="E93" t="s">
        <v>303</v>
      </c>
      <c r="F93" t="s">
        <v>34</v>
      </c>
      <c r="G93">
        <v>0</v>
      </c>
      <c r="H93">
        <v>0</v>
      </c>
      <c r="I93">
        <v>0</v>
      </c>
      <c r="J93">
        <v>0</v>
      </c>
      <c r="K93">
        <v>0</v>
      </c>
      <c r="L93">
        <v>1</v>
      </c>
      <c r="M93">
        <v>0</v>
      </c>
      <c r="N93">
        <v>0</v>
      </c>
      <c r="O93" t="e">
        <f>LOOKUP(Tabel1[[#This Row],[NAME in BIG101-tooldata-cleaned]],Tabel13[NAME],Tabel13[G.E.O.CATEGORY])</f>
        <v>#N/A</v>
      </c>
      <c r="P93" t="e">
        <f>EXACT(LOOKUP(Tabel1[[#This Row],[NAME in BIG101-tooldata-cleaned]],Tabel13[NAME],Tabel13[NAME]),Tabel1[[#This Row],[NAME in BIG101-tooldata-cleaned]])</f>
        <v>#N/A</v>
      </c>
      <c r="Q93" s="16" t="s">
        <v>1539</v>
      </c>
      <c r="R93" t="e">
        <f>MATCH(Tabel1[[#This Row],[NAME in BIG101-tooldata-cleaned]],Table4[NAME],0)</f>
        <v>#N/A</v>
      </c>
      <c r="S93" s="153" t="e">
        <f>INDEX(Table4[ID],Tabel1[[#This Row],[row number]])</f>
        <v>#N/A</v>
      </c>
    </row>
    <row r="94" spans="1:19">
      <c r="A94" t="s">
        <v>69</v>
      </c>
      <c r="B94" t="s">
        <v>414</v>
      </c>
      <c r="D94" s="16" t="s">
        <v>1672</v>
      </c>
      <c r="E94" t="s">
        <v>70</v>
      </c>
      <c r="F94" t="s">
        <v>20</v>
      </c>
      <c r="G94">
        <v>0</v>
      </c>
      <c r="H94">
        <v>0</v>
      </c>
      <c r="I94">
        <v>0</v>
      </c>
      <c r="J94">
        <v>0</v>
      </c>
      <c r="K94">
        <v>1</v>
      </c>
      <c r="L94">
        <v>0</v>
      </c>
      <c r="M94">
        <v>0</v>
      </c>
      <c r="N94">
        <v>0</v>
      </c>
      <c r="O94" t="e">
        <f>LOOKUP(Tabel1[[#This Row],[NAME in BIG101-tooldata-cleaned]],Tabel13[NAME],Tabel13[G.E.O.CATEGORY])</f>
        <v>#N/A</v>
      </c>
      <c r="P94" t="e">
        <f>EXACT(LOOKUP(Tabel1[[#This Row],[NAME in BIG101-tooldata-cleaned]],Tabel13[NAME],Tabel13[NAME]),Tabel1[[#This Row],[NAME in BIG101-tooldata-cleaned]])</f>
        <v>#N/A</v>
      </c>
      <c r="Q94" s="16" t="s">
        <v>1672</v>
      </c>
      <c r="R94" t="e">
        <f>MATCH(Tabel1[[#This Row],[NAME in BIG101-tooldata-cleaned]],Table4[NAME],0)</f>
        <v>#N/A</v>
      </c>
      <c r="S94" s="153" t="e">
        <f>INDEX(Table4[ID],Tabel1[[#This Row],[row number]])</f>
        <v>#N/A</v>
      </c>
    </row>
    <row r="95" spans="1:19">
      <c r="A95" t="s">
        <v>269</v>
      </c>
      <c r="B95" t="s">
        <v>242</v>
      </c>
      <c r="D95" s="16" t="s">
        <v>1651</v>
      </c>
      <c r="E95" t="s">
        <v>270</v>
      </c>
      <c r="F95" t="s">
        <v>20</v>
      </c>
      <c r="G95">
        <v>0</v>
      </c>
      <c r="H95">
        <v>0</v>
      </c>
      <c r="I95">
        <v>0</v>
      </c>
      <c r="J95">
        <v>0</v>
      </c>
      <c r="K95">
        <v>1</v>
      </c>
      <c r="L95">
        <v>0</v>
      </c>
      <c r="M95">
        <v>0</v>
      </c>
      <c r="N95">
        <v>0</v>
      </c>
      <c r="O95" t="e">
        <f>LOOKUP(Tabel1[[#This Row],[NAME in BIG101-tooldata-cleaned]],Tabel13[NAME],Tabel13[G.E.O.CATEGORY])</f>
        <v>#N/A</v>
      </c>
      <c r="P95" t="e">
        <f>EXACT(LOOKUP(Tabel1[[#This Row],[NAME in BIG101-tooldata-cleaned]],Tabel13[NAME],Tabel13[NAME]),Tabel1[[#This Row],[NAME in BIG101-tooldata-cleaned]])</f>
        <v>#N/A</v>
      </c>
      <c r="Q95" s="16" t="s">
        <v>1651</v>
      </c>
      <c r="R95" t="e">
        <f>MATCH(Tabel1[[#This Row],[NAME in BIG101-tooldata-cleaned]],Table4[NAME],0)</f>
        <v>#N/A</v>
      </c>
      <c r="S95" s="153" t="e">
        <f>INDEX(Table4[ID],Tabel1[[#This Row],[row number]])</f>
        <v>#N/A</v>
      </c>
    </row>
    <row r="96" spans="1:19">
      <c r="A96" t="s">
        <v>304</v>
      </c>
      <c r="B96" t="s">
        <v>273</v>
      </c>
      <c r="D96" s="16" t="s">
        <v>1648</v>
      </c>
      <c r="E96" t="s">
        <v>305</v>
      </c>
      <c r="F96" t="s">
        <v>20</v>
      </c>
      <c r="G96">
        <v>0</v>
      </c>
      <c r="H96">
        <v>0</v>
      </c>
      <c r="I96">
        <v>0</v>
      </c>
      <c r="J96">
        <v>0</v>
      </c>
      <c r="K96">
        <v>1</v>
      </c>
      <c r="L96">
        <v>0</v>
      </c>
      <c r="M96">
        <v>0</v>
      </c>
      <c r="N96">
        <v>0</v>
      </c>
      <c r="O96" t="e">
        <f>LOOKUP(Tabel1[[#This Row],[NAME in BIG101-tooldata-cleaned]],Tabel13[NAME],Tabel13[G.E.O.CATEGORY])</f>
        <v>#N/A</v>
      </c>
      <c r="P96" t="e">
        <f>EXACT(LOOKUP(Tabel1[[#This Row],[NAME in BIG101-tooldata-cleaned]],Tabel13[NAME],Tabel13[NAME]),Tabel1[[#This Row],[NAME in BIG101-tooldata-cleaned]])</f>
        <v>#N/A</v>
      </c>
      <c r="Q96" s="16" t="s">
        <v>1648</v>
      </c>
      <c r="R96" t="e">
        <f>MATCH(Tabel1[[#This Row],[NAME in BIG101-tooldata-cleaned]],Table4[NAME],0)</f>
        <v>#N/A</v>
      </c>
      <c r="S96" s="153" t="e">
        <f>INDEX(Table4[ID],Tabel1[[#This Row],[row number]])</f>
        <v>#N/A</v>
      </c>
    </row>
    <row r="97" spans="1:19">
      <c r="A97" t="s">
        <v>79</v>
      </c>
      <c r="B97" t="s">
        <v>419</v>
      </c>
      <c r="C97" t="s">
        <v>459</v>
      </c>
      <c r="D97" s="16" t="s">
        <v>1657</v>
      </c>
      <c r="E97" t="s">
        <v>80</v>
      </c>
      <c r="F97" t="s">
        <v>20</v>
      </c>
      <c r="G97">
        <v>0</v>
      </c>
      <c r="H97">
        <v>0</v>
      </c>
      <c r="I97">
        <v>0</v>
      </c>
      <c r="J97">
        <v>0</v>
      </c>
      <c r="K97">
        <v>1</v>
      </c>
      <c r="L97">
        <v>0</v>
      </c>
      <c r="M97">
        <v>0</v>
      </c>
      <c r="N97">
        <v>0</v>
      </c>
      <c r="O97" t="str">
        <f>LOOKUP(Tabel1[[#This Row],[NAME in BIG101-tooldata-cleaned]],Tabel13[NAME],Tabel13[G.E.O.CATEGORY])</f>
        <v>O</v>
      </c>
      <c r="P97" t="b">
        <f>EXACT(LOOKUP(Tabel1[[#This Row],[NAME in BIG101-tooldata-cleaned]],Tabel13[NAME],Tabel13[NAME]),Tabel1[[#This Row],[NAME in BIG101-tooldata-cleaned]])</f>
        <v>1</v>
      </c>
      <c r="Q97" s="16" t="s">
        <v>1657</v>
      </c>
      <c r="R97">
        <f>MATCH(Tabel1[[#This Row],[NAME in BIG101-tooldata-cleaned]],Table4[NAME],0)</f>
        <v>343</v>
      </c>
      <c r="S97" s="153">
        <f>INDEX(Table4[ID],Tabel1[[#This Row],[row number]])</f>
        <v>1365</v>
      </c>
    </row>
    <row r="98" spans="1:19">
      <c r="A98" t="s">
        <v>306</v>
      </c>
      <c r="B98" t="s">
        <v>308</v>
      </c>
      <c r="C98" t="s">
        <v>308</v>
      </c>
      <c r="D98" t="s">
        <v>1574</v>
      </c>
      <c r="E98" t="s">
        <v>307</v>
      </c>
      <c r="F98" t="s">
        <v>156</v>
      </c>
      <c r="G98">
        <v>0</v>
      </c>
      <c r="H98">
        <v>0</v>
      </c>
      <c r="I98">
        <v>0</v>
      </c>
      <c r="J98">
        <v>0</v>
      </c>
      <c r="K98">
        <v>0</v>
      </c>
      <c r="L98">
        <v>1</v>
      </c>
      <c r="M98">
        <v>0</v>
      </c>
      <c r="N98">
        <v>0</v>
      </c>
      <c r="O98" t="str">
        <f>LOOKUP(Tabel1[[#This Row],[NAME in BIG101-tooldata-cleaned]],Tabel13[NAME],Tabel13[G.E.O.CATEGORY])</f>
        <v>O</v>
      </c>
      <c r="P98" t="b">
        <f>EXACT(LOOKUP(Tabel1[[#This Row],[NAME in BIG101-tooldata-cleaned]],Tabel13[NAME],Tabel13[NAME]),Tabel1[[#This Row],[NAME in BIG101-tooldata-cleaned]])</f>
        <v>1</v>
      </c>
      <c r="Q98" t="str">
        <f>LOOKUP(Tabel1[[#This Row],[NAME in BIG101-tooldata-cleaned]],Tabel3[Toolname],Tabel3[variable name])</f>
        <v>ALTMETRIC</v>
      </c>
      <c r="R98">
        <f>MATCH(Tabel1[[#This Row],[NAME in BIG101-tooldata-cleaned]],Table4[NAME],0)</f>
        <v>385</v>
      </c>
      <c r="S98" s="153">
        <f>INDEX(Table4[ID],Tabel1[[#This Row],[row number]])</f>
        <v>1010</v>
      </c>
    </row>
    <row r="99" spans="1:19">
      <c r="A99" t="s">
        <v>309</v>
      </c>
      <c r="B99" t="s">
        <v>311</v>
      </c>
      <c r="C99" t="s">
        <v>483</v>
      </c>
      <c r="D99" s="16" t="s">
        <v>1412</v>
      </c>
      <c r="E99" t="s">
        <v>310</v>
      </c>
      <c r="F99" t="s">
        <v>141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1</v>
      </c>
      <c r="O99" t="str">
        <f>LOOKUP(Tabel1[[#This Row],[NAME in BIG101-tooldata-cleaned]],Tabel13[NAME],Tabel13[G.E.O.CATEGORY])</f>
        <v>O/G</v>
      </c>
      <c r="P99" t="b">
        <f>EXACT(LOOKUP(Tabel1[[#This Row],[NAME in BIG101-tooldata-cleaned]],Tabel13[NAME],Tabel13[NAME]),Tabel1[[#This Row],[NAME in BIG101-tooldata-cleaned]])</f>
        <v>1</v>
      </c>
      <c r="Q99" s="16" t="s">
        <v>1412</v>
      </c>
      <c r="R99">
        <f>MATCH(Tabel1[[#This Row],[NAME in BIG101-tooldata-cleaned]],Table4[NAME],0)</f>
        <v>575</v>
      </c>
      <c r="S99" s="153">
        <f>INDEX(Table4[ID],Tabel1[[#This Row],[row number]])</f>
        <v>1217</v>
      </c>
    </row>
    <row r="100" spans="1:19">
      <c r="A100" t="s">
        <v>81</v>
      </c>
      <c r="B100" t="s">
        <v>420</v>
      </c>
      <c r="C100" t="s">
        <v>420</v>
      </c>
      <c r="D100" t="s">
        <v>1820</v>
      </c>
      <c r="E100" t="s">
        <v>82</v>
      </c>
      <c r="F100" t="s">
        <v>46</v>
      </c>
      <c r="G100">
        <v>0</v>
      </c>
      <c r="H100">
        <v>0</v>
      </c>
      <c r="I100">
        <v>1</v>
      </c>
      <c r="J100">
        <v>0</v>
      </c>
      <c r="K100">
        <v>0</v>
      </c>
      <c r="L100">
        <v>0</v>
      </c>
      <c r="M100">
        <v>0</v>
      </c>
      <c r="N100">
        <v>0</v>
      </c>
      <c r="O100" t="str">
        <f>LOOKUP(Tabel1[[#This Row],[NAME in BIG101-tooldata-cleaned]],Tabel13[NAME],Tabel13[G.E.O.CATEGORY])</f>
        <v>O</v>
      </c>
      <c r="P100" t="b">
        <f>EXACT(LOOKUP(Tabel1[[#This Row],[NAME in BIG101-tooldata-cleaned]],Tabel13[NAME],Tabel13[NAME]),Tabel1[[#This Row],[NAME in BIG101-tooldata-cleaned]])</f>
        <v>1</v>
      </c>
      <c r="Q100" t="str">
        <f>LOOKUP(Tabel1[[#This Row],[NAME in BIG101-tooldata-cleaned]],Tabel3[Toolname],Tabel3[variable name])</f>
        <v>ALTMETRIC</v>
      </c>
      <c r="R100">
        <f>MATCH(Tabel1[[#This Row],[NAME in BIG101-tooldata-cleaned]],Table4[NAME],0)</f>
        <v>67</v>
      </c>
      <c r="S100" s="153">
        <f>INDEX(Table4[ID],Tabel1[[#This Row],[row number]])</f>
        <v>1342</v>
      </c>
    </row>
    <row r="101" spans="1:19">
      <c r="A101" t="s">
        <v>83</v>
      </c>
      <c r="B101" t="s">
        <v>421</v>
      </c>
      <c r="D101" s="16" t="s">
        <v>1632</v>
      </c>
      <c r="E101" t="s">
        <v>84</v>
      </c>
      <c r="F101" t="s">
        <v>28</v>
      </c>
      <c r="G101">
        <v>0</v>
      </c>
      <c r="H101">
        <v>0</v>
      </c>
      <c r="I101">
        <v>0</v>
      </c>
      <c r="J101">
        <v>0</v>
      </c>
      <c r="K101">
        <v>1</v>
      </c>
      <c r="L101">
        <v>0</v>
      </c>
      <c r="M101">
        <v>0</v>
      </c>
      <c r="N101">
        <v>0</v>
      </c>
      <c r="O101" t="e">
        <f>LOOKUP(Tabel1[[#This Row],[NAME in BIG101-tooldata-cleaned]],Tabel13[NAME],Tabel13[G.E.O.CATEGORY])</f>
        <v>#N/A</v>
      </c>
      <c r="P101" t="e">
        <f>EXACT(LOOKUP(Tabel1[[#This Row],[NAME in BIG101-tooldata-cleaned]],Tabel13[NAME],Tabel13[NAME]),Tabel1[[#This Row],[NAME in BIG101-tooldata-cleaned]])</f>
        <v>#N/A</v>
      </c>
      <c r="Q101" s="16" t="s">
        <v>1632</v>
      </c>
      <c r="R101" t="e">
        <f>MATCH(Tabel1[[#This Row],[NAME in BIG101-tooldata-cleaned]],Table4[NAME],0)</f>
        <v>#N/A</v>
      </c>
      <c r="S101" s="153" t="e">
        <f>INDEX(Table4[ID],Tabel1[[#This Row],[row number]])</f>
        <v>#N/A</v>
      </c>
    </row>
    <row r="102" spans="1:19">
      <c r="A102" t="s">
        <v>312</v>
      </c>
      <c r="B102" t="s">
        <v>314</v>
      </c>
      <c r="D102" s="16" t="s">
        <v>1807</v>
      </c>
      <c r="E102" t="s">
        <v>313</v>
      </c>
      <c r="F102" t="s">
        <v>167</v>
      </c>
      <c r="G102">
        <v>0</v>
      </c>
      <c r="H102">
        <v>0</v>
      </c>
      <c r="I102">
        <v>1</v>
      </c>
      <c r="J102">
        <v>0</v>
      </c>
      <c r="K102">
        <v>0</v>
      </c>
      <c r="L102">
        <v>0</v>
      </c>
      <c r="M102">
        <v>0</v>
      </c>
      <c r="N102">
        <v>0</v>
      </c>
      <c r="O102" t="e">
        <f>LOOKUP(Tabel1[[#This Row],[NAME in BIG101-tooldata-cleaned]],Tabel13[NAME],Tabel13[G.E.O.CATEGORY])</f>
        <v>#N/A</v>
      </c>
      <c r="P102" t="e">
        <f>EXACT(LOOKUP(Tabel1[[#This Row],[NAME in BIG101-tooldata-cleaned]],Tabel13[NAME],Tabel13[NAME]),Tabel1[[#This Row],[NAME in BIG101-tooldata-cleaned]])</f>
        <v>#N/A</v>
      </c>
      <c r="Q102" s="16" t="s">
        <v>1807</v>
      </c>
      <c r="R102" t="e">
        <f>MATCH(Tabel1[[#This Row],[NAME in BIG101-tooldata-cleaned]],Table4[NAME],0)</f>
        <v>#N/A</v>
      </c>
      <c r="S102" s="153" t="e">
        <f>INDEX(Table4[ID],Tabel1[[#This Row],[row number]])</f>
        <v>#N/A</v>
      </c>
    </row>
    <row r="103" spans="1:19">
      <c r="A103" t="s">
        <v>315</v>
      </c>
      <c r="B103" t="s">
        <v>317</v>
      </c>
      <c r="C103" t="s">
        <v>484</v>
      </c>
      <c r="D103" t="s">
        <v>1424</v>
      </c>
      <c r="E103" t="s">
        <v>316</v>
      </c>
      <c r="F103" t="s">
        <v>141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1</v>
      </c>
      <c r="O103" t="str">
        <f>LOOKUP(Tabel1[[#This Row],[NAME in BIG101-tooldata-cleaned]],Tabel13[NAME],Tabel13[G.E.O.CATEGORY])</f>
        <v>G</v>
      </c>
      <c r="P103" t="b">
        <f>EXACT(LOOKUP(Tabel1[[#This Row],[NAME in BIG101-tooldata-cleaned]],Tabel13[NAME],Tabel13[NAME]),Tabel1[[#This Row],[NAME in BIG101-tooldata-cleaned]])</f>
        <v>1</v>
      </c>
      <c r="Q103" t="str">
        <f>LOOKUP(Tabel1[[#This Row],[NAME in BIG101-tooldata-cleaned]],Tabel3[Toolname],Tabel3[variable name])</f>
        <v>ALTMETRIC</v>
      </c>
      <c r="R103">
        <f>MATCH(Tabel1[[#This Row],[NAME in BIG101-tooldata-cleaned]],Table4[NAME],0)</f>
        <v>432</v>
      </c>
      <c r="S103" s="153">
        <f>INDEX(Table4[ID],Tabel1[[#This Row],[row number]])</f>
        <v>1179</v>
      </c>
    </row>
    <row r="104" spans="1:19">
      <c r="A104" t="s">
        <v>85</v>
      </c>
      <c r="B104" t="s">
        <v>422</v>
      </c>
      <c r="C104" t="s">
        <v>422</v>
      </c>
      <c r="D104" t="s">
        <v>1464</v>
      </c>
      <c r="E104" t="s">
        <v>86</v>
      </c>
      <c r="F104" t="s">
        <v>41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1</v>
      </c>
      <c r="N104">
        <v>0</v>
      </c>
      <c r="O104" t="str">
        <f>LOOKUP(Tabel1[[#This Row],[NAME in BIG101-tooldata-cleaned]],Tabel13[NAME],Tabel13[G.E.O.CATEGORY])</f>
        <v>O</v>
      </c>
      <c r="P104" t="b">
        <f>EXACT(LOOKUP(Tabel1[[#This Row],[NAME in BIG101-tooldata-cleaned]],Tabel13[NAME],Tabel13[NAME]),Tabel1[[#This Row],[NAME in BIG101-tooldata-cleaned]])</f>
        <v>1</v>
      </c>
      <c r="Q104" t="str">
        <f>LOOKUP(Tabel1[[#This Row],[NAME in BIG101-tooldata-cleaned]],Tabel3[Toolname],Tabel3[variable name])</f>
        <v>ALTMETRIC</v>
      </c>
      <c r="R104">
        <f>MATCH(Tabel1[[#This Row],[NAME in BIG101-tooldata-cleaned]],Table4[NAME],0)</f>
        <v>510</v>
      </c>
      <c r="S104" s="153">
        <f>INDEX(Table4[ID],Tabel1[[#This Row],[row number]])</f>
        <v>1260</v>
      </c>
    </row>
    <row r="105" spans="1:19">
      <c r="A105" t="s">
        <v>318</v>
      </c>
      <c r="B105" t="s">
        <v>320</v>
      </c>
      <c r="C105" t="s">
        <v>480</v>
      </c>
      <c r="D105" t="s">
        <v>1384</v>
      </c>
      <c r="E105" t="s">
        <v>319</v>
      </c>
      <c r="F105" t="s">
        <v>145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1</v>
      </c>
      <c r="O105" t="str">
        <f>LOOKUP(Tabel1[[#This Row],[NAME in BIG101-tooldata-cleaned]],Tabel13[NAME],Tabel13[G.E.O.CATEGORY])</f>
        <v>O/G</v>
      </c>
      <c r="P105" t="b">
        <f>EXACT(LOOKUP(Tabel1[[#This Row],[NAME in BIG101-tooldata-cleaned]],Tabel13[NAME],Tabel13[NAME]),Tabel1[[#This Row],[NAME in BIG101-tooldata-cleaned]])</f>
        <v>1</v>
      </c>
      <c r="Q105" t="str">
        <f>LOOKUP(Tabel1[[#This Row],[NAME in BIG101-tooldata-cleaned]],Tabel3[Toolname],Tabel3[variable name])</f>
        <v>ALTMETRIC</v>
      </c>
      <c r="R105">
        <f>MATCH(Tabel1[[#This Row],[NAME in BIG101-tooldata-cleaned]],Table4[NAME],0)</f>
        <v>581</v>
      </c>
      <c r="S105" s="153">
        <f>INDEX(Table4[ID],Tabel1[[#This Row],[row number]])</f>
        <v>1154</v>
      </c>
    </row>
    <row r="106" spans="1:19">
      <c r="A106" t="s">
        <v>87</v>
      </c>
      <c r="B106" t="s">
        <v>423</v>
      </c>
      <c r="D106" s="16" t="s">
        <v>1437</v>
      </c>
      <c r="E106" t="s">
        <v>88</v>
      </c>
      <c r="F106" t="s">
        <v>14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1</v>
      </c>
      <c r="N106">
        <v>0</v>
      </c>
      <c r="O106" t="e">
        <f>LOOKUP(Tabel1[[#This Row],[NAME in BIG101-tooldata-cleaned]],Tabel13[NAME],Tabel13[G.E.O.CATEGORY])</f>
        <v>#N/A</v>
      </c>
      <c r="P106" t="e">
        <f>EXACT(LOOKUP(Tabel1[[#This Row],[NAME in BIG101-tooldata-cleaned]],Tabel13[NAME],Tabel13[NAME]),Tabel1[[#This Row],[NAME in BIG101-tooldata-cleaned]])</f>
        <v>#N/A</v>
      </c>
      <c r="Q106" s="16" t="s">
        <v>1437</v>
      </c>
      <c r="R106" t="e">
        <f>MATCH(Tabel1[[#This Row],[NAME in BIG101-tooldata-cleaned]],Table4[NAME],0)</f>
        <v>#N/A</v>
      </c>
      <c r="S106" s="153" t="e">
        <f>INDEX(Table4[ID],Tabel1[[#This Row],[row number]])</f>
        <v>#N/A</v>
      </c>
    </row>
    <row r="107" spans="1:19">
      <c r="A107" t="s">
        <v>89</v>
      </c>
      <c r="B107" t="s">
        <v>424</v>
      </c>
      <c r="C107" t="s">
        <v>460</v>
      </c>
      <c r="D107" t="s">
        <v>1682</v>
      </c>
      <c r="E107" t="s">
        <v>90</v>
      </c>
      <c r="F107" t="s">
        <v>23</v>
      </c>
      <c r="G107">
        <v>0</v>
      </c>
      <c r="H107">
        <v>0</v>
      </c>
      <c r="I107">
        <v>0</v>
      </c>
      <c r="J107">
        <v>1</v>
      </c>
      <c r="K107">
        <v>0</v>
      </c>
      <c r="L107">
        <v>0</v>
      </c>
      <c r="M107">
        <v>0</v>
      </c>
      <c r="N107">
        <v>0</v>
      </c>
      <c r="O107" t="str">
        <f>LOOKUP(Tabel1[[#This Row],[NAME in BIG101-tooldata-cleaned]],Tabel13[NAME],Tabel13[G.E.O.CATEGORY])</f>
        <v>O/E</v>
      </c>
      <c r="P107" t="b">
        <f>EXACT(LOOKUP(Tabel1[[#This Row],[NAME in BIG101-tooldata-cleaned]],Tabel13[NAME],Tabel13[NAME]),Tabel1[[#This Row],[NAME in BIG101-tooldata-cleaned]])</f>
        <v>1</v>
      </c>
      <c r="Q107" t="str">
        <f>LOOKUP(Tabel1[[#This Row],[NAME in BIG101-tooldata-cleaned]],Tabel3[Toolname],Tabel3[variable name])</f>
        <v>ALTMETRIC</v>
      </c>
      <c r="R107">
        <f>MATCH(Tabel1[[#This Row],[NAME in BIG101-tooldata-cleaned]],Table4[NAME],0)</f>
        <v>255</v>
      </c>
      <c r="S107" s="153">
        <f>INDEX(Table4[ID],Tabel1[[#This Row],[row number]])</f>
        <v>1021</v>
      </c>
    </row>
    <row r="108" spans="1:19">
      <c r="A108" t="s">
        <v>91</v>
      </c>
      <c r="B108" t="s">
        <v>425</v>
      </c>
      <c r="C108" t="s">
        <v>425</v>
      </c>
      <c r="D108" t="s">
        <v>1691</v>
      </c>
      <c r="E108" t="s">
        <v>92</v>
      </c>
      <c r="F108" t="s">
        <v>23</v>
      </c>
      <c r="G108">
        <v>0</v>
      </c>
      <c r="H108">
        <v>0</v>
      </c>
      <c r="I108">
        <v>0</v>
      </c>
      <c r="J108">
        <v>1</v>
      </c>
      <c r="K108">
        <v>0</v>
      </c>
      <c r="L108">
        <v>0</v>
      </c>
      <c r="M108">
        <v>0</v>
      </c>
      <c r="N108">
        <v>0</v>
      </c>
      <c r="O108" t="str">
        <f>LOOKUP(Tabel1[[#This Row],[NAME in BIG101-tooldata-cleaned]],Tabel13[NAME],Tabel13[G.E.O.CATEGORY])</f>
        <v>O</v>
      </c>
      <c r="P108" t="b">
        <f>EXACT(LOOKUP(Tabel1[[#This Row],[NAME in BIG101-tooldata-cleaned]],Tabel13[NAME],Tabel13[NAME]),Tabel1[[#This Row],[NAME in BIG101-tooldata-cleaned]])</f>
        <v>1</v>
      </c>
      <c r="Q108" t="str">
        <f>LOOKUP(Tabel1[[#This Row],[NAME in BIG101-tooldata-cleaned]],Tabel3[Toolname],Tabel3[variable name])</f>
        <v>ALTMETRIC</v>
      </c>
      <c r="R108">
        <f>MATCH(Tabel1[[#This Row],[NAME in BIG101-tooldata-cleaned]],Table4[NAME],0)</f>
        <v>258</v>
      </c>
      <c r="S108" s="153">
        <f>INDEX(Table4[ID],Tabel1[[#This Row],[row number]])</f>
        <v>1358</v>
      </c>
    </row>
    <row r="109" spans="1:19">
      <c r="A109" t="s">
        <v>321</v>
      </c>
      <c r="B109" t="s">
        <v>323</v>
      </c>
      <c r="C109" t="s">
        <v>487</v>
      </c>
      <c r="D109" s="16" t="s">
        <v>1421</v>
      </c>
      <c r="E109" t="s">
        <v>322</v>
      </c>
      <c r="F109" t="s">
        <v>141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1</v>
      </c>
      <c r="O109" t="str">
        <f>LOOKUP(Tabel1[[#This Row],[NAME in BIG101-tooldata-cleaned]],Tabel13[NAME],Tabel13[G.E.O.CATEGORY])</f>
        <v>G</v>
      </c>
      <c r="P109" t="b">
        <f>EXACT(LOOKUP(Tabel1[[#This Row],[NAME in BIG101-tooldata-cleaned]],Tabel13[NAME],Tabel13[NAME]),Tabel1[[#This Row],[NAME in BIG101-tooldata-cleaned]])</f>
        <v>1</v>
      </c>
      <c r="Q109" s="16" t="s">
        <v>1421</v>
      </c>
      <c r="R109">
        <f>MATCH(Tabel1[[#This Row],[NAME in BIG101-tooldata-cleaned]],Table4[NAME],0)</f>
        <v>429</v>
      </c>
      <c r="S109" s="153">
        <f>INDEX(Table4[ID],Tabel1[[#This Row],[row number]])</f>
        <v>1334</v>
      </c>
    </row>
    <row r="110" spans="1:19">
      <c r="A110" t="s">
        <v>93</v>
      </c>
      <c r="B110" t="s">
        <v>426</v>
      </c>
      <c r="C110" t="s">
        <v>426</v>
      </c>
      <c r="D110" t="s">
        <v>1823</v>
      </c>
      <c r="E110" t="s">
        <v>94</v>
      </c>
      <c r="F110" t="s">
        <v>46</v>
      </c>
      <c r="G110">
        <v>0</v>
      </c>
      <c r="H110">
        <v>0</v>
      </c>
      <c r="I110">
        <v>1</v>
      </c>
      <c r="J110">
        <v>0</v>
      </c>
      <c r="K110">
        <v>0</v>
      </c>
      <c r="L110">
        <v>0</v>
      </c>
      <c r="M110">
        <v>0</v>
      </c>
      <c r="N110">
        <v>0</v>
      </c>
      <c r="O110" t="str">
        <f>LOOKUP(Tabel1[[#This Row],[NAME in BIG101-tooldata-cleaned]],Tabel13[NAME],Tabel13[G.E.O.CATEGORY])</f>
        <v>E</v>
      </c>
      <c r="P110" t="b">
        <f>EXACT(LOOKUP(Tabel1[[#This Row],[NAME in BIG101-tooldata-cleaned]],Tabel13[NAME],Tabel13[NAME]),Tabel1[[#This Row],[NAME in BIG101-tooldata-cleaned]])</f>
        <v>1</v>
      </c>
      <c r="Q110" t="str">
        <f>LOOKUP(Tabel1[[#This Row],[NAME in BIG101-tooldata-cleaned]],Tabel3[Toolname],Tabel3[variable name])</f>
        <v>ALTMETRIC</v>
      </c>
      <c r="R110">
        <f>MATCH(Tabel1[[#This Row],[NAME in BIG101-tooldata-cleaned]],Table4[NAME],0)</f>
        <v>38</v>
      </c>
      <c r="S110" s="153">
        <f>INDEX(Table4[ID],Tabel1[[#This Row],[row number]])</f>
        <v>1013</v>
      </c>
    </row>
    <row r="111" spans="1:19">
      <c r="A111" t="s">
        <v>324</v>
      </c>
      <c r="B111" t="s">
        <v>326</v>
      </c>
      <c r="C111" t="s">
        <v>482</v>
      </c>
      <c r="D111" s="16" t="s">
        <v>1613</v>
      </c>
      <c r="E111" t="s">
        <v>325</v>
      </c>
      <c r="F111" t="s">
        <v>149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1</v>
      </c>
      <c r="M111">
        <v>0</v>
      </c>
      <c r="N111">
        <v>0</v>
      </c>
      <c r="O111" t="str">
        <f>LOOKUP(Tabel1[[#This Row],[NAME in BIG101-tooldata-cleaned]],Tabel13[NAME],Tabel13[G.E.O.CATEGORY])</f>
        <v>O</v>
      </c>
      <c r="P111" t="b">
        <f>EXACT(LOOKUP(Tabel1[[#This Row],[NAME in BIG101-tooldata-cleaned]],Tabel13[NAME],Tabel13[NAME]),Tabel1[[#This Row],[NAME in BIG101-tooldata-cleaned]])</f>
        <v>1</v>
      </c>
      <c r="Q111" s="16" t="s">
        <v>1613</v>
      </c>
      <c r="R111">
        <f>MATCH(Tabel1[[#This Row],[NAME in BIG101-tooldata-cleaned]],Table4[NAME],0)</f>
        <v>417</v>
      </c>
      <c r="S111" s="153">
        <f>INDEX(Table4[ID],Tabel1[[#This Row],[row number]])</f>
        <v>1030</v>
      </c>
    </row>
    <row r="112" spans="1:19">
      <c r="A112" t="s">
        <v>327</v>
      </c>
      <c r="B112" t="s">
        <v>329</v>
      </c>
      <c r="C112" t="s">
        <v>329</v>
      </c>
      <c r="D112" t="s">
        <v>1418</v>
      </c>
      <c r="E112" t="s">
        <v>328</v>
      </c>
      <c r="F112" t="s">
        <v>141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1</v>
      </c>
      <c r="O112" t="str">
        <f>LOOKUP(Tabel1[[#This Row],[NAME in BIG101-tooldata-cleaned]],Tabel13[NAME],Tabel13[G.E.O.CATEGORY])</f>
        <v>G</v>
      </c>
      <c r="P112" t="b">
        <f>EXACT(LOOKUP(Tabel1[[#This Row],[NAME in BIG101-tooldata-cleaned]],Tabel13[NAME],Tabel13[NAME]),Tabel1[[#This Row],[NAME in BIG101-tooldata-cleaned]])</f>
        <v>1</v>
      </c>
      <c r="Q112" t="str">
        <f>LOOKUP(Tabel1[[#This Row],[NAME in BIG101-tooldata-cleaned]],Tabel3[Toolname],Tabel3[variable name])</f>
        <v>ALTMETRIC</v>
      </c>
      <c r="R112">
        <f>MATCH(Tabel1[[#This Row],[NAME in BIG101-tooldata-cleaned]],Table4[NAME],0)</f>
        <v>568</v>
      </c>
      <c r="S112" s="153">
        <f>INDEX(Table4[ID],Tabel1[[#This Row],[row number]])</f>
        <v>1332</v>
      </c>
    </row>
    <row r="113" spans="1:19">
      <c r="A113" t="s">
        <v>330</v>
      </c>
      <c r="B113" t="s">
        <v>332</v>
      </c>
      <c r="C113" t="s">
        <v>489</v>
      </c>
      <c r="D113" t="s">
        <v>1415</v>
      </c>
      <c r="E113" t="s">
        <v>331</v>
      </c>
      <c r="F113" t="s">
        <v>141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1</v>
      </c>
      <c r="O113" t="str">
        <f>LOOKUP(Tabel1[[#This Row],[NAME in BIG101-tooldata-cleaned]],Tabel13[NAME],Tabel13[G.E.O.CATEGORY])</f>
        <v>G</v>
      </c>
      <c r="P113" t="b">
        <f>EXACT(LOOKUP(Tabel1[[#This Row],[NAME in BIG101-tooldata-cleaned]],Tabel13[NAME],Tabel13[NAME]),Tabel1[[#This Row],[NAME in BIG101-tooldata-cleaned]])</f>
        <v>1</v>
      </c>
      <c r="Q113" t="str">
        <f>LOOKUP(Tabel1[[#This Row],[NAME in BIG101-tooldata-cleaned]],Tabel3[Toolname],Tabel3[variable name])</f>
        <v>ALTMETRIC</v>
      </c>
      <c r="R113">
        <f>MATCH(Tabel1[[#This Row],[NAME in BIG101-tooldata-cleaned]],Table4[NAME],0)</f>
        <v>569</v>
      </c>
      <c r="S113" s="153">
        <f>INDEX(Table4[ID],Tabel1[[#This Row],[row number]])</f>
        <v>1263</v>
      </c>
    </row>
    <row r="114" spans="1:19">
      <c r="A114" t="s">
        <v>95</v>
      </c>
      <c r="B114" t="s">
        <v>427</v>
      </c>
      <c r="C114" t="s">
        <v>461</v>
      </c>
      <c r="D114" t="s">
        <v>427</v>
      </c>
      <c r="E114" t="s">
        <v>96</v>
      </c>
      <c r="F114" t="s">
        <v>34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1</v>
      </c>
      <c r="M114">
        <v>0</v>
      </c>
      <c r="N114">
        <v>0</v>
      </c>
      <c r="O114" t="str">
        <f>LOOKUP(Tabel1[[#This Row],[NAME in BIG101-tooldata-cleaned]],Tabel13[NAME],Tabel13[G.E.O.CATEGORY])</f>
        <v>E</v>
      </c>
      <c r="P114" t="b">
        <f>EXACT(LOOKUP(Tabel1[[#This Row],[NAME in BIG101-tooldata-cleaned]],Tabel13[NAME],Tabel13[NAME]),Tabel1[[#This Row],[NAME in BIG101-tooldata-cleaned]])</f>
        <v>1</v>
      </c>
      <c r="Q114" t="str">
        <f>LOOKUP(Tabel1[[#This Row],[NAME in BIG101-tooldata-cleaned]],Tabel3[Toolname],Tabel3[variable name])</f>
        <v>ALTMETRIC</v>
      </c>
      <c r="R114">
        <f>MATCH(Tabel1[[#This Row],[NAME in BIG101-tooldata-cleaned]],Table4[NAME],0)</f>
        <v>459</v>
      </c>
      <c r="S114" s="153">
        <f>INDEX(Table4[ID],Tabel1[[#This Row],[row number]])</f>
        <v>1256</v>
      </c>
    </row>
    <row r="115" spans="1:19">
      <c r="A115" t="s">
        <v>333</v>
      </c>
      <c r="B115" t="s">
        <v>335</v>
      </c>
      <c r="D115" s="16" t="s">
        <v>1727</v>
      </c>
      <c r="E115" t="s">
        <v>334</v>
      </c>
      <c r="F115" t="s">
        <v>171</v>
      </c>
      <c r="G115">
        <v>0</v>
      </c>
      <c r="H115">
        <v>0</v>
      </c>
      <c r="I115">
        <v>0</v>
      </c>
      <c r="J115">
        <v>1</v>
      </c>
      <c r="K115">
        <v>0</v>
      </c>
      <c r="L115">
        <v>0</v>
      </c>
      <c r="M115">
        <v>0</v>
      </c>
      <c r="N115">
        <v>0</v>
      </c>
      <c r="O115" t="e">
        <f>LOOKUP(Tabel1[[#This Row],[NAME in BIG101-tooldata-cleaned]],Tabel13[NAME],Tabel13[G.E.O.CATEGORY])</f>
        <v>#N/A</v>
      </c>
      <c r="P115" t="e">
        <f>EXACT(LOOKUP(Tabel1[[#This Row],[NAME in BIG101-tooldata-cleaned]],Tabel13[NAME],Tabel13[NAME]),Tabel1[[#This Row],[NAME in BIG101-tooldata-cleaned]])</f>
        <v>#N/A</v>
      </c>
      <c r="Q115" s="16" t="s">
        <v>1727</v>
      </c>
      <c r="R115" t="e">
        <f>MATCH(Tabel1[[#This Row],[NAME in BIG101-tooldata-cleaned]],Table4[NAME],0)</f>
        <v>#N/A</v>
      </c>
      <c r="S115" s="153" t="e">
        <f>INDEX(Table4[ID],Tabel1[[#This Row],[row number]])</f>
        <v>#N/A</v>
      </c>
    </row>
    <row r="116" spans="1:19">
      <c r="A116" t="s">
        <v>336</v>
      </c>
      <c r="B116" t="s">
        <v>338</v>
      </c>
      <c r="C116" t="s">
        <v>485</v>
      </c>
      <c r="D116" t="s">
        <v>1713</v>
      </c>
      <c r="E116" t="s">
        <v>337</v>
      </c>
      <c r="F116" t="s">
        <v>171</v>
      </c>
      <c r="G116">
        <v>0</v>
      </c>
      <c r="H116">
        <v>0</v>
      </c>
      <c r="I116">
        <v>0</v>
      </c>
      <c r="J116">
        <v>1</v>
      </c>
      <c r="K116">
        <v>0</v>
      </c>
      <c r="L116">
        <v>0</v>
      </c>
      <c r="M116">
        <v>0</v>
      </c>
      <c r="N116">
        <v>0</v>
      </c>
      <c r="O116" t="str">
        <f>LOOKUP(Tabel1[[#This Row],[NAME in BIG101-tooldata-cleaned]],Tabel13[NAME],Tabel13[G.E.O.CATEGORY])</f>
        <v>E</v>
      </c>
      <c r="P116" t="b">
        <f>EXACT(LOOKUP(Tabel1[[#This Row],[NAME in BIG101-tooldata-cleaned]],Tabel13[NAME],Tabel13[NAME]),Tabel1[[#This Row],[NAME in BIG101-tooldata-cleaned]])</f>
        <v>1</v>
      </c>
      <c r="Q116" t="str">
        <f>LOOKUP(Tabel1[[#This Row],[NAME in BIG101-tooldata-cleaned]],Tabel3[Toolname],Tabel3[variable name])</f>
        <v>ALTMETRIC</v>
      </c>
      <c r="R116">
        <f>MATCH(Tabel1[[#This Row],[NAME in BIG101-tooldata-cleaned]],Table4[NAME],0)</f>
        <v>275</v>
      </c>
      <c r="S116" s="153">
        <f>INDEX(Table4[ID],Tabel1[[#This Row],[row number]])</f>
        <v>1237</v>
      </c>
    </row>
    <row r="117" spans="1:19">
      <c r="A117" t="s">
        <v>97</v>
      </c>
      <c r="B117" t="s">
        <v>428</v>
      </c>
      <c r="C117" t="s">
        <v>462</v>
      </c>
      <c r="D117" t="s">
        <v>1746</v>
      </c>
      <c r="E117" t="s">
        <v>98</v>
      </c>
      <c r="F117" t="s">
        <v>17</v>
      </c>
      <c r="G117">
        <v>0</v>
      </c>
      <c r="H117">
        <v>0</v>
      </c>
      <c r="I117">
        <v>1</v>
      </c>
      <c r="J117">
        <v>0</v>
      </c>
      <c r="K117">
        <v>0</v>
      </c>
      <c r="L117">
        <v>0</v>
      </c>
      <c r="M117">
        <v>0</v>
      </c>
      <c r="N117">
        <v>0</v>
      </c>
      <c r="O117" t="str">
        <f>LOOKUP(Tabel1[[#This Row],[NAME in BIG101-tooldata-cleaned]],Tabel13[NAME],Tabel13[G.E.O.CATEGORY])</f>
        <v>E</v>
      </c>
      <c r="P117" t="b">
        <f>EXACT(LOOKUP(Tabel1[[#This Row],[NAME in BIG101-tooldata-cleaned]],Tabel13[NAME],Tabel13[NAME]),Tabel1[[#This Row],[NAME in BIG101-tooldata-cleaned]])</f>
        <v>1</v>
      </c>
      <c r="Q117" t="str">
        <f>LOOKUP(Tabel1[[#This Row],[NAME in BIG101-tooldata-cleaned]],Tabel3[Toolname],Tabel3[variable name])</f>
        <v>ALTMETRIC</v>
      </c>
      <c r="R117">
        <f>MATCH(Tabel1[[#This Row],[NAME in BIG101-tooldata-cleaned]],Table4[NAME],0)</f>
        <v>170</v>
      </c>
      <c r="S117" s="153">
        <f>INDEX(Table4[ID],Tabel1[[#This Row],[row number]])</f>
        <v>1198</v>
      </c>
    </row>
    <row r="118" spans="1:19">
      <c r="A118" t="s">
        <v>99</v>
      </c>
      <c r="B118" t="s">
        <v>429</v>
      </c>
      <c r="C118" t="s">
        <v>463</v>
      </c>
      <c r="D118" t="s">
        <v>1629</v>
      </c>
      <c r="E118" t="s">
        <v>100</v>
      </c>
      <c r="F118" t="s">
        <v>28</v>
      </c>
      <c r="G118">
        <v>0</v>
      </c>
      <c r="H118">
        <v>0</v>
      </c>
      <c r="I118">
        <v>0</v>
      </c>
      <c r="J118">
        <v>0</v>
      </c>
      <c r="K118">
        <v>1</v>
      </c>
      <c r="L118">
        <v>0</v>
      </c>
      <c r="M118">
        <v>0</v>
      </c>
      <c r="N118">
        <v>0</v>
      </c>
      <c r="O118" t="str">
        <f>LOOKUP(Tabel1[[#This Row],[NAME in BIG101-tooldata-cleaned]],Tabel13[NAME],Tabel13[G.E.O.CATEGORY])</f>
        <v>E</v>
      </c>
      <c r="P118" t="b">
        <f>EXACT(LOOKUP(Tabel1[[#This Row],[NAME in BIG101-tooldata-cleaned]],Tabel13[NAME],Tabel13[NAME]),Tabel1[[#This Row],[NAME in BIG101-tooldata-cleaned]])</f>
        <v>1</v>
      </c>
      <c r="Q118" t="str">
        <f>LOOKUP(Tabel1[[#This Row],[NAME in BIG101-tooldata-cleaned]],Tabel3[Toolname],Tabel3[variable name])</f>
        <v>ALTMETRIC</v>
      </c>
      <c r="R118">
        <f>MATCH(Tabel1[[#This Row],[NAME in BIG101-tooldata-cleaned]],Table4[NAME],0)</f>
        <v>150</v>
      </c>
      <c r="S118" s="153">
        <f>INDEX(Table4[ID],Tabel1[[#This Row],[row number]])</f>
        <v>1348</v>
      </c>
    </row>
    <row r="119" spans="1:19">
      <c r="A119" t="s">
        <v>101</v>
      </c>
      <c r="B119" t="s">
        <v>430</v>
      </c>
      <c r="C119" t="s">
        <v>430</v>
      </c>
      <c r="D119" t="s">
        <v>1638</v>
      </c>
      <c r="E119" t="s">
        <v>102</v>
      </c>
      <c r="F119" t="s">
        <v>28</v>
      </c>
      <c r="G119">
        <v>0</v>
      </c>
      <c r="H119">
        <v>0</v>
      </c>
      <c r="I119">
        <v>0</v>
      </c>
      <c r="J119">
        <v>0</v>
      </c>
      <c r="K119">
        <v>1</v>
      </c>
      <c r="L119">
        <v>0</v>
      </c>
      <c r="M119">
        <v>0</v>
      </c>
      <c r="N119">
        <v>0</v>
      </c>
      <c r="O119" t="str">
        <f>LOOKUP(Tabel1[[#This Row],[NAME in BIG101-tooldata-cleaned]],Tabel13[NAME],Tabel13[G.E.O.CATEGORY])</f>
        <v>E</v>
      </c>
      <c r="P119" t="b">
        <f>EXACT(LOOKUP(Tabel1[[#This Row],[NAME in BIG101-tooldata-cleaned]],Tabel13[NAME],Tabel13[NAME]),Tabel1[[#This Row],[NAME in BIG101-tooldata-cleaned]])</f>
        <v>1</v>
      </c>
      <c r="Q119" t="str">
        <f>LOOKUP(Tabel1[[#This Row],[NAME in BIG101-tooldata-cleaned]],Tabel3[Toolname],Tabel3[variable name])</f>
        <v>ALTMETRIC</v>
      </c>
      <c r="R119">
        <f>MATCH(Tabel1[[#This Row],[NAME in BIG101-tooldata-cleaned]],Table4[NAME],0)</f>
        <v>165</v>
      </c>
      <c r="S119" s="153">
        <f>INDEX(Table4[ID],Tabel1[[#This Row],[row number]])</f>
        <v>1033</v>
      </c>
    </row>
    <row r="120" spans="1:19">
      <c r="A120" t="s">
        <v>339</v>
      </c>
      <c r="B120" t="s">
        <v>341</v>
      </c>
      <c r="C120" t="s">
        <v>347</v>
      </c>
      <c r="D120" t="s">
        <v>1601</v>
      </c>
      <c r="E120" t="s">
        <v>340</v>
      </c>
      <c r="F120" t="s">
        <v>160</v>
      </c>
      <c r="G120">
        <v>0</v>
      </c>
      <c r="H120">
        <v>0</v>
      </c>
      <c r="I120">
        <v>1</v>
      </c>
      <c r="J120">
        <v>0</v>
      </c>
      <c r="K120">
        <v>0</v>
      </c>
      <c r="L120">
        <v>0</v>
      </c>
      <c r="M120">
        <v>0</v>
      </c>
      <c r="N120">
        <v>0</v>
      </c>
      <c r="O120" t="str">
        <f>LOOKUP(Tabel1[[#This Row],[NAME in BIG101-tooldata-cleaned]],Tabel13[NAME],Tabel13[G.E.O.CATEGORY])</f>
        <v>O</v>
      </c>
      <c r="P120" t="b">
        <f>EXACT(LOOKUP(Tabel1[[#This Row],[NAME in BIG101-tooldata-cleaned]],Tabel13[NAME],Tabel13[NAME]),Tabel1[[#This Row],[NAME in BIG101-tooldata-cleaned]])</f>
        <v>1</v>
      </c>
      <c r="Q120" t="str">
        <f>LOOKUP(Tabel1[[#This Row],[NAME in BIG101-tooldata-cleaned]],Tabel3[Toolname],Tabel3[variable name])</f>
        <v>ALTMETRIC</v>
      </c>
      <c r="R120">
        <f>MATCH(Tabel1[[#This Row],[NAME in BIG101-tooldata-cleaned]],Table4[NAME],0)</f>
        <v>553</v>
      </c>
      <c r="S120" s="153">
        <f>INDEX(Table4[ID],Tabel1[[#This Row],[row number]])</f>
        <v>1135</v>
      </c>
    </row>
    <row r="121" spans="1:19">
      <c r="A121" t="s">
        <v>342</v>
      </c>
      <c r="B121" t="s">
        <v>344</v>
      </c>
      <c r="C121" t="s">
        <v>486</v>
      </c>
      <c r="D121" t="s">
        <v>1802</v>
      </c>
      <c r="E121" t="s">
        <v>343</v>
      </c>
      <c r="F121" t="s">
        <v>167</v>
      </c>
      <c r="G121">
        <v>0</v>
      </c>
      <c r="H121">
        <v>0</v>
      </c>
      <c r="I121">
        <v>1</v>
      </c>
      <c r="J121">
        <v>0</v>
      </c>
      <c r="K121">
        <v>0</v>
      </c>
      <c r="L121">
        <v>0</v>
      </c>
      <c r="M121">
        <v>0</v>
      </c>
      <c r="N121">
        <v>0</v>
      </c>
      <c r="O121" t="str">
        <f>LOOKUP(Tabel1[[#This Row],[NAME in BIG101-tooldata-cleaned]],Tabel13[NAME],Tabel13[G.E.O.CATEGORY])</f>
        <v>O</v>
      </c>
      <c r="P121" t="b">
        <f>EXACT(LOOKUP(Tabel1[[#This Row],[NAME in BIG101-tooldata-cleaned]],Tabel13[NAME],Tabel13[NAME]),Tabel1[[#This Row],[NAME in BIG101-tooldata-cleaned]])</f>
        <v>1</v>
      </c>
      <c r="Q121" t="str">
        <f>LOOKUP(Tabel1[[#This Row],[NAME in BIG101-tooldata-cleaned]],Tabel3[Toolname],Tabel3[variable name])</f>
        <v>ALTMETRIC</v>
      </c>
      <c r="R121" t="e">
        <f>MATCH(Tabel1[[#This Row],[NAME in BIG101-tooldata-cleaned]],Table4[NAME],0)</f>
        <v>#N/A</v>
      </c>
      <c r="S121" s="153" t="e">
        <f>INDEX(Table4[ID],Tabel1[[#This Row],[row number]])</f>
        <v>#N/A</v>
      </c>
    </row>
    <row r="122" spans="1:19">
      <c r="A122" t="s">
        <v>103</v>
      </c>
      <c r="B122" t="s">
        <v>431</v>
      </c>
      <c r="C122" t="s">
        <v>464</v>
      </c>
      <c r="D122" s="16" t="s">
        <v>1476</v>
      </c>
      <c r="E122" t="s">
        <v>104</v>
      </c>
      <c r="F122" t="s">
        <v>41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1</v>
      </c>
      <c r="N122">
        <v>0</v>
      </c>
      <c r="O122" t="str">
        <f>LOOKUP(Tabel1[[#This Row],[NAME in BIG101-tooldata-cleaned]],Tabel13[NAME],Tabel13[G.E.O.CATEGORY])</f>
        <v>E</v>
      </c>
      <c r="P122" t="b">
        <f>EXACT(LOOKUP(Tabel1[[#This Row],[NAME in BIG101-tooldata-cleaned]],Tabel13[NAME],Tabel13[NAME]),Tabel1[[#This Row],[NAME in BIG101-tooldata-cleaned]])</f>
        <v>1</v>
      </c>
      <c r="Q122" s="16" t="s">
        <v>1476</v>
      </c>
      <c r="R122">
        <f>MATCH(Tabel1[[#This Row],[NAME in BIG101-tooldata-cleaned]],Table4[NAME],0)</f>
        <v>501</v>
      </c>
      <c r="S122" s="153">
        <f>INDEX(Table4[ID],Tabel1[[#This Row],[row number]])</f>
        <v>1427</v>
      </c>
    </row>
    <row r="123" spans="1:19">
      <c r="A123" t="s">
        <v>105</v>
      </c>
      <c r="B123" t="s">
        <v>432</v>
      </c>
      <c r="C123" t="s">
        <v>432</v>
      </c>
      <c r="D123" t="s">
        <v>1440</v>
      </c>
      <c r="E123" t="s">
        <v>106</v>
      </c>
      <c r="F123" t="s">
        <v>14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1</v>
      </c>
      <c r="N123">
        <v>0</v>
      </c>
      <c r="O123" t="str">
        <f>LOOKUP(Tabel1[[#This Row],[NAME in BIG101-tooldata-cleaned]],Tabel13[NAME],Tabel13[G.E.O.CATEGORY])</f>
        <v>E</v>
      </c>
      <c r="P123" t="b">
        <f>EXACT(LOOKUP(Tabel1[[#This Row],[NAME in BIG101-tooldata-cleaned]],Tabel13[NAME],Tabel13[NAME]),Tabel1[[#This Row],[NAME in BIG101-tooldata-cleaned]])</f>
        <v>1</v>
      </c>
      <c r="Q123" t="str">
        <f>LOOKUP(Tabel1[[#This Row],[NAME in BIG101-tooldata-cleaned]],Tabel3[Toolname],Tabel3[variable name])</f>
        <v>ALTMETRIC</v>
      </c>
      <c r="R123">
        <f>MATCH(Tabel1[[#This Row],[NAME in BIG101-tooldata-cleaned]],Table4[NAME],0)</f>
        <v>561</v>
      </c>
      <c r="S123" s="153">
        <f>INDEX(Table4[ID],Tabel1[[#This Row],[row number]])</f>
        <v>1134</v>
      </c>
    </row>
    <row r="124" spans="1:19">
      <c r="A124" t="s">
        <v>345</v>
      </c>
      <c r="B124" t="s">
        <v>347</v>
      </c>
      <c r="C124" t="s">
        <v>347</v>
      </c>
      <c r="D124" s="16" t="s">
        <v>1805</v>
      </c>
      <c r="E124" t="s">
        <v>346</v>
      </c>
      <c r="F124" t="s">
        <v>167</v>
      </c>
      <c r="G124">
        <v>0</v>
      </c>
      <c r="H124">
        <v>0</v>
      </c>
      <c r="I124">
        <v>1</v>
      </c>
      <c r="J124">
        <v>0</v>
      </c>
      <c r="K124">
        <v>0</v>
      </c>
      <c r="L124">
        <v>0</v>
      </c>
      <c r="M124">
        <v>0</v>
      </c>
      <c r="N124">
        <v>0</v>
      </c>
      <c r="O124" t="str">
        <f>LOOKUP(Tabel1[[#This Row],[NAME in BIG101-tooldata-cleaned]],Tabel13[NAME],Tabel13[G.E.O.CATEGORY])</f>
        <v>O</v>
      </c>
      <c r="P124" t="b">
        <f>EXACT(LOOKUP(Tabel1[[#This Row],[NAME in BIG101-tooldata-cleaned]],Tabel13[NAME],Tabel13[NAME]),Tabel1[[#This Row],[NAME in BIG101-tooldata-cleaned]])</f>
        <v>1</v>
      </c>
      <c r="Q124" s="16" t="s">
        <v>1805</v>
      </c>
      <c r="R124">
        <f>MATCH(Tabel1[[#This Row],[NAME in BIG101-tooldata-cleaned]],Table4[NAME],0)</f>
        <v>553</v>
      </c>
      <c r="S124" s="153">
        <f>INDEX(Table4[ID],Tabel1[[#This Row],[row number]])</f>
        <v>1135</v>
      </c>
    </row>
    <row r="125" spans="1:19">
      <c r="A125" t="s">
        <v>348</v>
      </c>
      <c r="B125" t="s">
        <v>347</v>
      </c>
      <c r="C125" t="s">
        <v>347</v>
      </c>
      <c r="D125" s="16" t="s">
        <v>1601</v>
      </c>
      <c r="E125" t="s">
        <v>349</v>
      </c>
      <c r="F125" t="s">
        <v>149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1</v>
      </c>
      <c r="M125">
        <v>0</v>
      </c>
      <c r="N125">
        <v>0</v>
      </c>
      <c r="O125" t="str">
        <f>LOOKUP(Tabel1[[#This Row],[NAME in BIG101-tooldata-cleaned]],Tabel13[NAME],Tabel13[G.E.O.CATEGORY])</f>
        <v>O</v>
      </c>
      <c r="P125" t="b">
        <f>EXACT(LOOKUP(Tabel1[[#This Row],[NAME in BIG101-tooldata-cleaned]],Tabel13[NAME],Tabel13[NAME]),Tabel1[[#This Row],[NAME in BIG101-tooldata-cleaned]])</f>
        <v>1</v>
      </c>
      <c r="Q125" s="16" t="s">
        <v>1601</v>
      </c>
      <c r="R125">
        <f>MATCH(Tabel1[[#This Row],[NAME in BIG101-tooldata-cleaned]],Table4[NAME],0)</f>
        <v>553</v>
      </c>
      <c r="S125" s="153">
        <f>INDEX(Table4[ID],Tabel1[[#This Row],[row number]])</f>
        <v>1135</v>
      </c>
    </row>
    <row r="126" spans="1:19">
      <c r="A126" t="s">
        <v>107</v>
      </c>
      <c r="B126" t="s">
        <v>347</v>
      </c>
      <c r="C126" t="s">
        <v>347</v>
      </c>
      <c r="D126" s="16" t="s">
        <v>1448</v>
      </c>
      <c r="E126" t="s">
        <v>108</v>
      </c>
      <c r="F126" t="s">
        <v>14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1</v>
      </c>
      <c r="N126">
        <v>0</v>
      </c>
      <c r="O126" t="str">
        <f>LOOKUP(Tabel1[[#This Row],[NAME in BIG101-tooldata-cleaned]],Tabel13[NAME],Tabel13[G.E.O.CATEGORY])</f>
        <v>O</v>
      </c>
      <c r="P126" t="b">
        <f>EXACT(LOOKUP(Tabel1[[#This Row],[NAME in BIG101-tooldata-cleaned]],Tabel13[NAME],Tabel13[NAME]),Tabel1[[#This Row],[NAME in BIG101-tooldata-cleaned]])</f>
        <v>1</v>
      </c>
      <c r="Q126" s="16" t="s">
        <v>1448</v>
      </c>
      <c r="R126">
        <f>MATCH(Tabel1[[#This Row],[NAME in BIG101-tooldata-cleaned]],Table4[NAME],0)</f>
        <v>553</v>
      </c>
      <c r="S126" s="153">
        <f>INDEX(Table4[ID],Tabel1[[#This Row],[row number]])</f>
        <v>1135</v>
      </c>
    </row>
    <row r="127" spans="1:19">
      <c r="A127" t="s">
        <v>350</v>
      </c>
      <c r="B127" t="s">
        <v>352</v>
      </c>
      <c r="C127" t="s">
        <v>490</v>
      </c>
      <c r="D127" s="16" t="s">
        <v>1409</v>
      </c>
      <c r="E127" t="s">
        <v>351</v>
      </c>
      <c r="F127" t="s">
        <v>141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1</v>
      </c>
      <c r="O127" t="str">
        <f>LOOKUP(Tabel1[[#This Row],[NAME in BIG101-tooldata-cleaned]],Tabel13[NAME],Tabel13[G.E.O.CATEGORY])</f>
        <v>G</v>
      </c>
      <c r="P127" t="b">
        <f>EXACT(LOOKUP(Tabel1[[#This Row],[NAME in BIG101-tooldata-cleaned]],Tabel13[NAME],Tabel13[NAME]),Tabel1[[#This Row],[NAME in BIG101-tooldata-cleaned]])</f>
        <v>1</v>
      </c>
      <c r="Q127" s="16" t="s">
        <v>1409</v>
      </c>
      <c r="R127">
        <f>MATCH(Tabel1[[#This Row],[NAME in BIG101-tooldata-cleaned]],Table4[NAME],0)</f>
        <v>433</v>
      </c>
      <c r="S127" s="153">
        <f>INDEX(Table4[ID],Tabel1[[#This Row],[row number]])</f>
        <v>1254</v>
      </c>
    </row>
    <row r="128" spans="1:19">
      <c r="A128" t="s">
        <v>109</v>
      </c>
      <c r="B128" t="s">
        <v>433</v>
      </c>
      <c r="C128" t="s">
        <v>433</v>
      </c>
      <c r="D128" s="16" t="s">
        <v>1654</v>
      </c>
      <c r="E128" t="s">
        <v>110</v>
      </c>
      <c r="F128" t="s">
        <v>20</v>
      </c>
      <c r="G128">
        <v>0</v>
      </c>
      <c r="H128">
        <v>0</v>
      </c>
      <c r="I128">
        <v>0</v>
      </c>
      <c r="J128">
        <v>0</v>
      </c>
      <c r="K128">
        <v>1</v>
      </c>
      <c r="L128">
        <v>0</v>
      </c>
      <c r="M128">
        <v>0</v>
      </c>
      <c r="N128">
        <v>0</v>
      </c>
      <c r="O128" t="str">
        <f>LOOKUP(Tabel1[[#This Row],[NAME in BIG101-tooldata-cleaned]],Tabel13[NAME],Tabel13[G.E.O.CATEGORY])</f>
        <v>E/O</v>
      </c>
      <c r="P128" t="b">
        <f>EXACT(LOOKUP(Tabel1[[#This Row],[NAME in BIG101-tooldata-cleaned]],Tabel13[NAME],Tabel13[NAME]),Tabel1[[#This Row],[NAME in BIG101-tooldata-cleaned]])</f>
        <v>1</v>
      </c>
      <c r="Q128" s="16" t="s">
        <v>1654</v>
      </c>
      <c r="R128">
        <f>MATCH(Tabel1[[#This Row],[NAME in BIG101-tooldata-cleaned]],Table4[NAME],0)</f>
        <v>348</v>
      </c>
      <c r="S128" s="153">
        <f>INDEX(Table4[ID],Tabel1[[#This Row],[row number]])</f>
        <v>1242</v>
      </c>
    </row>
    <row r="129" spans="1:19">
      <c r="A129" t="s">
        <v>353</v>
      </c>
      <c r="B129" t="s">
        <v>355</v>
      </c>
      <c r="C129" t="s">
        <v>355</v>
      </c>
      <c r="D129" s="16" t="s">
        <v>1498</v>
      </c>
      <c r="E129" t="s">
        <v>354</v>
      </c>
      <c r="F129" t="s">
        <v>187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1</v>
      </c>
      <c r="N129">
        <v>0</v>
      </c>
      <c r="O129" t="str">
        <f>LOOKUP(Tabel1[[#This Row],[NAME in BIG101-tooldata-cleaned]],Tabel13[NAME],Tabel13[G.E.O.CATEGORY])</f>
        <v>O</v>
      </c>
      <c r="P129" t="b">
        <f>EXACT(LOOKUP(Tabel1[[#This Row],[NAME in BIG101-tooldata-cleaned]],Tabel13[NAME],Tabel13[NAME]),Tabel1[[#This Row],[NAME in BIG101-tooldata-cleaned]])</f>
        <v>1</v>
      </c>
      <c r="Q129" s="16" t="s">
        <v>1498</v>
      </c>
      <c r="R129">
        <f>MATCH(Tabel1[[#This Row],[NAME in BIG101-tooldata-cleaned]],Table4[NAME],0)</f>
        <v>420</v>
      </c>
      <c r="S129" s="153">
        <f>INDEX(Table4[ID],Tabel1[[#This Row],[row number]])</f>
        <v>1401</v>
      </c>
    </row>
    <row r="130" spans="1:19">
      <c r="A130" t="s">
        <v>111</v>
      </c>
      <c r="B130" t="s">
        <v>434</v>
      </c>
      <c r="C130" t="s">
        <v>434</v>
      </c>
      <c r="D130" s="16" t="s">
        <v>1685</v>
      </c>
      <c r="E130" t="s">
        <v>112</v>
      </c>
      <c r="F130" t="s">
        <v>23</v>
      </c>
      <c r="G130">
        <v>0</v>
      </c>
      <c r="H130">
        <v>0</v>
      </c>
      <c r="I130">
        <v>0</v>
      </c>
      <c r="J130">
        <v>1</v>
      </c>
      <c r="K130">
        <v>0</v>
      </c>
      <c r="L130">
        <v>0</v>
      </c>
      <c r="M130">
        <v>0</v>
      </c>
      <c r="N130">
        <v>0</v>
      </c>
      <c r="O130" t="str">
        <f>LOOKUP(Tabel1[[#This Row],[NAME in BIG101-tooldata-cleaned]],Tabel13[NAME],Tabel13[G.E.O.CATEGORY])</f>
        <v>O</v>
      </c>
      <c r="P130" t="b">
        <f>EXACT(LOOKUP(Tabel1[[#This Row],[NAME in BIG101-tooldata-cleaned]],Tabel13[NAME],Tabel13[NAME]),Tabel1[[#This Row],[NAME in BIG101-tooldata-cleaned]])</f>
        <v>1</v>
      </c>
      <c r="Q130" s="16" t="s">
        <v>1685</v>
      </c>
      <c r="R130">
        <f>MATCH(Tabel1[[#This Row],[NAME in BIG101-tooldata-cleaned]],Table4[NAME],0)</f>
        <v>259</v>
      </c>
      <c r="S130" s="153">
        <f>INDEX(Table4[ID],Tabel1[[#This Row],[row number]])</f>
        <v>1454</v>
      </c>
    </row>
    <row r="131" spans="1:19">
      <c r="A131" t="s">
        <v>113</v>
      </c>
      <c r="B131" t="s">
        <v>435</v>
      </c>
      <c r="C131" t="s">
        <v>465</v>
      </c>
      <c r="D131" t="s">
        <v>1548</v>
      </c>
      <c r="E131" t="s">
        <v>114</v>
      </c>
      <c r="F131" t="s">
        <v>34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1</v>
      </c>
      <c r="M131">
        <v>0</v>
      </c>
      <c r="N131">
        <v>0</v>
      </c>
      <c r="O131" t="str">
        <f>LOOKUP(Tabel1[[#This Row],[NAME in BIG101-tooldata-cleaned]],Tabel13[NAME],Tabel13[G.E.O.CATEGORY])</f>
        <v>E</v>
      </c>
      <c r="P131" t="b">
        <f>EXACT(LOOKUP(Tabel1[[#This Row],[NAME in BIG101-tooldata-cleaned]],Tabel13[NAME],Tabel13[NAME]),Tabel1[[#This Row],[NAME in BIG101-tooldata-cleaned]])</f>
        <v>1</v>
      </c>
      <c r="Q131" t="str">
        <f>LOOKUP(Tabel1[[#This Row],[NAME in BIG101-tooldata-cleaned]],Tabel3[Toolname],Tabel3[variable name])</f>
        <v>ALTMETRIC</v>
      </c>
      <c r="R131">
        <f>MATCH(Tabel1[[#This Row],[NAME in BIG101-tooldata-cleaned]],Table4[NAME],0)</f>
        <v>597</v>
      </c>
      <c r="S131" s="153">
        <f>INDEX(Table4[ID],Tabel1[[#This Row],[row number]])</f>
        <v>1184</v>
      </c>
    </row>
    <row r="132" spans="1:19">
      <c r="A132" t="s">
        <v>356</v>
      </c>
      <c r="B132" t="s">
        <v>358</v>
      </c>
      <c r="C132" t="s">
        <v>466</v>
      </c>
      <c r="D132" s="16" t="s">
        <v>1390</v>
      </c>
      <c r="E132" t="s">
        <v>357</v>
      </c>
      <c r="F132" t="s">
        <v>145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1</v>
      </c>
      <c r="O132" t="str">
        <f>LOOKUP(Tabel1[[#This Row],[NAME in BIG101-tooldata-cleaned]],Tabel13[NAME],Tabel13[G.E.O.CATEGORY])</f>
        <v>E</v>
      </c>
      <c r="P132" t="b">
        <f>EXACT(LOOKUP(Tabel1[[#This Row],[NAME in BIG101-tooldata-cleaned]],Tabel13[NAME],Tabel13[NAME]),Tabel1[[#This Row],[NAME in BIG101-tooldata-cleaned]])</f>
        <v>1</v>
      </c>
      <c r="Q132" s="16" t="s">
        <v>1390</v>
      </c>
      <c r="R132">
        <f>MATCH(Tabel1[[#This Row],[NAME in BIG101-tooldata-cleaned]],Table4[NAME],0)</f>
        <v>86</v>
      </c>
      <c r="S132" s="153">
        <f>INDEX(Table4[ID],Tabel1[[#This Row],[row number]])</f>
        <v>1057</v>
      </c>
    </row>
    <row r="133" spans="1:19">
      <c r="A133" t="s">
        <v>115</v>
      </c>
      <c r="B133" t="s">
        <v>358</v>
      </c>
      <c r="C133" t="s">
        <v>466</v>
      </c>
      <c r="D133" s="16" t="s">
        <v>1831</v>
      </c>
      <c r="E133" t="s">
        <v>116</v>
      </c>
      <c r="F133" t="s">
        <v>46</v>
      </c>
      <c r="G133">
        <v>1</v>
      </c>
      <c r="H133">
        <v>0</v>
      </c>
      <c r="I133">
        <v>1</v>
      </c>
      <c r="J133">
        <v>0</v>
      </c>
      <c r="K133">
        <v>0</v>
      </c>
      <c r="L133">
        <v>0</v>
      </c>
      <c r="M133">
        <v>0</v>
      </c>
      <c r="N133">
        <v>0</v>
      </c>
      <c r="O133" t="str">
        <f>LOOKUP(Tabel1[[#This Row],[NAME in BIG101-tooldata-cleaned]],Tabel13[NAME],Tabel13[G.E.O.CATEGORY])</f>
        <v>E</v>
      </c>
      <c r="P133" t="b">
        <f>EXACT(LOOKUP(Tabel1[[#This Row],[NAME in BIG101-tooldata-cleaned]],Tabel13[NAME],Tabel13[NAME]),Tabel1[[#This Row],[NAME in BIG101-tooldata-cleaned]])</f>
        <v>1</v>
      </c>
      <c r="Q133" s="16" t="s">
        <v>1831</v>
      </c>
      <c r="R133">
        <f>MATCH(Tabel1[[#This Row],[NAME in BIG101-tooldata-cleaned]],Table4[NAME],0)</f>
        <v>86</v>
      </c>
      <c r="S133" s="153">
        <f>INDEX(Table4[ID],Tabel1[[#This Row],[row number]])</f>
        <v>1057</v>
      </c>
    </row>
    <row r="134" spans="1:19">
      <c r="A134" t="s">
        <v>117</v>
      </c>
      <c r="B134" t="s">
        <v>358</v>
      </c>
      <c r="C134" t="s">
        <v>466</v>
      </c>
      <c r="D134" t="s">
        <v>1556</v>
      </c>
      <c r="E134" t="s">
        <v>118</v>
      </c>
      <c r="F134" t="s">
        <v>34</v>
      </c>
      <c r="G134">
        <v>1</v>
      </c>
      <c r="H134">
        <v>0</v>
      </c>
      <c r="I134">
        <v>0</v>
      </c>
      <c r="J134">
        <v>0</v>
      </c>
      <c r="K134">
        <v>0</v>
      </c>
      <c r="L134">
        <v>1</v>
      </c>
      <c r="M134">
        <v>0</v>
      </c>
      <c r="N134">
        <v>0</v>
      </c>
      <c r="O134" t="str">
        <f>LOOKUP(Tabel1[[#This Row],[NAME in BIG101-tooldata-cleaned]],Tabel13[NAME],Tabel13[G.E.O.CATEGORY])</f>
        <v>E</v>
      </c>
      <c r="P134" t="b">
        <f>EXACT(LOOKUP(Tabel1[[#This Row],[NAME in BIG101-tooldata-cleaned]],Tabel13[NAME],Tabel13[NAME]),Tabel1[[#This Row],[NAME in BIG101-tooldata-cleaned]])</f>
        <v>1</v>
      </c>
      <c r="Q134" t="str">
        <f>LOOKUP(Tabel1[[#This Row],[NAME in BIG101-tooldata-cleaned]],Tabel3[Toolname],Tabel3[variable name])</f>
        <v>PLOSALM</v>
      </c>
      <c r="R134">
        <f>MATCH(Tabel1[[#This Row],[NAME in BIG101-tooldata-cleaned]],Table4[NAME],0)</f>
        <v>86</v>
      </c>
      <c r="S134" s="153">
        <f>INDEX(Table4[ID],Tabel1[[#This Row],[row number]])</f>
        <v>1057</v>
      </c>
    </row>
    <row r="135" spans="1:19">
      <c r="A135" t="s">
        <v>119</v>
      </c>
      <c r="B135" t="s">
        <v>436</v>
      </c>
      <c r="C135" t="s">
        <v>436</v>
      </c>
      <c r="D135" t="s">
        <v>1660</v>
      </c>
      <c r="E135" t="s">
        <v>120</v>
      </c>
      <c r="F135" t="s">
        <v>20</v>
      </c>
      <c r="G135">
        <v>0</v>
      </c>
      <c r="H135">
        <v>0</v>
      </c>
      <c r="I135">
        <v>0</v>
      </c>
      <c r="J135">
        <v>0</v>
      </c>
      <c r="K135">
        <v>1</v>
      </c>
      <c r="L135">
        <v>0</v>
      </c>
      <c r="M135">
        <v>0</v>
      </c>
      <c r="N135">
        <v>0</v>
      </c>
      <c r="O135" t="str">
        <f>LOOKUP(Tabel1[[#This Row],[NAME in BIG101-tooldata-cleaned]],Tabel13[NAME],Tabel13[G.E.O.CATEGORY])</f>
        <v>E</v>
      </c>
      <c r="P135" t="b">
        <f>EXACT(LOOKUP(Tabel1[[#This Row],[NAME in BIG101-tooldata-cleaned]],Tabel13[NAME],Tabel13[NAME]),Tabel1[[#This Row],[NAME in BIG101-tooldata-cleaned]])</f>
        <v>1</v>
      </c>
      <c r="Q135" t="str">
        <f>LOOKUP(Tabel1[[#This Row],[NAME in BIG101-tooldata-cleaned]],Tabel3[Toolname],Tabel3[variable name])</f>
        <v>PLOSALM</v>
      </c>
      <c r="R135">
        <f>MATCH(Tabel1[[#This Row],[NAME in BIG101-tooldata-cleaned]],Table4[NAME],0)</f>
        <v>357</v>
      </c>
      <c r="S135" s="153">
        <f>INDEX(Table4[ID],Tabel1[[#This Row],[row number]])</f>
        <v>1103</v>
      </c>
    </row>
    <row r="136" spans="1:19">
      <c r="A136" t="s">
        <v>121</v>
      </c>
      <c r="B136" t="s">
        <v>437</v>
      </c>
      <c r="C136" t="s">
        <v>467</v>
      </c>
      <c r="D136" t="s">
        <v>1553</v>
      </c>
      <c r="E136" t="s">
        <v>122</v>
      </c>
      <c r="F136" t="s">
        <v>34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1</v>
      </c>
      <c r="M136">
        <v>0</v>
      </c>
      <c r="N136">
        <v>0</v>
      </c>
      <c r="O136" t="str">
        <f>LOOKUP(Tabel1[[#This Row],[NAME in BIG101-tooldata-cleaned]],Tabel13[NAME],Tabel13[G.E.O.CATEGORY])</f>
        <v>O</v>
      </c>
      <c r="P136" t="b">
        <f>EXACT(LOOKUP(Tabel1[[#This Row],[NAME in BIG101-tooldata-cleaned]],Tabel13[NAME],Tabel13[NAME]),Tabel1[[#This Row],[NAME in BIG101-tooldata-cleaned]])</f>
        <v>1</v>
      </c>
      <c r="Q136" t="str">
        <f>LOOKUP(Tabel1[[#This Row],[NAME in BIG101-tooldata-cleaned]],Tabel3[Toolname],Tabel3[variable name])</f>
        <v>PLOSALM</v>
      </c>
      <c r="R136">
        <f>MATCH(Tabel1[[#This Row],[NAME in BIG101-tooldata-cleaned]],Table4[NAME],0)</f>
        <v>454</v>
      </c>
      <c r="S136" s="153">
        <f>INDEX(Table4[ID],Tabel1[[#This Row],[row number]])</f>
        <v>1089</v>
      </c>
    </row>
    <row r="137" spans="1:19">
      <c r="A137" t="s">
        <v>359</v>
      </c>
      <c r="B137" t="s">
        <v>361</v>
      </c>
      <c r="C137" t="s">
        <v>488</v>
      </c>
      <c r="D137" t="s">
        <v>1504</v>
      </c>
      <c r="E137" t="s">
        <v>360</v>
      </c>
      <c r="F137" t="s">
        <v>187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1</v>
      </c>
      <c r="N137">
        <v>0</v>
      </c>
      <c r="O137" t="str">
        <f>LOOKUP(Tabel1[[#This Row],[NAME in BIG101-tooldata-cleaned]],Tabel13[NAME],Tabel13[G.E.O.CATEGORY])</f>
        <v>O</v>
      </c>
      <c r="P137" t="b">
        <f>EXACT(LOOKUP(Tabel1[[#This Row],[NAME in BIG101-tooldata-cleaned]],Tabel13[NAME],Tabel13[NAME]),Tabel1[[#This Row],[NAME in BIG101-tooldata-cleaned]])</f>
        <v>1</v>
      </c>
      <c r="Q137" t="str">
        <f>LOOKUP(Tabel1[[#This Row],[NAME in BIG101-tooldata-cleaned]],Tabel3[Toolname],Tabel3[variable name])</f>
        <v>PLOSALM</v>
      </c>
      <c r="R137">
        <f>MATCH(Tabel1[[#This Row],[NAME in BIG101-tooldata-cleaned]],Table4[NAME],0)</f>
        <v>422</v>
      </c>
      <c r="S137" s="153">
        <f>INDEX(Table4[ID],Tabel1[[#This Row],[row number]])</f>
        <v>1088</v>
      </c>
    </row>
    <row r="138" spans="1:19">
      <c r="A138" t="s">
        <v>362</v>
      </c>
      <c r="B138" t="s">
        <v>364</v>
      </c>
      <c r="C138" t="s">
        <v>364</v>
      </c>
      <c r="D138" t="s">
        <v>1768</v>
      </c>
      <c r="E138" t="s">
        <v>363</v>
      </c>
      <c r="F138" t="s">
        <v>160</v>
      </c>
      <c r="G138">
        <v>0</v>
      </c>
      <c r="H138">
        <v>0</v>
      </c>
      <c r="I138">
        <v>1</v>
      </c>
      <c r="J138">
        <v>0</v>
      </c>
      <c r="K138">
        <v>0</v>
      </c>
      <c r="L138">
        <v>0</v>
      </c>
      <c r="M138">
        <v>0</v>
      </c>
      <c r="N138">
        <v>0</v>
      </c>
      <c r="O138" t="str">
        <f>LOOKUP(Tabel1[[#This Row],[NAME in BIG101-tooldata-cleaned]],Tabel13[NAME],Tabel13[G.E.O.CATEGORY])</f>
        <v>E</v>
      </c>
      <c r="P138" t="b">
        <f>EXACT(LOOKUP(Tabel1[[#This Row],[NAME in BIG101-tooldata-cleaned]],Tabel13[NAME],Tabel13[NAME]),Tabel1[[#This Row],[NAME in BIG101-tooldata-cleaned]])</f>
        <v>1</v>
      </c>
      <c r="Q138" t="str">
        <f>LOOKUP(Tabel1[[#This Row],[NAME in BIG101-tooldata-cleaned]],Tabel3[Toolname],Tabel3[variable name])</f>
        <v>PLOSALM</v>
      </c>
      <c r="R138">
        <f>MATCH(Tabel1[[#This Row],[NAME in BIG101-tooldata-cleaned]],Table4[NAME],0)</f>
        <v>132</v>
      </c>
      <c r="S138" s="153">
        <f>INDEX(Table4[ID],Tabel1[[#This Row],[row number]])</f>
        <v>1284</v>
      </c>
    </row>
    <row r="139" spans="1:19">
      <c r="A139" t="s">
        <v>365</v>
      </c>
      <c r="B139" t="s">
        <v>367</v>
      </c>
      <c r="C139" t="s">
        <v>367</v>
      </c>
      <c r="D139" t="s">
        <v>1507</v>
      </c>
      <c r="E139" t="s">
        <v>366</v>
      </c>
      <c r="F139" t="s">
        <v>187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1</v>
      </c>
      <c r="N139">
        <v>0</v>
      </c>
      <c r="O139" t="str">
        <f>LOOKUP(Tabel1[[#This Row],[NAME in BIG101-tooldata-cleaned]],Tabel13[NAME],Tabel13[G.E.O.CATEGORY])</f>
        <v>O</v>
      </c>
      <c r="P139" t="b">
        <f>EXACT(LOOKUP(Tabel1[[#This Row],[NAME in BIG101-tooldata-cleaned]],Tabel13[NAME],Tabel13[NAME]),Tabel1[[#This Row],[NAME in BIG101-tooldata-cleaned]])</f>
        <v>1</v>
      </c>
      <c r="Q139" t="str">
        <f>LOOKUP(Tabel1[[#This Row],[NAME in BIG101-tooldata-cleaned]],Tabel3[Toolname],Tabel3[variable name])</f>
        <v>PLOSALM</v>
      </c>
      <c r="R139">
        <f>MATCH(Tabel1[[#This Row],[NAME in BIG101-tooldata-cleaned]],Table4[NAME],0)</f>
        <v>423</v>
      </c>
      <c r="S139" s="153">
        <f>INDEX(Table4[ID],Tabel1[[#This Row],[row number]])</f>
        <v>1211</v>
      </c>
    </row>
    <row r="140" spans="1:19">
      <c r="A140" t="s">
        <v>368</v>
      </c>
      <c r="B140" t="s">
        <v>370</v>
      </c>
      <c r="D140" s="16" t="s">
        <v>370</v>
      </c>
      <c r="E140" t="s">
        <v>369</v>
      </c>
      <c r="F140" t="s">
        <v>171</v>
      </c>
      <c r="G140">
        <v>0</v>
      </c>
      <c r="H140">
        <v>0</v>
      </c>
      <c r="I140">
        <v>0</v>
      </c>
      <c r="J140">
        <v>1</v>
      </c>
      <c r="K140">
        <v>0</v>
      </c>
      <c r="L140">
        <v>0</v>
      </c>
      <c r="M140">
        <v>0</v>
      </c>
      <c r="N140">
        <v>0</v>
      </c>
      <c r="O140" t="e">
        <f>LOOKUP(Tabel1[[#This Row],[NAME in BIG101-tooldata-cleaned]],Tabel13[NAME],Tabel13[G.E.O.CATEGORY])</f>
        <v>#N/A</v>
      </c>
      <c r="P140" t="e">
        <f>EXACT(LOOKUP(Tabel1[[#This Row],[NAME in BIG101-tooldata-cleaned]],Tabel13[NAME],Tabel13[NAME]),Tabel1[[#This Row],[NAME in BIG101-tooldata-cleaned]])</f>
        <v>#N/A</v>
      </c>
      <c r="Q140" s="16" t="s">
        <v>370</v>
      </c>
      <c r="R140" t="e">
        <f>MATCH(Tabel1[[#This Row],[NAME in BIG101-tooldata-cleaned]],Table4[NAME],0)</f>
        <v>#N/A</v>
      </c>
      <c r="S140" s="153" t="e">
        <f>INDEX(Table4[ID],Tabel1[[#This Row],[row number]])</f>
        <v>#N/A</v>
      </c>
    </row>
    <row r="141" spans="1:19">
      <c r="A141" t="s">
        <v>371</v>
      </c>
      <c r="B141" t="s">
        <v>373</v>
      </c>
      <c r="C141" t="s">
        <v>373</v>
      </c>
      <c r="D141" t="s">
        <v>373</v>
      </c>
      <c r="E141" t="s">
        <v>372</v>
      </c>
      <c r="F141" t="s">
        <v>149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1</v>
      </c>
      <c r="M141">
        <v>0</v>
      </c>
      <c r="N141">
        <v>0</v>
      </c>
      <c r="O141" t="str">
        <f>LOOKUP(Tabel1[[#This Row],[NAME in BIG101-tooldata-cleaned]],Tabel13[NAME],Tabel13[G.E.O.CATEGORY])</f>
        <v>O</v>
      </c>
      <c r="P141" t="b">
        <f>EXACT(LOOKUP(Tabel1[[#This Row],[NAME in BIG101-tooldata-cleaned]],Tabel13[NAME],Tabel13[NAME]),Tabel1[[#This Row],[NAME in BIG101-tooldata-cleaned]])</f>
        <v>1</v>
      </c>
      <c r="Q141" t="str">
        <f>LOOKUP(Tabel1[[#This Row],[NAME in BIG101-tooldata-cleaned]],Tabel3[Toolname],Tabel3[variable name])</f>
        <v>PLOSALM</v>
      </c>
      <c r="R141">
        <f>MATCH(Tabel1[[#This Row],[NAME in BIG101-tooldata-cleaned]],Table4[NAME],0)</f>
        <v>414</v>
      </c>
      <c r="S141" s="153">
        <f>INDEX(Table4[ID],Tabel1[[#This Row],[row number]])</f>
        <v>1009</v>
      </c>
    </row>
    <row r="142" spans="1:19">
      <c r="A142" t="s">
        <v>374</v>
      </c>
      <c r="B142" t="s">
        <v>376</v>
      </c>
      <c r="D142" s="16" t="s">
        <v>1532</v>
      </c>
      <c r="E142" t="s">
        <v>375</v>
      </c>
      <c r="F142" t="s">
        <v>31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1</v>
      </c>
      <c r="M142">
        <v>0</v>
      </c>
      <c r="N142">
        <v>0</v>
      </c>
      <c r="O142" t="e">
        <f>LOOKUP(Tabel1[[#This Row],[NAME in BIG101-tooldata-cleaned]],Tabel13[NAME],Tabel13[G.E.O.CATEGORY])</f>
        <v>#N/A</v>
      </c>
      <c r="P142" t="e">
        <f>EXACT(LOOKUP(Tabel1[[#This Row],[NAME in BIG101-tooldata-cleaned]],Tabel13[NAME],Tabel13[NAME]),Tabel1[[#This Row],[NAME in BIG101-tooldata-cleaned]])</f>
        <v>#N/A</v>
      </c>
      <c r="Q142" s="16" t="s">
        <v>1532</v>
      </c>
      <c r="R142" t="e">
        <f>MATCH(Tabel1[[#This Row],[NAME in BIG101-tooldata-cleaned]],Table4[NAME],0)</f>
        <v>#N/A</v>
      </c>
      <c r="S142" s="153" t="e">
        <f>INDEX(Table4[ID],Tabel1[[#This Row],[row number]])</f>
        <v>#N/A</v>
      </c>
    </row>
    <row r="143" spans="1:19">
      <c r="A143" t="s">
        <v>377</v>
      </c>
      <c r="B143" t="s">
        <v>379</v>
      </c>
      <c r="D143" s="16" t="s">
        <v>1535</v>
      </c>
      <c r="E143" t="s">
        <v>378</v>
      </c>
      <c r="F143" t="s">
        <v>31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1</v>
      </c>
      <c r="M143">
        <v>0</v>
      </c>
      <c r="N143">
        <v>0</v>
      </c>
      <c r="O143" t="e">
        <f>LOOKUP(Tabel1[[#This Row],[NAME in BIG101-tooldata-cleaned]],Tabel13[NAME],Tabel13[G.E.O.CATEGORY])</f>
        <v>#N/A</v>
      </c>
      <c r="P143" t="e">
        <f>EXACT(LOOKUP(Tabel1[[#This Row],[NAME in BIG101-tooldata-cleaned]],Tabel13[NAME],Tabel13[NAME]),Tabel1[[#This Row],[NAME in BIG101-tooldata-cleaned]])</f>
        <v>#N/A</v>
      </c>
      <c r="Q143" s="16" t="s">
        <v>1535</v>
      </c>
      <c r="R143" t="e">
        <f>MATCH(Tabel1[[#This Row],[NAME in BIG101-tooldata-cleaned]],Table4[NAME],0)</f>
        <v>#N/A</v>
      </c>
      <c r="S143" s="153" t="e">
        <f>INDEX(Table4[ID],Tabel1[[#This Row],[row number]])</f>
        <v>#N/A</v>
      </c>
    </row>
    <row r="144" spans="1:19">
      <c r="A144" t="s">
        <v>123</v>
      </c>
      <c r="B144" t="s">
        <v>438</v>
      </c>
      <c r="D144" s="16" t="s">
        <v>1461</v>
      </c>
      <c r="E144" t="s">
        <v>124</v>
      </c>
      <c r="F144" t="s">
        <v>41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1</v>
      </c>
      <c r="N144">
        <v>0</v>
      </c>
      <c r="O144" t="e">
        <f>LOOKUP(Tabel1[[#This Row],[NAME in BIG101-tooldata-cleaned]],Tabel13[NAME],Tabel13[G.E.O.CATEGORY])</f>
        <v>#N/A</v>
      </c>
      <c r="P144" t="e">
        <f>EXACT(LOOKUP(Tabel1[[#This Row],[NAME in BIG101-tooldata-cleaned]],Tabel13[NAME],Tabel13[NAME]),Tabel1[[#This Row],[NAME in BIG101-tooldata-cleaned]])</f>
        <v>#N/A</v>
      </c>
      <c r="Q144" s="16" t="s">
        <v>1461</v>
      </c>
      <c r="R144" t="e">
        <f>MATCH(Tabel1[[#This Row],[NAME in BIG101-tooldata-cleaned]],Table4[NAME],0)</f>
        <v>#N/A</v>
      </c>
      <c r="S144" s="153" t="e">
        <f>INDEX(Table4[ID],Tabel1[[#This Row],[row number]])</f>
        <v>#N/A</v>
      </c>
    </row>
    <row r="145" spans="1:19">
      <c r="A145" t="s">
        <v>125</v>
      </c>
      <c r="B145" t="s">
        <v>439</v>
      </c>
      <c r="C145" t="s">
        <v>468</v>
      </c>
      <c r="D145" t="s">
        <v>1743</v>
      </c>
      <c r="E145" t="s">
        <v>126</v>
      </c>
      <c r="F145" t="s">
        <v>17</v>
      </c>
      <c r="G145">
        <v>0</v>
      </c>
      <c r="H145">
        <v>0</v>
      </c>
      <c r="I145">
        <v>1</v>
      </c>
      <c r="J145">
        <v>0</v>
      </c>
      <c r="K145">
        <v>0</v>
      </c>
      <c r="L145">
        <v>0</v>
      </c>
      <c r="M145">
        <v>0</v>
      </c>
      <c r="N145">
        <v>0</v>
      </c>
      <c r="O145" t="str">
        <f>LOOKUP(Tabel1[[#This Row],[NAME in BIG101-tooldata-cleaned]],Tabel13[NAME],Tabel13[G.E.O.CATEGORY])</f>
        <v>E</v>
      </c>
      <c r="P145" t="b">
        <f>EXACT(LOOKUP(Tabel1[[#This Row],[NAME in BIG101-tooldata-cleaned]],Tabel13[NAME],Tabel13[NAME]),Tabel1[[#This Row],[NAME in BIG101-tooldata-cleaned]])</f>
        <v>1</v>
      </c>
      <c r="Q145" t="str">
        <f>LOOKUP(Tabel1[[#This Row],[NAME in BIG101-tooldata-cleaned]],Tabel3[Toolname],Tabel3[variable name])</f>
        <v>PLOSALM</v>
      </c>
      <c r="R145">
        <f>MATCH(Tabel1[[#This Row],[NAME in BIG101-tooldata-cleaned]],Table4[NAME],0)</f>
        <v>171</v>
      </c>
      <c r="S145" s="153">
        <f>INDEX(Table4[ID],Tabel1[[#This Row],[row number]])</f>
        <v>1230</v>
      </c>
    </row>
    <row r="146" spans="1:19">
      <c r="A146" t="s">
        <v>380</v>
      </c>
      <c r="B146" t="s">
        <v>382</v>
      </c>
      <c r="D146" s="16" t="s">
        <v>1489</v>
      </c>
      <c r="E146" t="s">
        <v>381</v>
      </c>
      <c r="F146" t="s">
        <v>187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1</v>
      </c>
      <c r="N146">
        <v>0</v>
      </c>
      <c r="O146" t="e">
        <f>LOOKUP(Tabel1[[#This Row],[NAME in BIG101-tooldata-cleaned]],Tabel13[NAME],Tabel13[G.E.O.CATEGORY])</f>
        <v>#N/A</v>
      </c>
      <c r="P146" t="e">
        <f>EXACT(LOOKUP(Tabel1[[#This Row],[NAME in BIG101-tooldata-cleaned]],Tabel13[NAME],Tabel13[NAME]),Tabel1[[#This Row],[NAME in BIG101-tooldata-cleaned]])</f>
        <v>#N/A</v>
      </c>
      <c r="Q146" s="16" t="s">
        <v>1489</v>
      </c>
      <c r="R146" t="e">
        <f>MATCH(Tabel1[[#This Row],[NAME in BIG101-tooldata-cleaned]],Table4[NAME],0)</f>
        <v>#N/A</v>
      </c>
      <c r="S146" s="153" t="e">
        <f>INDEX(Table4[ID],Tabel1[[#This Row],[row number]])</f>
        <v>#N/A</v>
      </c>
    </row>
    <row r="147" spans="1:19">
      <c r="A147" t="s">
        <v>383</v>
      </c>
      <c r="B147" t="s">
        <v>385</v>
      </c>
      <c r="C147" t="s">
        <v>469</v>
      </c>
      <c r="D147" s="16" t="s">
        <v>1381</v>
      </c>
      <c r="E147" t="s">
        <v>384</v>
      </c>
      <c r="F147" t="s">
        <v>145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1</v>
      </c>
      <c r="O147" t="str">
        <f>LOOKUP(Tabel1[[#This Row],[NAME in BIG101-tooldata-cleaned]],Tabel13[NAME],Tabel13[G.E.O.CATEGORY])</f>
        <v>E</v>
      </c>
      <c r="P147" t="b">
        <f>EXACT(LOOKUP(Tabel1[[#This Row],[NAME in BIG101-tooldata-cleaned]],Tabel13[NAME],Tabel13[NAME]),Tabel1[[#This Row],[NAME in BIG101-tooldata-cleaned]])</f>
        <v>1</v>
      </c>
      <c r="Q147" s="16" t="s">
        <v>1381</v>
      </c>
      <c r="R147">
        <f>MATCH(Tabel1[[#This Row],[NAME in BIG101-tooldata-cleaned]],Table4[NAME],0)</f>
        <v>84</v>
      </c>
      <c r="S147" s="153">
        <f>INDEX(Table4[ID],Tabel1[[#This Row],[row number]])</f>
        <v>1002</v>
      </c>
    </row>
    <row r="148" spans="1:19">
      <c r="A148" t="s">
        <v>127</v>
      </c>
      <c r="B148" t="s">
        <v>385</v>
      </c>
      <c r="C148" t="s">
        <v>469</v>
      </c>
      <c r="D148" s="16" t="s">
        <v>1833</v>
      </c>
      <c r="E148" t="s">
        <v>128</v>
      </c>
      <c r="F148" t="s">
        <v>46</v>
      </c>
      <c r="G148">
        <v>1</v>
      </c>
      <c r="H148">
        <v>0</v>
      </c>
      <c r="I148">
        <v>1</v>
      </c>
      <c r="J148">
        <v>0</v>
      </c>
      <c r="K148">
        <v>0</v>
      </c>
      <c r="L148">
        <v>0</v>
      </c>
      <c r="M148">
        <v>0</v>
      </c>
      <c r="N148">
        <v>0</v>
      </c>
      <c r="O148" t="str">
        <f>LOOKUP(Tabel1[[#This Row],[NAME in BIG101-tooldata-cleaned]],Tabel13[NAME],Tabel13[G.E.O.CATEGORY])</f>
        <v>E</v>
      </c>
      <c r="P148" t="b">
        <f>EXACT(LOOKUP(Tabel1[[#This Row],[NAME in BIG101-tooldata-cleaned]],Tabel13[NAME],Tabel13[NAME]),Tabel1[[#This Row],[NAME in BIG101-tooldata-cleaned]])</f>
        <v>1</v>
      </c>
      <c r="Q148" s="16" t="s">
        <v>1833</v>
      </c>
      <c r="R148">
        <f>MATCH(Tabel1[[#This Row],[NAME in BIG101-tooldata-cleaned]],Table4[NAME],0)</f>
        <v>84</v>
      </c>
      <c r="S148" s="153">
        <f>INDEX(Table4[ID],Tabel1[[#This Row],[row number]])</f>
        <v>1002</v>
      </c>
    </row>
    <row r="149" spans="1:19">
      <c r="A149" t="s">
        <v>129</v>
      </c>
      <c r="B149" t="s">
        <v>440</v>
      </c>
      <c r="C149" t="s">
        <v>470</v>
      </c>
      <c r="D149" s="16" t="s">
        <v>1479</v>
      </c>
      <c r="E149" t="s">
        <v>130</v>
      </c>
      <c r="F149" t="s">
        <v>41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1</v>
      </c>
      <c r="N149">
        <v>0</v>
      </c>
      <c r="O149" t="str">
        <f>LOOKUP(Tabel1[[#This Row],[NAME in BIG101-tooldata-cleaned]],Tabel13[NAME],Tabel13[G.E.O.CATEGORY])</f>
        <v>O</v>
      </c>
      <c r="P149" t="b">
        <f>EXACT(LOOKUP(Tabel1[[#This Row],[NAME in BIG101-tooldata-cleaned]],Tabel13[NAME],Tabel13[NAME]),Tabel1[[#This Row],[NAME in BIG101-tooldata-cleaned]])</f>
        <v>1</v>
      </c>
      <c r="Q149" s="16" t="s">
        <v>1479</v>
      </c>
      <c r="R149">
        <f>MATCH(Tabel1[[#This Row],[NAME in BIG101-tooldata-cleaned]],Table4[NAME],0)</f>
        <v>498</v>
      </c>
      <c r="S149" s="153">
        <f>INDEX(Table4[ID],Tabel1[[#This Row],[row number]])</f>
        <v>1034</v>
      </c>
    </row>
    <row r="150" spans="1:19">
      <c r="A150" t="s">
        <v>131</v>
      </c>
      <c r="B150" t="s">
        <v>441</v>
      </c>
      <c r="D150" s="16" t="s">
        <v>1520</v>
      </c>
      <c r="E150" t="s">
        <v>132</v>
      </c>
      <c r="F150" t="s">
        <v>31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1</v>
      </c>
      <c r="M150">
        <v>0</v>
      </c>
      <c r="N150">
        <v>0</v>
      </c>
      <c r="O150" t="e">
        <f>LOOKUP(Tabel1[[#This Row],[NAME in BIG101-tooldata-cleaned]],Tabel13[NAME],Tabel13[G.E.O.CATEGORY])</f>
        <v>#N/A</v>
      </c>
      <c r="P150" t="e">
        <f>EXACT(LOOKUP(Tabel1[[#This Row],[NAME in BIG101-tooldata-cleaned]],Tabel13[NAME],Tabel13[NAME]),Tabel1[[#This Row],[NAME in BIG101-tooldata-cleaned]])</f>
        <v>#N/A</v>
      </c>
      <c r="Q150" s="16" t="s">
        <v>1520</v>
      </c>
      <c r="R150" t="e">
        <f>MATCH(Tabel1[[#This Row],[NAME in BIG101-tooldata-cleaned]],Table4[NAME],0)</f>
        <v>#N/A</v>
      </c>
      <c r="S150" s="153" t="e">
        <f>INDEX(Table4[ID],Tabel1[[#This Row],[row number]])</f>
        <v>#N/A</v>
      </c>
    </row>
    <row r="151" spans="1:19">
      <c r="A151" t="s">
        <v>133</v>
      </c>
      <c r="B151" t="s">
        <v>442</v>
      </c>
      <c r="D151" s="16" t="s">
        <v>1473</v>
      </c>
      <c r="E151" t="s">
        <v>134</v>
      </c>
      <c r="F151" t="s">
        <v>41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1</v>
      </c>
      <c r="N151">
        <v>0</v>
      </c>
      <c r="O151" t="e">
        <f>LOOKUP(Tabel1[[#This Row],[NAME in BIG101-tooldata-cleaned]],Tabel13[NAME],Tabel13[G.E.O.CATEGORY])</f>
        <v>#N/A</v>
      </c>
      <c r="P151" t="e">
        <f>EXACT(LOOKUP(Tabel1[[#This Row],[NAME in BIG101-tooldata-cleaned]],Tabel13[NAME],Tabel13[NAME]),Tabel1[[#This Row],[NAME in BIG101-tooldata-cleaned]])</f>
        <v>#N/A</v>
      </c>
      <c r="Q151" s="16" t="s">
        <v>1473</v>
      </c>
      <c r="R151" t="e">
        <f>MATCH(Tabel1[[#This Row],[NAME in BIG101-tooldata-cleaned]],Table4[NAME],0)</f>
        <v>#N/A</v>
      </c>
      <c r="S151" s="153" t="e">
        <f>INDEX(Table4[ID],Tabel1[[#This Row],[row number]])</f>
        <v>#N/A</v>
      </c>
    </row>
    <row r="152" spans="1:19">
      <c r="A152" t="s">
        <v>135</v>
      </c>
      <c r="B152" t="s">
        <v>443</v>
      </c>
      <c r="C152" t="s">
        <v>443</v>
      </c>
      <c r="D152" t="s">
        <v>1825</v>
      </c>
      <c r="E152" t="s">
        <v>136</v>
      </c>
      <c r="F152" t="s">
        <v>46</v>
      </c>
      <c r="G152">
        <v>1</v>
      </c>
      <c r="H152">
        <v>0</v>
      </c>
      <c r="I152">
        <v>1</v>
      </c>
      <c r="J152">
        <v>0</v>
      </c>
      <c r="K152">
        <v>0</v>
      </c>
      <c r="L152">
        <v>0</v>
      </c>
      <c r="M152">
        <v>0</v>
      </c>
      <c r="N152">
        <v>0</v>
      </c>
      <c r="O152" t="str">
        <f>LOOKUP(Tabel1[[#This Row],[NAME in BIG101-tooldata-cleaned]],Tabel13[NAME],Tabel13[G.E.O.CATEGORY])</f>
        <v>E</v>
      </c>
      <c r="P152" t="b">
        <f>EXACT(LOOKUP(Tabel1[[#This Row],[NAME in BIG101-tooldata-cleaned]],Tabel13[NAME],Tabel13[NAME]),Tabel1[[#This Row],[NAME in BIG101-tooldata-cleaned]])</f>
        <v>1</v>
      </c>
      <c r="Q152" t="str">
        <f>LOOKUP(Tabel1[[#This Row],[NAME in BIG101-tooldata-cleaned]],Tabel3[Toolname],Tabel3[variable name])</f>
        <v>IMPACTOTHCL</v>
      </c>
      <c r="R152">
        <f>MATCH(Tabel1[[#This Row],[NAME in BIG101-tooldata-cleaned]],Table4[NAME],0)</f>
        <v>32</v>
      </c>
      <c r="S152" s="153">
        <f>INDEX(Table4[ID],Tabel1[[#This Row],[row number]])</f>
        <v>1076</v>
      </c>
    </row>
    <row r="153" spans="1:19">
      <c r="A153" t="s">
        <v>386</v>
      </c>
      <c r="B153" t="s">
        <v>388</v>
      </c>
      <c r="C153" t="s">
        <v>388</v>
      </c>
      <c r="D153" s="16" t="s">
        <v>1583</v>
      </c>
      <c r="E153" t="s">
        <v>387</v>
      </c>
      <c r="F153" t="s">
        <v>156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1</v>
      </c>
      <c r="M153">
        <v>0</v>
      </c>
      <c r="N153">
        <v>0</v>
      </c>
      <c r="O153" t="str">
        <f>LOOKUP(Tabel1[[#This Row],[NAME in BIG101-tooldata-cleaned]],Tabel13[NAME],Tabel13[G.E.O.CATEGORY])</f>
        <v>O</v>
      </c>
      <c r="P153" t="b">
        <f>EXACT(LOOKUP(Tabel1[[#This Row],[NAME in BIG101-tooldata-cleaned]],Tabel13[NAME],Tabel13[NAME]),Tabel1[[#This Row],[NAME in BIG101-tooldata-cleaned]])</f>
        <v>1</v>
      </c>
      <c r="Q153" s="16" t="s">
        <v>1583</v>
      </c>
      <c r="R153">
        <f>MATCH(Tabel1[[#This Row],[NAME in BIG101-tooldata-cleaned]],Table4[NAME],0)</f>
        <v>396</v>
      </c>
      <c r="S153" s="153">
        <f>INDEX(Table4[ID],Tabel1[[#This Row],[row number]])</f>
        <v>1318</v>
      </c>
    </row>
    <row r="154" spans="1:19">
      <c r="A154" t="s">
        <v>389</v>
      </c>
      <c r="B154" t="s">
        <v>388</v>
      </c>
      <c r="C154" t="s">
        <v>388</v>
      </c>
      <c r="D154" t="s">
        <v>1492</v>
      </c>
      <c r="E154" t="s">
        <v>390</v>
      </c>
      <c r="F154" t="s">
        <v>187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1</v>
      </c>
      <c r="N154">
        <v>0</v>
      </c>
      <c r="O154" t="str">
        <f>LOOKUP(Tabel1[[#This Row],[NAME in BIG101-tooldata-cleaned]],Tabel13[NAME],Tabel13[G.E.O.CATEGORY])</f>
        <v>O</v>
      </c>
      <c r="P154" t="b">
        <f>EXACT(LOOKUP(Tabel1[[#This Row],[NAME in BIG101-tooldata-cleaned]],Tabel13[NAME],Tabel13[NAME]),Tabel1[[#This Row],[NAME in BIG101-tooldata-cleaned]])</f>
        <v>1</v>
      </c>
      <c r="Q154" t="str">
        <f>LOOKUP(Tabel1[[#This Row],[NAME in BIG101-tooldata-cleaned]],Tabel3[Toolname],Tabel3[variable name])</f>
        <v>IMPACTOTHCL</v>
      </c>
      <c r="R154">
        <f>MATCH(Tabel1[[#This Row],[NAME in BIG101-tooldata-cleaned]],Table4[NAME],0)</f>
        <v>396</v>
      </c>
      <c r="S154" s="153">
        <f>INDEX(Table4[ID],Tabel1[[#This Row],[row number]])</f>
        <v>1318</v>
      </c>
    </row>
    <row r="155" spans="1:19">
      <c r="A155" t="s">
        <v>137</v>
      </c>
      <c r="B155" t="s">
        <v>444</v>
      </c>
      <c r="C155" t="s">
        <v>444</v>
      </c>
      <c r="D155" t="s">
        <v>1641</v>
      </c>
      <c r="E155" t="s">
        <v>138</v>
      </c>
      <c r="F155" t="s">
        <v>28</v>
      </c>
      <c r="G155">
        <v>0</v>
      </c>
      <c r="H155">
        <v>0</v>
      </c>
      <c r="I155">
        <v>0</v>
      </c>
      <c r="J155">
        <v>0</v>
      </c>
      <c r="K155">
        <v>1</v>
      </c>
      <c r="L155">
        <v>0</v>
      </c>
      <c r="M155">
        <v>0</v>
      </c>
      <c r="N155">
        <v>0</v>
      </c>
      <c r="O155" t="str">
        <f>LOOKUP(Tabel1[[#This Row],[NAME in BIG101-tooldata-cleaned]],Tabel13[NAME],Tabel13[G.E.O.CATEGORY])</f>
        <v>E/O</v>
      </c>
      <c r="P155" t="b">
        <f>EXACT(LOOKUP(Tabel1[[#This Row],[NAME in BIG101-tooldata-cleaned]],Tabel13[NAME],Tabel13[NAME]),Tabel1[[#This Row],[NAME in BIG101-tooldata-cleaned]])</f>
        <v>1</v>
      </c>
      <c r="Q155" t="str">
        <f>LOOKUP(Tabel1[[#This Row],[NAME in BIG101-tooldata-cleaned]],Tabel3[Toolname],Tabel3[variable name])</f>
        <v>IMPACTOTHCL</v>
      </c>
      <c r="R155">
        <f>MATCH(Tabel1[[#This Row],[NAME in BIG101-tooldata-cleaned]],Table4[NAME],0)</f>
        <v>166</v>
      </c>
      <c r="S155" s="153">
        <f>INDEX(Table4[ID],Tabel1[[#This Row],[row number]])</f>
        <v>1079</v>
      </c>
    </row>
  </sheetData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34" sqref="G34"/>
    </sheetView>
  </sheetViews>
  <sheetFormatPr defaultRowHeight="14.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16"/>
  <sheetViews>
    <sheetView topLeftCell="A254" workbookViewId="0">
      <selection activeCell="F17" sqref="F17"/>
    </sheetView>
  </sheetViews>
  <sheetFormatPr defaultRowHeight="14.5"/>
  <cols>
    <col min="1" max="1" width="39.7265625" customWidth="1"/>
    <col min="2" max="2" width="18.81640625" hidden="1" customWidth="1"/>
    <col min="3" max="3" width="22.1796875" hidden="1" customWidth="1"/>
    <col min="4" max="4" width="25.81640625" hidden="1" customWidth="1"/>
    <col min="5" max="5" width="12.54296875" customWidth="1"/>
    <col min="6" max="6" width="17.81640625" customWidth="1"/>
    <col min="7" max="7" width="19.453125" customWidth="1"/>
    <col min="8" max="8" width="27.1796875" customWidth="1"/>
    <col min="9" max="9" width="12.7265625" customWidth="1"/>
    <col min="10" max="10" width="12.26953125" customWidth="1"/>
    <col min="11" max="11" width="13.453125" customWidth="1"/>
    <col min="12" max="13" width="13" customWidth="1"/>
    <col min="14" max="14" width="13.1796875" customWidth="1"/>
    <col min="15" max="15" width="12.7265625" customWidth="1"/>
  </cols>
  <sheetData>
    <row r="1" spans="1:15">
      <c r="A1" t="s">
        <v>495</v>
      </c>
      <c r="B1" t="s">
        <v>496</v>
      </c>
      <c r="C1" t="s">
        <v>497</v>
      </c>
      <c r="D1" t="s">
        <v>498</v>
      </c>
      <c r="E1" t="s">
        <v>499</v>
      </c>
      <c r="F1" t="s">
        <v>500</v>
      </c>
      <c r="G1" t="s">
        <v>501</v>
      </c>
      <c r="H1" t="s">
        <v>502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</row>
    <row r="2" spans="1:15">
      <c r="A2" t="s">
        <v>503</v>
      </c>
      <c r="B2">
        <v>2009</v>
      </c>
      <c r="C2">
        <v>17</v>
      </c>
      <c r="D2" t="s">
        <v>504</v>
      </c>
      <c r="F2" t="s">
        <v>505</v>
      </c>
      <c r="G2">
        <v>1</v>
      </c>
      <c r="H2">
        <v>182</v>
      </c>
      <c r="I2">
        <v>0</v>
      </c>
      <c r="J2">
        <v>1</v>
      </c>
      <c r="K2">
        <v>0</v>
      </c>
      <c r="L2">
        <v>0</v>
      </c>
      <c r="M2">
        <v>1</v>
      </c>
      <c r="N2">
        <v>0</v>
      </c>
      <c r="O2">
        <v>0</v>
      </c>
    </row>
    <row r="3" spans="1:15">
      <c r="A3" t="s">
        <v>506</v>
      </c>
      <c r="B3">
        <v>2010</v>
      </c>
      <c r="C3">
        <v>9</v>
      </c>
      <c r="D3" t="s">
        <v>507</v>
      </c>
      <c r="F3" t="s">
        <v>492</v>
      </c>
      <c r="G3">
        <v>1</v>
      </c>
      <c r="H3">
        <v>4805</v>
      </c>
      <c r="I3">
        <v>0</v>
      </c>
      <c r="J3">
        <v>0</v>
      </c>
      <c r="K3">
        <v>1</v>
      </c>
      <c r="L3">
        <v>0</v>
      </c>
      <c r="M3">
        <v>0</v>
      </c>
      <c r="N3">
        <v>0</v>
      </c>
      <c r="O3">
        <v>0</v>
      </c>
    </row>
    <row r="4" spans="1:15">
      <c r="A4" t="s">
        <v>393</v>
      </c>
      <c r="B4">
        <v>2008</v>
      </c>
      <c r="C4">
        <v>26</v>
      </c>
      <c r="D4" t="s">
        <v>508</v>
      </c>
      <c r="E4">
        <v>1</v>
      </c>
      <c r="F4" t="s">
        <v>491</v>
      </c>
      <c r="G4">
        <v>1</v>
      </c>
      <c r="H4" t="s">
        <v>509</v>
      </c>
      <c r="I4">
        <v>0</v>
      </c>
      <c r="J4">
        <v>1</v>
      </c>
      <c r="K4">
        <v>0</v>
      </c>
      <c r="L4">
        <v>0</v>
      </c>
      <c r="M4">
        <v>0</v>
      </c>
      <c r="N4">
        <v>1</v>
      </c>
      <c r="O4">
        <v>0</v>
      </c>
    </row>
    <row r="5" spans="1:15">
      <c r="A5" t="s">
        <v>510</v>
      </c>
      <c r="B5">
        <v>2010</v>
      </c>
      <c r="C5">
        <v>26</v>
      </c>
      <c r="D5" t="s">
        <v>511</v>
      </c>
    </row>
    <row r="6" spans="1:15">
      <c r="A6" t="s">
        <v>512</v>
      </c>
      <c r="B6">
        <v>2011</v>
      </c>
      <c r="C6">
        <v>26</v>
      </c>
      <c r="D6" t="s">
        <v>508</v>
      </c>
      <c r="F6" t="s">
        <v>492</v>
      </c>
      <c r="G6">
        <v>1</v>
      </c>
      <c r="H6">
        <v>4664</v>
      </c>
      <c r="I6">
        <v>0</v>
      </c>
      <c r="J6">
        <v>0</v>
      </c>
      <c r="K6">
        <v>0</v>
      </c>
      <c r="L6">
        <v>0</v>
      </c>
      <c r="M6">
        <v>0</v>
      </c>
      <c r="N6">
        <v>1</v>
      </c>
      <c r="O6">
        <v>0</v>
      </c>
    </row>
    <row r="7" spans="1:15">
      <c r="A7" t="s">
        <v>513</v>
      </c>
      <c r="B7">
        <v>2014</v>
      </c>
      <c r="C7">
        <v>17</v>
      </c>
      <c r="D7" t="s">
        <v>514</v>
      </c>
      <c r="F7" t="s">
        <v>492</v>
      </c>
      <c r="G7">
        <v>0</v>
      </c>
      <c r="H7" t="s">
        <v>515</v>
      </c>
      <c r="I7">
        <v>0</v>
      </c>
      <c r="J7">
        <v>1</v>
      </c>
      <c r="K7">
        <v>0</v>
      </c>
      <c r="L7">
        <v>0</v>
      </c>
      <c r="M7">
        <v>1</v>
      </c>
      <c r="N7">
        <v>0</v>
      </c>
      <c r="O7">
        <v>0</v>
      </c>
    </row>
    <row r="8" spans="1:15">
      <c r="A8" t="s">
        <v>481</v>
      </c>
      <c r="B8">
        <v>2014</v>
      </c>
      <c r="C8">
        <v>22</v>
      </c>
      <c r="D8" t="s">
        <v>516</v>
      </c>
      <c r="E8">
        <v>1</v>
      </c>
      <c r="F8" t="s">
        <v>492</v>
      </c>
      <c r="G8">
        <v>1</v>
      </c>
      <c r="H8">
        <v>878</v>
      </c>
      <c r="I8">
        <v>0</v>
      </c>
      <c r="J8">
        <v>0</v>
      </c>
      <c r="K8">
        <v>0</v>
      </c>
      <c r="L8">
        <v>0</v>
      </c>
      <c r="M8">
        <v>1</v>
      </c>
      <c r="N8">
        <v>0</v>
      </c>
      <c r="O8">
        <v>0</v>
      </c>
    </row>
    <row r="9" spans="1:15">
      <c r="A9" t="s">
        <v>517</v>
      </c>
      <c r="B9">
        <v>2015</v>
      </c>
      <c r="C9">
        <v>1</v>
      </c>
      <c r="D9" t="s">
        <v>518</v>
      </c>
      <c r="F9" t="s">
        <v>492</v>
      </c>
      <c r="G9">
        <v>1</v>
      </c>
      <c r="H9">
        <v>166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</row>
    <row r="10" spans="1:15">
      <c r="A10" t="s">
        <v>519</v>
      </c>
      <c r="B10">
        <v>2008</v>
      </c>
      <c r="C10">
        <v>25</v>
      </c>
      <c r="D10" t="s">
        <v>520</v>
      </c>
      <c r="F10" t="s">
        <v>491</v>
      </c>
      <c r="G10">
        <v>1</v>
      </c>
      <c r="H10">
        <v>141</v>
      </c>
      <c r="I10">
        <v>0</v>
      </c>
      <c r="J10">
        <v>0</v>
      </c>
      <c r="K10">
        <v>0</v>
      </c>
      <c r="L10">
        <v>0</v>
      </c>
      <c r="M10">
        <v>0</v>
      </c>
      <c r="N10">
        <v>1</v>
      </c>
      <c r="O10">
        <v>0</v>
      </c>
    </row>
    <row r="11" spans="1:15">
      <c r="A11" t="s">
        <v>521</v>
      </c>
      <c r="B11">
        <v>2014</v>
      </c>
      <c r="C11">
        <v>3</v>
      </c>
      <c r="D11" t="s">
        <v>522</v>
      </c>
      <c r="F11" t="s">
        <v>492</v>
      </c>
      <c r="G11">
        <v>1</v>
      </c>
      <c r="H11">
        <v>279</v>
      </c>
      <c r="I11">
        <v>0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</row>
    <row r="12" spans="1:15">
      <c r="A12" t="s">
        <v>523</v>
      </c>
      <c r="B12">
        <v>2014</v>
      </c>
      <c r="C12">
        <v>6</v>
      </c>
      <c r="D12" t="s">
        <v>524</v>
      </c>
      <c r="F12" t="s">
        <v>492</v>
      </c>
      <c r="G12">
        <v>1</v>
      </c>
      <c r="H12">
        <v>763</v>
      </c>
      <c r="I12">
        <v>0</v>
      </c>
      <c r="J12">
        <v>1</v>
      </c>
      <c r="K12">
        <v>0</v>
      </c>
      <c r="L12">
        <v>1</v>
      </c>
      <c r="M12">
        <v>0</v>
      </c>
      <c r="N12">
        <v>0</v>
      </c>
      <c r="O12">
        <v>0</v>
      </c>
    </row>
    <row r="13" spans="1:15">
      <c r="A13" t="s">
        <v>525</v>
      </c>
      <c r="B13">
        <v>2013</v>
      </c>
      <c r="C13">
        <v>13</v>
      </c>
      <c r="D13" t="s">
        <v>526</v>
      </c>
      <c r="F13" t="s">
        <v>492</v>
      </c>
      <c r="G13">
        <v>1</v>
      </c>
      <c r="H13">
        <v>58</v>
      </c>
      <c r="I13">
        <v>0</v>
      </c>
      <c r="J13">
        <v>0</v>
      </c>
      <c r="K13">
        <v>0</v>
      </c>
      <c r="L13">
        <v>1</v>
      </c>
      <c r="M13">
        <v>0</v>
      </c>
      <c r="N13">
        <v>0</v>
      </c>
      <c r="O13">
        <v>0</v>
      </c>
    </row>
    <row r="14" spans="1:15">
      <c r="A14" t="s">
        <v>527</v>
      </c>
      <c r="B14">
        <v>2004</v>
      </c>
      <c r="C14">
        <v>9</v>
      </c>
      <c r="D14" t="s">
        <v>507</v>
      </c>
      <c r="F14" t="s">
        <v>492</v>
      </c>
      <c r="G14">
        <v>1</v>
      </c>
      <c r="H14">
        <v>2650</v>
      </c>
      <c r="I14">
        <v>0</v>
      </c>
      <c r="J14">
        <v>0</v>
      </c>
      <c r="K14">
        <v>1</v>
      </c>
      <c r="L14">
        <v>0</v>
      </c>
      <c r="M14">
        <v>0</v>
      </c>
      <c r="N14">
        <v>0</v>
      </c>
      <c r="O14">
        <v>0</v>
      </c>
    </row>
    <row r="15" spans="1:15">
      <c r="A15" t="s">
        <v>528</v>
      </c>
      <c r="B15">
        <v>2004</v>
      </c>
      <c r="C15">
        <v>13</v>
      </c>
      <c r="D15" t="s">
        <v>529</v>
      </c>
      <c r="F15" t="s">
        <v>492</v>
      </c>
      <c r="G15">
        <v>0</v>
      </c>
      <c r="H15" t="s">
        <v>515</v>
      </c>
      <c r="I15">
        <v>0</v>
      </c>
      <c r="J15">
        <v>0</v>
      </c>
      <c r="K15">
        <v>0</v>
      </c>
      <c r="L15">
        <v>1</v>
      </c>
      <c r="M15">
        <v>0</v>
      </c>
      <c r="N15">
        <v>0</v>
      </c>
      <c r="O15">
        <v>0</v>
      </c>
    </row>
    <row r="16" spans="1:15">
      <c r="A16" t="s">
        <v>530</v>
      </c>
      <c r="B16">
        <v>2013</v>
      </c>
      <c r="C16">
        <v>9</v>
      </c>
      <c r="D16" t="s">
        <v>531</v>
      </c>
      <c r="F16" t="s">
        <v>493</v>
      </c>
      <c r="G16">
        <v>0</v>
      </c>
      <c r="H16" t="s">
        <v>515</v>
      </c>
      <c r="I16">
        <v>1</v>
      </c>
      <c r="J16">
        <v>0</v>
      </c>
      <c r="K16">
        <v>1</v>
      </c>
      <c r="L16">
        <v>0</v>
      </c>
      <c r="M16">
        <v>1</v>
      </c>
      <c r="N16">
        <v>0</v>
      </c>
      <c r="O16">
        <v>1</v>
      </c>
    </row>
    <row r="17" spans="1:15">
      <c r="A17" t="s">
        <v>146</v>
      </c>
      <c r="B17">
        <v>2011</v>
      </c>
      <c r="C17">
        <v>29</v>
      </c>
      <c r="D17" t="s">
        <v>532</v>
      </c>
      <c r="E17">
        <v>1</v>
      </c>
      <c r="F17" t="s">
        <v>493</v>
      </c>
      <c r="G17">
        <v>1</v>
      </c>
      <c r="H17" t="s">
        <v>533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1</v>
      </c>
    </row>
    <row r="18" spans="1:15">
      <c r="A18" t="s">
        <v>534</v>
      </c>
      <c r="B18">
        <v>2014</v>
      </c>
      <c r="C18">
        <v>8</v>
      </c>
      <c r="D18" t="s">
        <v>535</v>
      </c>
      <c r="F18" t="s">
        <v>492</v>
      </c>
      <c r="G18">
        <v>1</v>
      </c>
      <c r="H18">
        <v>195</v>
      </c>
      <c r="I18">
        <v>0</v>
      </c>
      <c r="J18">
        <v>1</v>
      </c>
      <c r="K18">
        <v>0</v>
      </c>
      <c r="L18">
        <v>0</v>
      </c>
      <c r="M18">
        <v>0</v>
      </c>
      <c r="N18">
        <v>0</v>
      </c>
      <c r="O18">
        <v>0</v>
      </c>
    </row>
    <row r="19" spans="1:15">
      <c r="A19" t="s">
        <v>536</v>
      </c>
      <c r="B19">
        <v>2014</v>
      </c>
      <c r="C19">
        <v>8</v>
      </c>
      <c r="D19" t="s">
        <v>537</v>
      </c>
      <c r="F19" t="s">
        <v>492</v>
      </c>
      <c r="G19">
        <v>1</v>
      </c>
      <c r="H19">
        <v>337</v>
      </c>
      <c r="I19">
        <v>0</v>
      </c>
      <c r="J19">
        <v>1</v>
      </c>
      <c r="K19">
        <v>0</v>
      </c>
      <c r="L19">
        <v>1</v>
      </c>
      <c r="M19">
        <v>0</v>
      </c>
      <c r="N19">
        <v>0</v>
      </c>
      <c r="O19">
        <v>0</v>
      </c>
    </row>
    <row r="20" spans="1:15">
      <c r="A20" t="s">
        <v>538</v>
      </c>
      <c r="B20">
        <v>2012</v>
      </c>
      <c r="C20">
        <v>8</v>
      </c>
      <c r="D20" t="s">
        <v>537</v>
      </c>
      <c r="F20" t="s">
        <v>539</v>
      </c>
      <c r="G20">
        <v>1</v>
      </c>
      <c r="H20">
        <v>2234</v>
      </c>
      <c r="I20">
        <v>0</v>
      </c>
      <c r="J20">
        <v>1</v>
      </c>
      <c r="K20">
        <v>0</v>
      </c>
      <c r="L20">
        <v>0</v>
      </c>
      <c r="M20">
        <v>0</v>
      </c>
      <c r="N20">
        <v>0</v>
      </c>
      <c r="O20">
        <v>0</v>
      </c>
    </row>
    <row r="21" spans="1:15">
      <c r="A21" t="s">
        <v>540</v>
      </c>
      <c r="B21">
        <v>2013</v>
      </c>
      <c r="C21">
        <v>8</v>
      </c>
      <c r="D21" t="s">
        <v>537</v>
      </c>
      <c r="F21" t="s">
        <v>492</v>
      </c>
      <c r="G21">
        <v>1</v>
      </c>
      <c r="H21">
        <v>1966</v>
      </c>
      <c r="I21">
        <v>0</v>
      </c>
      <c r="J21">
        <v>1</v>
      </c>
      <c r="K21">
        <v>1</v>
      </c>
      <c r="L21">
        <v>1</v>
      </c>
      <c r="M21">
        <v>0</v>
      </c>
      <c r="N21">
        <v>0</v>
      </c>
      <c r="O21">
        <v>0</v>
      </c>
    </row>
    <row r="22" spans="1:15">
      <c r="A22" t="s">
        <v>541</v>
      </c>
      <c r="B22">
        <v>2013</v>
      </c>
      <c r="C22">
        <v>11</v>
      </c>
      <c r="D22" t="s">
        <v>542</v>
      </c>
      <c r="F22" t="s">
        <v>492</v>
      </c>
      <c r="G22">
        <v>1</v>
      </c>
      <c r="H22">
        <v>7</v>
      </c>
      <c r="I22">
        <v>0</v>
      </c>
      <c r="J22">
        <v>0</v>
      </c>
      <c r="K22">
        <v>1</v>
      </c>
      <c r="L22">
        <v>0</v>
      </c>
      <c r="M22">
        <v>1</v>
      </c>
      <c r="N22">
        <v>0</v>
      </c>
      <c r="O22">
        <v>0</v>
      </c>
    </row>
    <row r="23" spans="1:15">
      <c r="A23" t="s">
        <v>543</v>
      </c>
      <c r="B23">
        <v>2002</v>
      </c>
      <c r="C23">
        <v>3</v>
      </c>
      <c r="D23" t="s">
        <v>544</v>
      </c>
      <c r="F23" t="s">
        <v>492</v>
      </c>
      <c r="G23">
        <v>1</v>
      </c>
      <c r="H23">
        <v>317</v>
      </c>
      <c r="I23">
        <v>0</v>
      </c>
      <c r="J23">
        <v>1</v>
      </c>
      <c r="K23">
        <v>0</v>
      </c>
      <c r="L23">
        <v>0</v>
      </c>
      <c r="M23">
        <v>0</v>
      </c>
      <c r="N23">
        <v>0</v>
      </c>
      <c r="O23">
        <v>0</v>
      </c>
    </row>
    <row r="24" spans="1:15">
      <c r="A24" t="s">
        <v>545</v>
      </c>
      <c r="B24">
        <v>2015</v>
      </c>
      <c r="C24">
        <v>24</v>
      </c>
      <c r="D24" t="s">
        <v>546</v>
      </c>
      <c r="F24" t="s">
        <v>492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1</v>
      </c>
      <c r="N24">
        <v>0</v>
      </c>
      <c r="O24">
        <v>0</v>
      </c>
    </row>
    <row r="25" spans="1:15">
      <c r="A25" t="s">
        <v>547</v>
      </c>
      <c r="B25">
        <v>2012</v>
      </c>
      <c r="C25">
        <v>9</v>
      </c>
      <c r="D25" t="s">
        <v>548</v>
      </c>
      <c r="F25" t="s">
        <v>492</v>
      </c>
      <c r="G25">
        <v>0</v>
      </c>
      <c r="H25" t="s">
        <v>515</v>
      </c>
      <c r="I25">
        <v>0</v>
      </c>
      <c r="J25">
        <v>0</v>
      </c>
      <c r="K25">
        <v>1</v>
      </c>
      <c r="L25">
        <v>0</v>
      </c>
      <c r="M25">
        <v>0</v>
      </c>
      <c r="N25">
        <v>0</v>
      </c>
      <c r="O25">
        <v>0</v>
      </c>
    </row>
    <row r="26" spans="1:15">
      <c r="A26" t="s">
        <v>549</v>
      </c>
      <c r="B26">
        <v>2011</v>
      </c>
      <c r="C26">
        <v>17</v>
      </c>
      <c r="D26" t="s">
        <v>550</v>
      </c>
      <c r="F26" t="s">
        <v>492</v>
      </c>
      <c r="G26">
        <v>1</v>
      </c>
      <c r="H26">
        <v>835</v>
      </c>
      <c r="I26">
        <v>0</v>
      </c>
      <c r="J26">
        <v>0</v>
      </c>
      <c r="K26">
        <v>0</v>
      </c>
      <c r="L26">
        <v>0</v>
      </c>
      <c r="M26">
        <v>1</v>
      </c>
      <c r="N26">
        <v>0</v>
      </c>
      <c r="O26">
        <v>0</v>
      </c>
    </row>
    <row r="27" spans="1:15">
      <c r="A27" t="s">
        <v>551</v>
      </c>
      <c r="B27" t="s">
        <v>552</v>
      </c>
      <c r="C27">
        <v>3</v>
      </c>
      <c r="D27" t="s">
        <v>544</v>
      </c>
      <c r="F27" t="s">
        <v>492</v>
      </c>
      <c r="G27">
        <v>0</v>
      </c>
      <c r="H27" t="s">
        <v>515</v>
      </c>
      <c r="I27">
        <v>0</v>
      </c>
      <c r="J27">
        <v>1</v>
      </c>
      <c r="K27">
        <v>0</v>
      </c>
      <c r="L27">
        <v>0</v>
      </c>
      <c r="M27">
        <v>0</v>
      </c>
      <c r="N27">
        <v>0</v>
      </c>
      <c r="O27">
        <v>0</v>
      </c>
    </row>
    <row r="28" spans="1:15">
      <c r="A28" t="s">
        <v>553</v>
      </c>
      <c r="B28">
        <v>2013</v>
      </c>
      <c r="C28">
        <v>11</v>
      </c>
      <c r="D28" t="s">
        <v>542</v>
      </c>
      <c r="F28" t="s">
        <v>493</v>
      </c>
      <c r="G28">
        <v>1</v>
      </c>
      <c r="H28">
        <v>89</v>
      </c>
      <c r="I28">
        <v>0</v>
      </c>
      <c r="J28">
        <v>0</v>
      </c>
      <c r="K28">
        <v>1</v>
      </c>
      <c r="L28">
        <v>0</v>
      </c>
      <c r="M28">
        <v>0</v>
      </c>
      <c r="N28">
        <v>0</v>
      </c>
      <c r="O28">
        <v>0</v>
      </c>
    </row>
    <row r="29" spans="1:15">
      <c r="A29" t="s">
        <v>471</v>
      </c>
      <c r="B29">
        <v>1991</v>
      </c>
      <c r="C29">
        <v>18</v>
      </c>
      <c r="D29" t="s">
        <v>554</v>
      </c>
      <c r="E29">
        <v>1</v>
      </c>
      <c r="F29" t="s">
        <v>491</v>
      </c>
      <c r="G29">
        <v>0</v>
      </c>
      <c r="H29" t="s">
        <v>515</v>
      </c>
      <c r="I29">
        <v>0</v>
      </c>
      <c r="J29">
        <v>1</v>
      </c>
      <c r="K29">
        <v>0</v>
      </c>
      <c r="L29">
        <v>0</v>
      </c>
      <c r="M29">
        <v>1</v>
      </c>
      <c r="N29">
        <v>0</v>
      </c>
      <c r="O29">
        <v>0</v>
      </c>
    </row>
    <row r="30" spans="1:15">
      <c r="A30" t="s">
        <v>555</v>
      </c>
      <c r="B30">
        <v>2013</v>
      </c>
      <c r="C30">
        <v>13</v>
      </c>
      <c r="D30" t="s">
        <v>556</v>
      </c>
      <c r="F30" t="s">
        <v>492</v>
      </c>
      <c r="G30">
        <v>1</v>
      </c>
      <c r="H30">
        <v>371</v>
      </c>
      <c r="I30">
        <v>0</v>
      </c>
      <c r="J30">
        <v>0</v>
      </c>
      <c r="K30">
        <v>0</v>
      </c>
      <c r="L30">
        <v>1</v>
      </c>
      <c r="M30">
        <v>0</v>
      </c>
      <c r="N30">
        <v>0</v>
      </c>
      <c r="O30">
        <v>0</v>
      </c>
    </row>
    <row r="31" spans="1:15">
      <c r="A31" t="s">
        <v>557</v>
      </c>
      <c r="B31">
        <v>2014</v>
      </c>
      <c r="C31">
        <v>25</v>
      </c>
      <c r="D31" t="s">
        <v>558</v>
      </c>
      <c r="F31" t="s">
        <v>559</v>
      </c>
      <c r="G31">
        <v>1</v>
      </c>
      <c r="H31" t="s">
        <v>560</v>
      </c>
      <c r="I31">
        <v>0</v>
      </c>
      <c r="J31">
        <v>0</v>
      </c>
      <c r="K31">
        <v>0</v>
      </c>
      <c r="L31">
        <v>0</v>
      </c>
      <c r="M31">
        <v>0</v>
      </c>
      <c r="N31">
        <v>1</v>
      </c>
      <c r="O31">
        <v>1</v>
      </c>
    </row>
    <row r="32" spans="1:15">
      <c r="A32" t="s">
        <v>561</v>
      </c>
      <c r="B32">
        <v>2015</v>
      </c>
      <c r="C32">
        <v>0</v>
      </c>
      <c r="D32" t="s">
        <v>562</v>
      </c>
      <c r="F32" t="s">
        <v>493</v>
      </c>
      <c r="G32">
        <v>0</v>
      </c>
      <c r="H32" t="s">
        <v>515</v>
      </c>
      <c r="I32">
        <v>1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</row>
    <row r="33" spans="1:15">
      <c r="A33" t="s">
        <v>563</v>
      </c>
      <c r="B33">
        <v>2014</v>
      </c>
      <c r="C33">
        <v>9</v>
      </c>
      <c r="D33" t="s">
        <v>564</v>
      </c>
      <c r="F33" t="s">
        <v>492</v>
      </c>
      <c r="G33">
        <v>1</v>
      </c>
      <c r="H33">
        <v>1588</v>
      </c>
      <c r="I33">
        <v>0</v>
      </c>
      <c r="J33">
        <v>0</v>
      </c>
      <c r="K33">
        <v>1</v>
      </c>
      <c r="L33">
        <v>0</v>
      </c>
      <c r="M33">
        <v>0</v>
      </c>
      <c r="N33">
        <v>0</v>
      </c>
      <c r="O33">
        <v>0</v>
      </c>
    </row>
    <row r="34" spans="1:15">
      <c r="A34" t="s">
        <v>565</v>
      </c>
      <c r="B34">
        <v>2010</v>
      </c>
      <c r="C34">
        <v>24</v>
      </c>
      <c r="D34" t="s">
        <v>566</v>
      </c>
      <c r="F34" t="s">
        <v>494</v>
      </c>
      <c r="G34">
        <v>0</v>
      </c>
      <c r="H34" t="s">
        <v>567</v>
      </c>
      <c r="I34">
        <v>0</v>
      </c>
      <c r="J34">
        <v>0</v>
      </c>
      <c r="K34">
        <v>0</v>
      </c>
      <c r="L34">
        <v>0</v>
      </c>
      <c r="M34">
        <v>1</v>
      </c>
      <c r="N34">
        <v>0</v>
      </c>
      <c r="O34">
        <v>0</v>
      </c>
    </row>
    <row r="35" spans="1:15">
      <c r="A35" t="s">
        <v>568</v>
      </c>
      <c r="B35">
        <v>2007</v>
      </c>
      <c r="C35">
        <v>26</v>
      </c>
      <c r="D35" t="s">
        <v>508</v>
      </c>
      <c r="F35" t="s">
        <v>492</v>
      </c>
      <c r="G35">
        <v>1</v>
      </c>
      <c r="H35">
        <v>701</v>
      </c>
      <c r="I35">
        <v>0</v>
      </c>
      <c r="J35">
        <v>0</v>
      </c>
      <c r="K35">
        <v>0</v>
      </c>
      <c r="L35">
        <v>0</v>
      </c>
      <c r="M35">
        <v>0</v>
      </c>
      <c r="N35">
        <v>1</v>
      </c>
      <c r="O35">
        <v>0</v>
      </c>
    </row>
    <row r="36" spans="1:15">
      <c r="A36" t="s">
        <v>394</v>
      </c>
      <c r="B36">
        <v>2012</v>
      </c>
      <c r="C36">
        <v>13</v>
      </c>
      <c r="D36" t="s">
        <v>569</v>
      </c>
      <c r="E36">
        <v>1</v>
      </c>
      <c r="F36" t="s">
        <v>491</v>
      </c>
      <c r="G36">
        <v>1</v>
      </c>
      <c r="H36">
        <v>1714</v>
      </c>
      <c r="I36">
        <v>0</v>
      </c>
      <c r="J36">
        <v>0</v>
      </c>
      <c r="K36">
        <v>0</v>
      </c>
      <c r="L36">
        <v>1</v>
      </c>
      <c r="M36">
        <v>1</v>
      </c>
      <c r="N36">
        <v>0</v>
      </c>
      <c r="O36">
        <v>1</v>
      </c>
    </row>
    <row r="37" spans="1:15">
      <c r="A37" t="s">
        <v>570</v>
      </c>
      <c r="B37">
        <v>2013</v>
      </c>
      <c r="C37">
        <v>22</v>
      </c>
      <c r="D37" t="s">
        <v>571</v>
      </c>
      <c r="F37" t="s">
        <v>493</v>
      </c>
      <c r="G37">
        <v>1</v>
      </c>
      <c r="H37">
        <v>395</v>
      </c>
      <c r="I37">
        <v>0</v>
      </c>
      <c r="J37">
        <v>0</v>
      </c>
      <c r="K37">
        <v>0</v>
      </c>
      <c r="L37">
        <v>0</v>
      </c>
      <c r="M37">
        <v>1</v>
      </c>
      <c r="N37">
        <v>0</v>
      </c>
      <c r="O37">
        <v>0</v>
      </c>
    </row>
    <row r="38" spans="1:15">
      <c r="A38" t="s">
        <v>572</v>
      </c>
      <c r="B38">
        <v>2014</v>
      </c>
      <c r="C38">
        <v>3</v>
      </c>
      <c r="D38" t="s">
        <v>573</v>
      </c>
      <c r="F38" t="s">
        <v>492</v>
      </c>
      <c r="G38">
        <v>0</v>
      </c>
      <c r="H38" t="s">
        <v>515</v>
      </c>
      <c r="I38">
        <v>0</v>
      </c>
      <c r="J38">
        <v>1</v>
      </c>
      <c r="K38">
        <v>0</v>
      </c>
      <c r="L38">
        <v>0</v>
      </c>
      <c r="M38">
        <v>0</v>
      </c>
      <c r="N38">
        <v>0</v>
      </c>
      <c r="O38">
        <v>0</v>
      </c>
    </row>
    <row r="39" spans="1:15">
      <c r="A39" t="s">
        <v>574</v>
      </c>
      <c r="B39">
        <v>2004</v>
      </c>
      <c r="C39">
        <v>3</v>
      </c>
      <c r="D39" t="s">
        <v>575</v>
      </c>
      <c r="F39" t="s">
        <v>491</v>
      </c>
      <c r="G39">
        <v>1</v>
      </c>
      <c r="H39">
        <v>466</v>
      </c>
      <c r="I39">
        <v>0</v>
      </c>
      <c r="J39">
        <v>1</v>
      </c>
      <c r="K39">
        <v>0</v>
      </c>
      <c r="L39">
        <v>0</v>
      </c>
      <c r="M39">
        <v>0</v>
      </c>
      <c r="N39">
        <v>0</v>
      </c>
      <c r="O39">
        <v>0</v>
      </c>
    </row>
    <row r="40" spans="1:15">
      <c r="A40" t="s">
        <v>576</v>
      </c>
      <c r="B40">
        <v>2014</v>
      </c>
      <c r="C40">
        <v>25</v>
      </c>
      <c r="D40" t="s">
        <v>577</v>
      </c>
      <c r="F40" t="s">
        <v>493</v>
      </c>
      <c r="G40">
        <v>1</v>
      </c>
      <c r="H40">
        <v>385</v>
      </c>
      <c r="I40">
        <v>0</v>
      </c>
      <c r="J40">
        <v>0</v>
      </c>
      <c r="K40">
        <v>0</v>
      </c>
      <c r="L40">
        <v>0</v>
      </c>
      <c r="M40">
        <v>0</v>
      </c>
      <c r="N40">
        <v>1</v>
      </c>
      <c r="O40">
        <v>0</v>
      </c>
    </row>
    <row r="41" spans="1:15">
      <c r="A41" t="s">
        <v>578</v>
      </c>
      <c r="B41">
        <v>2014</v>
      </c>
      <c r="C41">
        <v>25</v>
      </c>
      <c r="D41" t="s">
        <v>577</v>
      </c>
      <c r="F41" t="s">
        <v>493</v>
      </c>
      <c r="G41">
        <v>1</v>
      </c>
      <c r="H41">
        <v>385</v>
      </c>
      <c r="I41">
        <v>0</v>
      </c>
      <c r="J41">
        <v>0</v>
      </c>
      <c r="K41">
        <v>0</v>
      </c>
      <c r="L41">
        <v>0</v>
      </c>
      <c r="M41">
        <v>0</v>
      </c>
      <c r="N41">
        <v>1</v>
      </c>
      <c r="O41">
        <v>0</v>
      </c>
    </row>
    <row r="42" spans="1:15">
      <c r="A42" t="s">
        <v>579</v>
      </c>
      <c r="B42">
        <v>2009</v>
      </c>
      <c r="C42">
        <v>10</v>
      </c>
      <c r="D42" t="s">
        <v>580</v>
      </c>
      <c r="E42">
        <v>1</v>
      </c>
      <c r="F42" t="s">
        <v>494</v>
      </c>
      <c r="G42">
        <v>1</v>
      </c>
      <c r="H42">
        <v>3114</v>
      </c>
      <c r="I42">
        <v>0</v>
      </c>
      <c r="J42">
        <v>0</v>
      </c>
      <c r="K42">
        <v>1</v>
      </c>
      <c r="L42">
        <v>0</v>
      </c>
      <c r="M42">
        <v>1</v>
      </c>
      <c r="N42">
        <v>0</v>
      </c>
      <c r="O42">
        <v>0</v>
      </c>
    </row>
    <row r="43" spans="1:15">
      <c r="A43" t="s">
        <v>445</v>
      </c>
      <c r="B43">
        <v>2013</v>
      </c>
      <c r="C43">
        <v>10</v>
      </c>
      <c r="D43" t="s">
        <v>580</v>
      </c>
      <c r="E43">
        <v>1</v>
      </c>
      <c r="F43" t="s">
        <v>494</v>
      </c>
      <c r="G43">
        <v>1</v>
      </c>
      <c r="H43">
        <v>745</v>
      </c>
      <c r="I43">
        <v>0</v>
      </c>
      <c r="J43">
        <v>0</v>
      </c>
      <c r="K43">
        <v>1</v>
      </c>
      <c r="L43">
        <v>0</v>
      </c>
      <c r="M43">
        <v>1</v>
      </c>
      <c r="N43">
        <v>0</v>
      </c>
      <c r="O43">
        <v>0</v>
      </c>
    </row>
    <row r="44" spans="1:15">
      <c r="A44" t="s">
        <v>581</v>
      </c>
      <c r="B44">
        <v>2011</v>
      </c>
      <c r="C44">
        <v>6</v>
      </c>
      <c r="D44" t="s">
        <v>524</v>
      </c>
      <c r="F44" t="s">
        <v>492</v>
      </c>
      <c r="G44">
        <v>1</v>
      </c>
      <c r="H44" t="s">
        <v>567</v>
      </c>
      <c r="I44">
        <v>0</v>
      </c>
      <c r="J44">
        <v>1</v>
      </c>
      <c r="K44">
        <v>0</v>
      </c>
      <c r="L44">
        <v>1</v>
      </c>
      <c r="M44">
        <v>0</v>
      </c>
      <c r="N44">
        <v>0</v>
      </c>
      <c r="O44">
        <v>0</v>
      </c>
    </row>
    <row r="45" spans="1:15">
      <c r="A45" t="s">
        <v>582</v>
      </c>
      <c r="B45">
        <v>2005</v>
      </c>
      <c r="C45">
        <v>6</v>
      </c>
      <c r="D45" t="s">
        <v>583</v>
      </c>
      <c r="F45" t="s">
        <v>492</v>
      </c>
      <c r="G45">
        <v>1</v>
      </c>
      <c r="H45">
        <v>177</v>
      </c>
      <c r="I45">
        <v>0</v>
      </c>
      <c r="J45">
        <v>1</v>
      </c>
      <c r="K45">
        <v>0</v>
      </c>
      <c r="L45">
        <v>0</v>
      </c>
      <c r="M45">
        <v>0</v>
      </c>
      <c r="N45">
        <v>0</v>
      </c>
      <c r="O45">
        <v>0</v>
      </c>
    </row>
    <row r="46" spans="1:15">
      <c r="A46" t="s">
        <v>584</v>
      </c>
      <c r="B46">
        <v>2015</v>
      </c>
      <c r="C46">
        <v>16</v>
      </c>
      <c r="D46" t="s">
        <v>585</v>
      </c>
      <c r="F46" t="s">
        <v>494</v>
      </c>
      <c r="G46">
        <v>0</v>
      </c>
      <c r="H46" t="s">
        <v>515</v>
      </c>
      <c r="I46">
        <v>0</v>
      </c>
      <c r="J46">
        <v>0</v>
      </c>
      <c r="K46">
        <v>0</v>
      </c>
      <c r="L46">
        <v>0</v>
      </c>
      <c r="M46">
        <v>1</v>
      </c>
      <c r="N46">
        <v>0</v>
      </c>
      <c r="O46">
        <v>0</v>
      </c>
    </row>
    <row r="47" spans="1:15">
      <c r="A47" t="s">
        <v>586</v>
      </c>
      <c r="B47">
        <v>2000</v>
      </c>
      <c r="C47">
        <v>9</v>
      </c>
      <c r="D47" t="s">
        <v>587</v>
      </c>
      <c r="F47" t="s">
        <v>492</v>
      </c>
      <c r="G47">
        <v>1</v>
      </c>
      <c r="H47">
        <v>3196</v>
      </c>
      <c r="I47">
        <v>0</v>
      </c>
      <c r="J47">
        <v>0</v>
      </c>
      <c r="K47">
        <v>1</v>
      </c>
      <c r="L47">
        <v>0</v>
      </c>
      <c r="M47">
        <v>0</v>
      </c>
      <c r="N47">
        <v>0</v>
      </c>
      <c r="O47">
        <v>0</v>
      </c>
    </row>
    <row r="48" spans="1:15">
      <c r="A48" t="s">
        <v>446</v>
      </c>
      <c r="B48">
        <v>2013</v>
      </c>
      <c r="C48">
        <v>24</v>
      </c>
      <c r="D48" t="s">
        <v>566</v>
      </c>
      <c r="E48">
        <v>1</v>
      </c>
      <c r="F48" t="s">
        <v>491</v>
      </c>
      <c r="G48">
        <v>1</v>
      </c>
      <c r="H48">
        <v>309</v>
      </c>
      <c r="I48">
        <v>0</v>
      </c>
      <c r="J48">
        <v>0</v>
      </c>
      <c r="K48">
        <v>0</v>
      </c>
      <c r="L48">
        <v>0</v>
      </c>
      <c r="M48">
        <v>1</v>
      </c>
      <c r="N48">
        <v>0</v>
      </c>
      <c r="O48">
        <v>0</v>
      </c>
    </row>
    <row r="49" spans="1:15">
      <c r="A49" t="s">
        <v>588</v>
      </c>
      <c r="B49">
        <v>2013</v>
      </c>
      <c r="C49">
        <v>17</v>
      </c>
      <c r="D49" t="s">
        <v>504</v>
      </c>
      <c r="F49" t="s">
        <v>491</v>
      </c>
      <c r="G49">
        <v>0</v>
      </c>
      <c r="H49" t="s">
        <v>515</v>
      </c>
      <c r="I49">
        <v>0</v>
      </c>
      <c r="J49">
        <v>0</v>
      </c>
      <c r="K49">
        <v>0</v>
      </c>
      <c r="L49">
        <v>0</v>
      </c>
      <c r="M49">
        <v>1</v>
      </c>
      <c r="N49">
        <v>0</v>
      </c>
      <c r="O49">
        <v>0</v>
      </c>
    </row>
    <row r="50" spans="1:15">
      <c r="A50" t="s">
        <v>589</v>
      </c>
      <c r="B50">
        <v>2013</v>
      </c>
      <c r="C50">
        <v>9</v>
      </c>
      <c r="D50" t="s">
        <v>587</v>
      </c>
      <c r="F50" t="s">
        <v>492</v>
      </c>
      <c r="G50">
        <v>0</v>
      </c>
      <c r="H50" t="s">
        <v>515</v>
      </c>
      <c r="I50">
        <v>0</v>
      </c>
      <c r="J50">
        <v>0</v>
      </c>
      <c r="K50">
        <v>1</v>
      </c>
      <c r="L50">
        <v>0</v>
      </c>
      <c r="M50">
        <v>0</v>
      </c>
      <c r="N50">
        <v>0</v>
      </c>
      <c r="O50">
        <v>0</v>
      </c>
    </row>
    <row r="51" spans="1:15">
      <c r="A51" t="s">
        <v>472</v>
      </c>
      <c r="B51">
        <v>2013</v>
      </c>
      <c r="C51">
        <v>18</v>
      </c>
      <c r="D51" t="s">
        <v>554</v>
      </c>
      <c r="E51">
        <v>1</v>
      </c>
      <c r="F51" t="s">
        <v>491</v>
      </c>
      <c r="G51">
        <v>1</v>
      </c>
      <c r="H51">
        <v>2465</v>
      </c>
      <c r="I51">
        <v>0</v>
      </c>
      <c r="J51">
        <v>1</v>
      </c>
      <c r="K51">
        <v>0</v>
      </c>
      <c r="L51">
        <v>0</v>
      </c>
      <c r="M51">
        <v>1</v>
      </c>
      <c r="N51">
        <v>0</v>
      </c>
      <c r="O51">
        <v>1</v>
      </c>
    </row>
    <row r="52" spans="1:15">
      <c r="A52" t="s">
        <v>590</v>
      </c>
      <c r="B52">
        <v>2009</v>
      </c>
      <c r="C52">
        <v>3</v>
      </c>
      <c r="D52" t="s">
        <v>591</v>
      </c>
      <c r="F52" t="s">
        <v>492</v>
      </c>
      <c r="G52">
        <v>1</v>
      </c>
      <c r="H52">
        <v>66</v>
      </c>
      <c r="I52">
        <v>0</v>
      </c>
      <c r="J52">
        <v>1</v>
      </c>
      <c r="K52">
        <v>0</v>
      </c>
      <c r="L52">
        <v>0</v>
      </c>
      <c r="M52">
        <v>0</v>
      </c>
      <c r="N52">
        <v>0</v>
      </c>
      <c r="O52">
        <v>0</v>
      </c>
    </row>
    <row r="53" spans="1:15">
      <c r="A53" t="s">
        <v>592</v>
      </c>
      <c r="B53">
        <v>2012</v>
      </c>
      <c r="C53">
        <v>3</v>
      </c>
      <c r="D53" t="s">
        <v>593</v>
      </c>
      <c r="F53" t="s">
        <v>492</v>
      </c>
      <c r="G53">
        <v>1</v>
      </c>
      <c r="H53">
        <v>870</v>
      </c>
      <c r="I53">
        <v>0</v>
      </c>
      <c r="J53">
        <v>1</v>
      </c>
      <c r="K53">
        <v>0</v>
      </c>
      <c r="L53">
        <v>0</v>
      </c>
      <c r="M53">
        <v>0</v>
      </c>
      <c r="N53">
        <v>0</v>
      </c>
      <c r="O53">
        <v>0</v>
      </c>
    </row>
    <row r="54" spans="1:15">
      <c r="A54" t="s">
        <v>594</v>
      </c>
      <c r="B54">
        <v>2012</v>
      </c>
      <c r="C54">
        <v>24</v>
      </c>
      <c r="D54" t="s">
        <v>595</v>
      </c>
      <c r="F54" t="s">
        <v>539</v>
      </c>
      <c r="G54">
        <v>1</v>
      </c>
      <c r="H54">
        <v>205</v>
      </c>
      <c r="I54">
        <v>0</v>
      </c>
      <c r="J54">
        <v>0</v>
      </c>
      <c r="K54">
        <v>0</v>
      </c>
      <c r="L54">
        <v>0</v>
      </c>
      <c r="M54">
        <v>1</v>
      </c>
      <c r="N54">
        <v>0</v>
      </c>
      <c r="O54">
        <v>0</v>
      </c>
    </row>
    <row r="55" spans="1:15">
      <c r="A55" t="s">
        <v>596</v>
      </c>
      <c r="B55">
        <v>2013</v>
      </c>
      <c r="C55">
        <v>26</v>
      </c>
      <c r="D55" t="s">
        <v>508</v>
      </c>
      <c r="F55" t="s">
        <v>492</v>
      </c>
      <c r="G55">
        <v>1</v>
      </c>
      <c r="H55">
        <v>1951</v>
      </c>
      <c r="I55">
        <v>0</v>
      </c>
      <c r="J55">
        <v>0</v>
      </c>
      <c r="K55">
        <v>0</v>
      </c>
      <c r="L55">
        <v>0</v>
      </c>
      <c r="M55">
        <v>0</v>
      </c>
      <c r="N55">
        <v>1</v>
      </c>
      <c r="O55">
        <v>0</v>
      </c>
    </row>
    <row r="56" spans="1:15">
      <c r="A56" t="s">
        <v>597</v>
      </c>
      <c r="B56">
        <v>2014</v>
      </c>
      <c r="C56">
        <v>29</v>
      </c>
      <c r="D56" t="s">
        <v>598</v>
      </c>
      <c r="F56" t="s">
        <v>492</v>
      </c>
      <c r="G56">
        <v>0</v>
      </c>
      <c r="H56" t="s">
        <v>515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1</v>
      </c>
    </row>
    <row r="57" spans="1:15">
      <c r="A57" t="s">
        <v>157</v>
      </c>
      <c r="B57">
        <v>2010</v>
      </c>
      <c r="C57">
        <v>16</v>
      </c>
      <c r="D57" t="s">
        <v>599</v>
      </c>
      <c r="E57">
        <v>1</v>
      </c>
      <c r="F57" t="s">
        <v>492</v>
      </c>
      <c r="G57">
        <v>1</v>
      </c>
      <c r="H57" t="s">
        <v>600</v>
      </c>
      <c r="I57">
        <v>0</v>
      </c>
      <c r="J57">
        <v>0</v>
      </c>
      <c r="K57">
        <v>0</v>
      </c>
      <c r="L57">
        <v>0</v>
      </c>
      <c r="M57">
        <v>1</v>
      </c>
      <c r="N57">
        <v>0</v>
      </c>
      <c r="O57">
        <v>0</v>
      </c>
    </row>
    <row r="58" spans="1:15">
      <c r="A58" t="s">
        <v>601</v>
      </c>
      <c r="B58">
        <v>2011</v>
      </c>
      <c r="C58">
        <v>13</v>
      </c>
      <c r="D58" t="s">
        <v>569</v>
      </c>
      <c r="F58" t="s">
        <v>492</v>
      </c>
      <c r="G58">
        <v>1</v>
      </c>
      <c r="H58">
        <v>7</v>
      </c>
      <c r="I58">
        <v>0</v>
      </c>
      <c r="J58">
        <v>0</v>
      </c>
      <c r="K58">
        <v>0</v>
      </c>
      <c r="L58">
        <v>1</v>
      </c>
      <c r="M58">
        <v>0</v>
      </c>
      <c r="N58">
        <v>0</v>
      </c>
      <c r="O58">
        <v>0</v>
      </c>
    </row>
    <row r="59" spans="1:15">
      <c r="A59" t="s">
        <v>602</v>
      </c>
      <c r="B59">
        <v>2000</v>
      </c>
      <c r="C59">
        <v>24</v>
      </c>
      <c r="D59" t="s">
        <v>603</v>
      </c>
      <c r="F59" t="s">
        <v>491</v>
      </c>
      <c r="G59">
        <v>1</v>
      </c>
      <c r="H59" t="s">
        <v>604</v>
      </c>
      <c r="I59">
        <v>0</v>
      </c>
      <c r="J59">
        <v>0</v>
      </c>
      <c r="K59">
        <v>0</v>
      </c>
      <c r="L59">
        <v>0</v>
      </c>
      <c r="M59">
        <v>1</v>
      </c>
      <c r="N59">
        <v>0</v>
      </c>
      <c r="O59">
        <v>0</v>
      </c>
    </row>
    <row r="60" spans="1:15">
      <c r="A60" t="s">
        <v>605</v>
      </c>
      <c r="B60">
        <v>1999</v>
      </c>
      <c r="C60">
        <v>22</v>
      </c>
      <c r="D60" t="s">
        <v>606</v>
      </c>
      <c r="F60" t="s">
        <v>505</v>
      </c>
      <c r="G60">
        <v>1</v>
      </c>
      <c r="H60" t="s">
        <v>607</v>
      </c>
      <c r="I60">
        <v>0</v>
      </c>
      <c r="J60">
        <v>0</v>
      </c>
      <c r="K60">
        <v>0</v>
      </c>
      <c r="L60">
        <v>0</v>
      </c>
      <c r="M60">
        <v>1</v>
      </c>
      <c r="N60">
        <v>0</v>
      </c>
      <c r="O60">
        <v>0</v>
      </c>
    </row>
    <row r="61" spans="1:15">
      <c r="A61" t="s">
        <v>608</v>
      </c>
      <c r="B61">
        <v>2011</v>
      </c>
      <c r="C61">
        <v>22</v>
      </c>
      <c r="D61" t="s">
        <v>566</v>
      </c>
      <c r="F61" t="s">
        <v>609</v>
      </c>
      <c r="G61">
        <v>1</v>
      </c>
      <c r="H61">
        <v>7392</v>
      </c>
      <c r="I61">
        <v>0</v>
      </c>
      <c r="J61">
        <v>0</v>
      </c>
      <c r="K61">
        <v>0</v>
      </c>
      <c r="L61">
        <v>0</v>
      </c>
      <c r="M61">
        <v>1</v>
      </c>
      <c r="N61">
        <v>0</v>
      </c>
      <c r="O61">
        <v>0</v>
      </c>
    </row>
    <row r="62" spans="1:15">
      <c r="A62" t="s">
        <v>610</v>
      </c>
      <c r="B62">
        <v>2002</v>
      </c>
      <c r="C62">
        <v>11</v>
      </c>
      <c r="D62" t="s">
        <v>611</v>
      </c>
      <c r="F62" t="s">
        <v>494</v>
      </c>
      <c r="G62">
        <v>1</v>
      </c>
      <c r="H62">
        <v>2651</v>
      </c>
      <c r="I62">
        <v>0</v>
      </c>
      <c r="J62">
        <v>0</v>
      </c>
      <c r="K62">
        <v>1</v>
      </c>
      <c r="L62">
        <v>0</v>
      </c>
      <c r="M62">
        <v>0</v>
      </c>
      <c r="N62">
        <v>0</v>
      </c>
      <c r="O62">
        <v>0</v>
      </c>
    </row>
    <row r="63" spans="1:15">
      <c r="A63" t="s">
        <v>612</v>
      </c>
      <c r="B63">
        <v>2014</v>
      </c>
      <c r="C63">
        <v>3</v>
      </c>
      <c r="D63" t="s">
        <v>613</v>
      </c>
      <c r="F63" t="s">
        <v>492</v>
      </c>
      <c r="G63">
        <v>1</v>
      </c>
      <c r="H63">
        <v>22</v>
      </c>
      <c r="I63">
        <v>0</v>
      </c>
      <c r="J63">
        <v>1</v>
      </c>
      <c r="K63">
        <v>0</v>
      </c>
      <c r="L63">
        <v>0</v>
      </c>
      <c r="M63">
        <v>0</v>
      </c>
      <c r="N63">
        <v>0</v>
      </c>
      <c r="O63">
        <v>0</v>
      </c>
    </row>
    <row r="64" spans="1:15">
      <c r="A64" t="s">
        <v>614</v>
      </c>
      <c r="B64">
        <v>2015</v>
      </c>
      <c r="C64">
        <v>29</v>
      </c>
      <c r="D64" t="s">
        <v>532</v>
      </c>
      <c r="F64" t="s">
        <v>493</v>
      </c>
      <c r="G64">
        <v>1</v>
      </c>
      <c r="H64">
        <v>213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1</v>
      </c>
    </row>
    <row r="65" spans="1:15">
      <c r="A65" t="s">
        <v>615</v>
      </c>
      <c r="B65">
        <v>2015</v>
      </c>
      <c r="C65" t="s">
        <v>515</v>
      </c>
      <c r="D65" t="s">
        <v>616</v>
      </c>
      <c r="F65" t="s">
        <v>491</v>
      </c>
      <c r="G65">
        <v>1</v>
      </c>
      <c r="H65">
        <v>53</v>
      </c>
      <c r="I65">
        <v>0</v>
      </c>
      <c r="J65">
        <v>1</v>
      </c>
      <c r="K65">
        <v>0</v>
      </c>
      <c r="L65">
        <v>1</v>
      </c>
      <c r="M65">
        <v>1</v>
      </c>
      <c r="N65">
        <v>1</v>
      </c>
      <c r="O65">
        <v>0</v>
      </c>
    </row>
    <row r="66" spans="1:15">
      <c r="A66" t="s">
        <v>161</v>
      </c>
      <c r="B66">
        <v>2011</v>
      </c>
      <c r="C66">
        <v>5</v>
      </c>
      <c r="D66" t="s">
        <v>617</v>
      </c>
      <c r="E66">
        <v>1</v>
      </c>
      <c r="F66" t="s">
        <v>492</v>
      </c>
      <c r="G66">
        <v>1</v>
      </c>
      <c r="H66">
        <v>80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</row>
    <row r="67" spans="1:15">
      <c r="A67" t="s">
        <v>618</v>
      </c>
      <c r="B67">
        <v>1978</v>
      </c>
      <c r="C67">
        <v>23</v>
      </c>
      <c r="D67" t="s">
        <v>619</v>
      </c>
      <c r="F67" t="s">
        <v>492</v>
      </c>
      <c r="G67">
        <v>0</v>
      </c>
      <c r="H67" t="s">
        <v>567</v>
      </c>
      <c r="I67">
        <v>0</v>
      </c>
      <c r="J67">
        <v>0</v>
      </c>
      <c r="K67">
        <v>0</v>
      </c>
      <c r="L67">
        <v>0</v>
      </c>
      <c r="M67">
        <v>1</v>
      </c>
      <c r="N67">
        <v>0</v>
      </c>
      <c r="O67">
        <v>0</v>
      </c>
    </row>
    <row r="68" spans="1:15">
      <c r="A68" t="s">
        <v>620</v>
      </c>
      <c r="B68">
        <v>2012</v>
      </c>
      <c r="C68">
        <v>12</v>
      </c>
      <c r="D68" t="s">
        <v>621</v>
      </c>
      <c r="F68" t="s">
        <v>492</v>
      </c>
      <c r="G68">
        <v>1</v>
      </c>
      <c r="H68" t="s">
        <v>622</v>
      </c>
      <c r="I68">
        <v>0</v>
      </c>
      <c r="J68">
        <v>0</v>
      </c>
      <c r="K68">
        <v>1</v>
      </c>
      <c r="L68">
        <v>1</v>
      </c>
      <c r="M68">
        <v>0</v>
      </c>
      <c r="N68">
        <v>0</v>
      </c>
      <c r="O68">
        <v>0</v>
      </c>
    </row>
    <row r="69" spans="1:15">
      <c r="A69" t="s">
        <v>623</v>
      </c>
      <c r="B69">
        <v>2013</v>
      </c>
      <c r="C69">
        <v>6</v>
      </c>
      <c r="D69" t="s">
        <v>624</v>
      </c>
      <c r="F69" t="s">
        <v>492</v>
      </c>
      <c r="G69">
        <v>0</v>
      </c>
      <c r="H69" t="s">
        <v>515</v>
      </c>
      <c r="I69">
        <v>0</v>
      </c>
      <c r="J69">
        <v>1</v>
      </c>
      <c r="K69">
        <v>0</v>
      </c>
      <c r="L69">
        <v>0</v>
      </c>
      <c r="M69">
        <v>0</v>
      </c>
      <c r="N69">
        <v>0</v>
      </c>
      <c r="O69">
        <v>0</v>
      </c>
    </row>
    <row r="70" spans="1:15">
      <c r="A70" t="s">
        <v>625</v>
      </c>
      <c r="B70">
        <v>2014</v>
      </c>
      <c r="C70">
        <v>3</v>
      </c>
      <c r="D70" t="s">
        <v>626</v>
      </c>
      <c r="F70" t="s">
        <v>491</v>
      </c>
      <c r="G70">
        <v>0</v>
      </c>
      <c r="H70" t="s">
        <v>515</v>
      </c>
      <c r="I70">
        <v>0</v>
      </c>
      <c r="J70">
        <v>1</v>
      </c>
      <c r="K70">
        <v>1</v>
      </c>
      <c r="L70">
        <v>0</v>
      </c>
      <c r="M70">
        <v>0</v>
      </c>
      <c r="N70">
        <v>0</v>
      </c>
      <c r="O70">
        <v>0</v>
      </c>
    </row>
    <row r="71" spans="1:15">
      <c r="A71" t="s">
        <v>627</v>
      </c>
      <c r="B71">
        <v>2007</v>
      </c>
      <c r="C71">
        <v>3</v>
      </c>
      <c r="D71" t="s">
        <v>628</v>
      </c>
      <c r="F71" t="s">
        <v>492</v>
      </c>
      <c r="G71">
        <v>1</v>
      </c>
      <c r="H71">
        <v>2763</v>
      </c>
      <c r="I71">
        <v>0</v>
      </c>
      <c r="J71">
        <v>1</v>
      </c>
      <c r="K71">
        <v>0</v>
      </c>
      <c r="L71">
        <v>0</v>
      </c>
      <c r="M71">
        <v>0</v>
      </c>
      <c r="N71">
        <v>0</v>
      </c>
      <c r="O71">
        <v>0</v>
      </c>
    </row>
    <row r="72" spans="1:15">
      <c r="A72" t="s">
        <v>629</v>
      </c>
      <c r="B72">
        <v>2010</v>
      </c>
      <c r="C72">
        <v>12</v>
      </c>
      <c r="D72" t="s">
        <v>630</v>
      </c>
      <c r="F72" t="s">
        <v>492</v>
      </c>
      <c r="G72">
        <v>0</v>
      </c>
      <c r="H72" t="s">
        <v>515</v>
      </c>
      <c r="I72">
        <v>0</v>
      </c>
      <c r="J72">
        <v>0</v>
      </c>
      <c r="K72">
        <v>1</v>
      </c>
      <c r="L72">
        <v>1</v>
      </c>
      <c r="M72">
        <v>0</v>
      </c>
      <c r="N72">
        <v>0</v>
      </c>
      <c r="O72">
        <v>0</v>
      </c>
    </row>
    <row r="73" spans="1:15">
      <c r="A73" t="s">
        <v>631</v>
      </c>
      <c r="B73">
        <v>2010</v>
      </c>
      <c r="C73">
        <v>14</v>
      </c>
      <c r="D73" t="s">
        <v>632</v>
      </c>
      <c r="F73" t="s">
        <v>492</v>
      </c>
      <c r="G73">
        <v>0</v>
      </c>
      <c r="H73" t="s">
        <v>515</v>
      </c>
      <c r="I73">
        <v>0</v>
      </c>
      <c r="J73">
        <v>0</v>
      </c>
      <c r="K73">
        <v>0</v>
      </c>
      <c r="L73">
        <v>1</v>
      </c>
      <c r="M73">
        <v>0</v>
      </c>
      <c r="N73">
        <v>0</v>
      </c>
      <c r="O73">
        <v>0</v>
      </c>
    </row>
    <row r="74" spans="1:15">
      <c r="A74" t="s">
        <v>633</v>
      </c>
      <c r="B74">
        <v>2013</v>
      </c>
      <c r="C74">
        <v>14</v>
      </c>
      <c r="D74" t="s">
        <v>632</v>
      </c>
      <c r="F74" t="s">
        <v>492</v>
      </c>
      <c r="G74">
        <v>1</v>
      </c>
      <c r="H74">
        <v>146</v>
      </c>
      <c r="I74">
        <v>0</v>
      </c>
      <c r="J74">
        <v>0</v>
      </c>
      <c r="K74">
        <v>0</v>
      </c>
      <c r="L74">
        <v>1</v>
      </c>
      <c r="M74">
        <v>0</v>
      </c>
      <c r="N74">
        <v>0</v>
      </c>
      <c r="O74">
        <v>0</v>
      </c>
    </row>
    <row r="75" spans="1:15">
      <c r="A75" t="s">
        <v>399</v>
      </c>
      <c r="B75">
        <v>2003</v>
      </c>
      <c r="C75">
        <v>6</v>
      </c>
      <c r="D75" t="s">
        <v>634</v>
      </c>
      <c r="E75">
        <v>1</v>
      </c>
      <c r="F75" t="s">
        <v>492</v>
      </c>
      <c r="G75">
        <v>1</v>
      </c>
      <c r="H75">
        <v>1540</v>
      </c>
      <c r="I75">
        <v>0</v>
      </c>
      <c r="J75">
        <v>1</v>
      </c>
      <c r="K75">
        <v>0</v>
      </c>
      <c r="L75">
        <v>1</v>
      </c>
      <c r="M75">
        <v>0</v>
      </c>
      <c r="N75">
        <v>0</v>
      </c>
      <c r="O75">
        <v>0</v>
      </c>
    </row>
    <row r="76" spans="1:15">
      <c r="A76" t="s">
        <v>635</v>
      </c>
      <c r="B76">
        <v>2012</v>
      </c>
      <c r="C76">
        <v>6</v>
      </c>
      <c r="D76" t="s">
        <v>634</v>
      </c>
      <c r="F76" t="s">
        <v>492</v>
      </c>
      <c r="G76">
        <v>1</v>
      </c>
      <c r="H76">
        <v>401</v>
      </c>
      <c r="I76">
        <v>0</v>
      </c>
      <c r="J76">
        <v>1</v>
      </c>
      <c r="K76">
        <v>0</v>
      </c>
      <c r="L76">
        <v>1</v>
      </c>
      <c r="M76">
        <v>0</v>
      </c>
      <c r="N76">
        <v>0</v>
      </c>
      <c r="O76">
        <v>0</v>
      </c>
    </row>
    <row r="77" spans="1:15">
      <c r="A77" t="s">
        <v>636</v>
      </c>
      <c r="B77">
        <v>2004</v>
      </c>
      <c r="C77">
        <v>3</v>
      </c>
      <c r="D77" t="s">
        <v>637</v>
      </c>
      <c r="F77" t="s">
        <v>492</v>
      </c>
      <c r="G77">
        <v>1</v>
      </c>
      <c r="H77" t="s">
        <v>567</v>
      </c>
      <c r="I77">
        <v>0</v>
      </c>
      <c r="J77">
        <v>1</v>
      </c>
      <c r="K77">
        <v>0</v>
      </c>
      <c r="L77">
        <v>0</v>
      </c>
      <c r="M77">
        <v>0</v>
      </c>
      <c r="N77">
        <v>0</v>
      </c>
      <c r="O77">
        <v>0</v>
      </c>
    </row>
    <row r="78" spans="1:15">
      <c r="A78" t="s">
        <v>638</v>
      </c>
      <c r="B78">
        <v>1998</v>
      </c>
      <c r="C78">
        <v>3</v>
      </c>
      <c r="D78" t="s">
        <v>639</v>
      </c>
      <c r="F78" t="s">
        <v>492</v>
      </c>
      <c r="G78">
        <v>1</v>
      </c>
      <c r="H78">
        <v>21</v>
      </c>
      <c r="I78">
        <v>0</v>
      </c>
      <c r="J78">
        <v>1</v>
      </c>
      <c r="K78">
        <v>0</v>
      </c>
      <c r="L78">
        <v>0</v>
      </c>
      <c r="M78">
        <v>0</v>
      </c>
      <c r="N78">
        <v>0</v>
      </c>
      <c r="O78">
        <v>0</v>
      </c>
    </row>
    <row r="79" spans="1:15">
      <c r="A79" t="s">
        <v>640</v>
      </c>
      <c r="B79">
        <v>2006</v>
      </c>
      <c r="C79">
        <v>6</v>
      </c>
      <c r="D79" t="s">
        <v>583</v>
      </c>
      <c r="F79" t="s">
        <v>539</v>
      </c>
      <c r="G79">
        <v>1</v>
      </c>
      <c r="H79">
        <v>1220</v>
      </c>
      <c r="I79">
        <v>0</v>
      </c>
      <c r="J79">
        <v>1</v>
      </c>
      <c r="K79">
        <v>0</v>
      </c>
      <c r="L79">
        <v>1</v>
      </c>
      <c r="M79">
        <v>0</v>
      </c>
      <c r="N79">
        <v>0</v>
      </c>
      <c r="O79">
        <v>0</v>
      </c>
    </row>
    <row r="80" spans="1:15">
      <c r="A80" t="s">
        <v>641</v>
      </c>
      <c r="B80">
        <v>2000</v>
      </c>
      <c r="C80">
        <v>9</v>
      </c>
      <c r="D80" t="s">
        <v>531</v>
      </c>
      <c r="F80" t="s">
        <v>493</v>
      </c>
      <c r="G80">
        <v>0</v>
      </c>
      <c r="H80" t="s">
        <v>515</v>
      </c>
      <c r="I80">
        <v>1</v>
      </c>
      <c r="J80">
        <v>1</v>
      </c>
      <c r="K80">
        <v>1</v>
      </c>
      <c r="L80">
        <v>0</v>
      </c>
      <c r="M80">
        <v>1</v>
      </c>
      <c r="N80">
        <v>0</v>
      </c>
      <c r="O80">
        <v>1</v>
      </c>
    </row>
    <row r="81" spans="1:15">
      <c r="A81" t="s">
        <v>642</v>
      </c>
      <c r="B81">
        <v>2015</v>
      </c>
      <c r="C81">
        <v>13</v>
      </c>
      <c r="D81" t="s">
        <v>643</v>
      </c>
      <c r="F81" t="s">
        <v>493</v>
      </c>
      <c r="G81">
        <v>0</v>
      </c>
      <c r="H81" t="s">
        <v>515</v>
      </c>
      <c r="I81">
        <v>0</v>
      </c>
      <c r="J81">
        <v>0</v>
      </c>
      <c r="K81">
        <v>0</v>
      </c>
      <c r="L81">
        <v>1</v>
      </c>
      <c r="M81">
        <v>0</v>
      </c>
      <c r="N81">
        <v>0</v>
      </c>
      <c r="O81">
        <v>0</v>
      </c>
    </row>
    <row r="82" spans="1:15">
      <c r="A82" t="s">
        <v>644</v>
      </c>
      <c r="B82">
        <v>2014</v>
      </c>
      <c r="C82">
        <v>8</v>
      </c>
      <c r="D82" t="s">
        <v>537</v>
      </c>
      <c r="F82" t="s">
        <v>559</v>
      </c>
      <c r="G82">
        <v>0</v>
      </c>
      <c r="H82" t="s">
        <v>515</v>
      </c>
      <c r="I82">
        <v>0</v>
      </c>
      <c r="J82">
        <v>1</v>
      </c>
      <c r="K82">
        <v>0</v>
      </c>
      <c r="L82">
        <v>0</v>
      </c>
      <c r="M82">
        <v>0</v>
      </c>
      <c r="N82">
        <v>0</v>
      </c>
      <c r="O82">
        <v>0</v>
      </c>
    </row>
    <row r="83" spans="1:15">
      <c r="A83" t="s">
        <v>645</v>
      </c>
      <c r="B83">
        <v>2003</v>
      </c>
      <c r="C83">
        <v>3</v>
      </c>
      <c r="D83" t="s">
        <v>646</v>
      </c>
      <c r="F83" t="s">
        <v>539</v>
      </c>
      <c r="G83">
        <v>0</v>
      </c>
      <c r="H83" t="s">
        <v>515</v>
      </c>
      <c r="I83">
        <v>0</v>
      </c>
      <c r="J83">
        <v>1</v>
      </c>
      <c r="K83">
        <v>0</v>
      </c>
      <c r="L83">
        <v>0</v>
      </c>
      <c r="M83">
        <v>0</v>
      </c>
      <c r="N83">
        <v>0</v>
      </c>
      <c r="O83">
        <v>0</v>
      </c>
    </row>
    <row r="84" spans="1:15">
      <c r="A84" t="s">
        <v>647</v>
      </c>
      <c r="B84">
        <v>2014</v>
      </c>
      <c r="C84">
        <v>23</v>
      </c>
      <c r="D84" t="s">
        <v>648</v>
      </c>
      <c r="F84" t="s">
        <v>492</v>
      </c>
      <c r="G84">
        <v>1</v>
      </c>
      <c r="H84">
        <v>308</v>
      </c>
      <c r="I84">
        <v>0</v>
      </c>
      <c r="J84">
        <v>0</v>
      </c>
      <c r="K84">
        <v>0</v>
      </c>
      <c r="L84">
        <v>0</v>
      </c>
      <c r="M84">
        <v>1</v>
      </c>
      <c r="N84">
        <v>0</v>
      </c>
      <c r="O84">
        <v>0</v>
      </c>
    </row>
    <row r="85" spans="1:15">
      <c r="A85" t="s">
        <v>649</v>
      </c>
      <c r="B85">
        <v>1997</v>
      </c>
      <c r="C85">
        <v>18</v>
      </c>
      <c r="D85" t="s">
        <v>554</v>
      </c>
      <c r="F85" t="s">
        <v>491</v>
      </c>
      <c r="G85">
        <v>0</v>
      </c>
      <c r="H85" t="s">
        <v>515</v>
      </c>
      <c r="I85">
        <v>0</v>
      </c>
      <c r="J85">
        <v>1</v>
      </c>
      <c r="K85">
        <v>0</v>
      </c>
      <c r="L85">
        <v>0</v>
      </c>
      <c r="M85">
        <v>1</v>
      </c>
      <c r="N85">
        <v>0</v>
      </c>
      <c r="O85">
        <v>0</v>
      </c>
    </row>
    <row r="86" spans="1:15">
      <c r="A86" t="s">
        <v>650</v>
      </c>
      <c r="B86">
        <v>2015</v>
      </c>
      <c r="C86">
        <v>24</v>
      </c>
      <c r="D86" t="s">
        <v>566</v>
      </c>
      <c r="F86" t="s">
        <v>539</v>
      </c>
      <c r="G86">
        <v>1</v>
      </c>
      <c r="H86">
        <v>773</v>
      </c>
      <c r="I86">
        <v>0</v>
      </c>
      <c r="J86">
        <v>0</v>
      </c>
      <c r="K86">
        <v>0</v>
      </c>
      <c r="L86">
        <v>0</v>
      </c>
      <c r="M86">
        <v>1</v>
      </c>
      <c r="N86">
        <v>0</v>
      </c>
      <c r="O86">
        <v>1</v>
      </c>
    </row>
    <row r="87" spans="1:15">
      <c r="A87" t="s">
        <v>651</v>
      </c>
      <c r="B87">
        <v>2011</v>
      </c>
      <c r="C87">
        <v>13</v>
      </c>
      <c r="D87" t="s">
        <v>526</v>
      </c>
      <c r="F87" t="s">
        <v>492</v>
      </c>
      <c r="G87">
        <v>0</v>
      </c>
      <c r="H87" t="s">
        <v>515</v>
      </c>
      <c r="I87">
        <v>0</v>
      </c>
      <c r="J87">
        <v>0</v>
      </c>
      <c r="K87">
        <v>1</v>
      </c>
      <c r="L87">
        <v>1</v>
      </c>
      <c r="M87">
        <v>0</v>
      </c>
      <c r="N87">
        <v>0</v>
      </c>
      <c r="O87">
        <v>0</v>
      </c>
    </row>
    <row r="88" spans="1:15">
      <c r="A88" t="s">
        <v>652</v>
      </c>
      <c r="B88">
        <v>2012</v>
      </c>
      <c r="C88">
        <v>6</v>
      </c>
      <c r="D88" t="s">
        <v>634</v>
      </c>
      <c r="F88" t="s">
        <v>492</v>
      </c>
      <c r="G88">
        <v>1</v>
      </c>
      <c r="H88">
        <v>641</v>
      </c>
      <c r="I88">
        <v>0</v>
      </c>
      <c r="J88">
        <v>1</v>
      </c>
      <c r="K88">
        <v>0</v>
      </c>
      <c r="L88">
        <v>1</v>
      </c>
      <c r="M88">
        <v>0</v>
      </c>
      <c r="N88">
        <v>0</v>
      </c>
      <c r="O88">
        <v>0</v>
      </c>
    </row>
    <row r="89" spans="1:15">
      <c r="A89" t="s">
        <v>653</v>
      </c>
      <c r="B89">
        <v>2013</v>
      </c>
      <c r="C89">
        <v>13</v>
      </c>
      <c r="D89" t="s">
        <v>654</v>
      </c>
      <c r="F89" t="s">
        <v>492</v>
      </c>
      <c r="G89">
        <v>1</v>
      </c>
      <c r="H89">
        <v>164</v>
      </c>
      <c r="I89">
        <v>0</v>
      </c>
      <c r="J89">
        <v>0</v>
      </c>
      <c r="K89">
        <v>0</v>
      </c>
      <c r="L89">
        <v>1</v>
      </c>
      <c r="M89">
        <v>0</v>
      </c>
      <c r="N89">
        <v>0</v>
      </c>
      <c r="O89">
        <v>0</v>
      </c>
    </row>
    <row r="90" spans="1:15">
      <c r="A90" t="s">
        <v>655</v>
      </c>
      <c r="B90">
        <v>2003</v>
      </c>
      <c r="C90">
        <v>0</v>
      </c>
      <c r="D90" t="s">
        <v>656</v>
      </c>
      <c r="F90" t="s">
        <v>492</v>
      </c>
      <c r="G90">
        <v>1</v>
      </c>
      <c r="H90">
        <v>9165</v>
      </c>
      <c r="I90">
        <v>1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</row>
    <row r="91" spans="1:15">
      <c r="A91" t="s">
        <v>657</v>
      </c>
      <c r="B91">
        <v>2013</v>
      </c>
      <c r="C91">
        <v>2</v>
      </c>
      <c r="D91" t="s">
        <v>658</v>
      </c>
      <c r="F91" t="s">
        <v>492</v>
      </c>
      <c r="G91">
        <v>1</v>
      </c>
      <c r="H91">
        <v>1094</v>
      </c>
      <c r="I91">
        <v>1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</row>
    <row r="92" spans="1:15">
      <c r="A92" t="s">
        <v>659</v>
      </c>
      <c r="B92">
        <v>2014</v>
      </c>
      <c r="C92">
        <v>3</v>
      </c>
      <c r="D92" t="s">
        <v>660</v>
      </c>
      <c r="F92" t="s">
        <v>492</v>
      </c>
      <c r="G92">
        <v>1</v>
      </c>
      <c r="H92">
        <v>849</v>
      </c>
      <c r="I92">
        <v>0</v>
      </c>
      <c r="J92">
        <v>1</v>
      </c>
      <c r="K92">
        <v>1</v>
      </c>
      <c r="L92">
        <v>0</v>
      </c>
      <c r="M92">
        <v>0</v>
      </c>
      <c r="N92">
        <v>0</v>
      </c>
      <c r="O92">
        <v>0</v>
      </c>
    </row>
    <row r="93" spans="1:15">
      <c r="A93" t="s">
        <v>661</v>
      </c>
      <c r="B93">
        <v>2011</v>
      </c>
      <c r="C93">
        <v>3</v>
      </c>
      <c r="D93" t="s">
        <v>575</v>
      </c>
      <c r="F93" t="s">
        <v>492</v>
      </c>
      <c r="G93">
        <v>0</v>
      </c>
      <c r="H93" t="s">
        <v>515</v>
      </c>
      <c r="I93">
        <v>0</v>
      </c>
      <c r="J93">
        <v>1</v>
      </c>
      <c r="K93">
        <v>0</v>
      </c>
      <c r="L93">
        <v>0</v>
      </c>
      <c r="M93">
        <v>0</v>
      </c>
      <c r="N93">
        <v>0</v>
      </c>
      <c r="O93">
        <v>0</v>
      </c>
    </row>
    <row r="94" spans="1:15">
      <c r="A94" t="s">
        <v>662</v>
      </c>
      <c r="B94">
        <v>2002</v>
      </c>
      <c r="C94">
        <v>24</v>
      </c>
      <c r="D94" t="s">
        <v>663</v>
      </c>
      <c r="F94" t="s">
        <v>491</v>
      </c>
      <c r="G94">
        <v>1</v>
      </c>
      <c r="H94" t="s">
        <v>664</v>
      </c>
      <c r="I94">
        <v>0</v>
      </c>
      <c r="J94">
        <v>1</v>
      </c>
      <c r="K94">
        <v>0</v>
      </c>
      <c r="L94">
        <v>0</v>
      </c>
      <c r="M94">
        <v>1</v>
      </c>
      <c r="N94">
        <v>0</v>
      </c>
      <c r="O94">
        <v>0</v>
      </c>
    </row>
    <row r="95" spans="1:15">
      <c r="A95" t="s">
        <v>665</v>
      </c>
      <c r="B95">
        <v>2013</v>
      </c>
      <c r="C95">
        <v>7</v>
      </c>
      <c r="D95" t="s">
        <v>666</v>
      </c>
      <c r="F95" t="s">
        <v>559</v>
      </c>
      <c r="G95">
        <v>1</v>
      </c>
      <c r="H95">
        <v>4914</v>
      </c>
      <c r="I95">
        <v>0</v>
      </c>
      <c r="J95">
        <v>1</v>
      </c>
      <c r="K95">
        <v>0</v>
      </c>
      <c r="L95">
        <v>0</v>
      </c>
      <c r="M95">
        <v>0</v>
      </c>
      <c r="N95">
        <v>0</v>
      </c>
      <c r="O95">
        <v>0</v>
      </c>
    </row>
    <row r="96" spans="1:15">
      <c r="A96" t="s">
        <v>667</v>
      </c>
      <c r="B96">
        <v>2012</v>
      </c>
      <c r="C96">
        <v>14</v>
      </c>
      <c r="D96" t="s">
        <v>668</v>
      </c>
      <c r="F96" t="s">
        <v>492</v>
      </c>
      <c r="G96">
        <v>0</v>
      </c>
      <c r="H96" t="s">
        <v>515</v>
      </c>
      <c r="I96">
        <v>0</v>
      </c>
      <c r="J96">
        <v>0</v>
      </c>
      <c r="K96">
        <v>0</v>
      </c>
      <c r="L96">
        <v>1</v>
      </c>
      <c r="M96">
        <v>0</v>
      </c>
      <c r="N96">
        <v>0</v>
      </c>
      <c r="O96">
        <v>0</v>
      </c>
    </row>
    <row r="97" spans="1:15">
      <c r="A97" t="s">
        <v>669</v>
      </c>
      <c r="B97">
        <v>2013</v>
      </c>
      <c r="C97">
        <v>3</v>
      </c>
      <c r="D97" t="s">
        <v>670</v>
      </c>
      <c r="F97" t="s">
        <v>492</v>
      </c>
      <c r="G97">
        <v>0</v>
      </c>
      <c r="H97" t="s">
        <v>515</v>
      </c>
      <c r="I97">
        <v>0</v>
      </c>
      <c r="J97">
        <v>1</v>
      </c>
      <c r="K97">
        <v>0</v>
      </c>
      <c r="L97">
        <v>0</v>
      </c>
      <c r="M97">
        <v>0</v>
      </c>
      <c r="N97">
        <v>0</v>
      </c>
      <c r="O97">
        <v>0</v>
      </c>
    </row>
    <row r="98" spans="1:15">
      <c r="A98" t="s">
        <v>671</v>
      </c>
      <c r="B98" t="s">
        <v>672</v>
      </c>
      <c r="C98">
        <v>3</v>
      </c>
      <c r="D98" t="s">
        <v>673</v>
      </c>
      <c r="F98" t="s">
        <v>492</v>
      </c>
      <c r="G98">
        <v>0</v>
      </c>
      <c r="H98" t="s">
        <v>515</v>
      </c>
      <c r="I98">
        <v>0</v>
      </c>
      <c r="J98">
        <v>1</v>
      </c>
      <c r="K98">
        <v>0</v>
      </c>
      <c r="L98">
        <v>0</v>
      </c>
      <c r="M98">
        <v>0</v>
      </c>
      <c r="N98">
        <v>0</v>
      </c>
      <c r="O98">
        <v>0</v>
      </c>
    </row>
    <row r="99" spans="1:15">
      <c r="A99" t="s">
        <v>674</v>
      </c>
      <c r="B99">
        <v>2011</v>
      </c>
      <c r="C99">
        <v>11</v>
      </c>
      <c r="D99" t="s">
        <v>675</v>
      </c>
      <c r="F99" t="s">
        <v>492</v>
      </c>
      <c r="G99">
        <v>1</v>
      </c>
      <c r="H99">
        <v>657</v>
      </c>
      <c r="I99">
        <v>1</v>
      </c>
      <c r="J99">
        <v>0</v>
      </c>
      <c r="K99">
        <v>1</v>
      </c>
      <c r="L99">
        <v>0</v>
      </c>
      <c r="M99">
        <v>0</v>
      </c>
      <c r="N99">
        <v>0</v>
      </c>
      <c r="O99">
        <v>0</v>
      </c>
    </row>
    <row r="100" spans="1:15">
      <c r="A100" t="s">
        <v>676</v>
      </c>
      <c r="B100">
        <v>2014</v>
      </c>
      <c r="C100">
        <v>11</v>
      </c>
      <c r="D100" t="s">
        <v>675</v>
      </c>
      <c r="F100" t="s">
        <v>539</v>
      </c>
      <c r="G100">
        <v>0</v>
      </c>
      <c r="H100" t="s">
        <v>515</v>
      </c>
      <c r="I100">
        <v>0</v>
      </c>
      <c r="J100">
        <v>0</v>
      </c>
      <c r="K100">
        <v>1</v>
      </c>
      <c r="L100">
        <v>0</v>
      </c>
      <c r="M100">
        <v>0</v>
      </c>
      <c r="N100">
        <v>0</v>
      </c>
      <c r="O100">
        <v>0</v>
      </c>
    </row>
    <row r="101" spans="1:15">
      <c r="A101" t="s">
        <v>677</v>
      </c>
      <c r="B101">
        <v>2010</v>
      </c>
      <c r="C101">
        <v>10</v>
      </c>
      <c r="D101" t="s">
        <v>678</v>
      </c>
      <c r="F101" t="s">
        <v>491</v>
      </c>
      <c r="G101">
        <v>0</v>
      </c>
      <c r="H101" t="s">
        <v>515</v>
      </c>
      <c r="I101">
        <v>0</v>
      </c>
      <c r="J101">
        <v>0</v>
      </c>
      <c r="K101">
        <v>1</v>
      </c>
      <c r="L101">
        <v>0</v>
      </c>
      <c r="M101">
        <v>0</v>
      </c>
      <c r="N101">
        <v>0</v>
      </c>
      <c r="O101">
        <v>0</v>
      </c>
    </row>
    <row r="102" spans="1:15">
      <c r="A102" t="s">
        <v>679</v>
      </c>
      <c r="B102">
        <v>2013</v>
      </c>
      <c r="C102">
        <v>9</v>
      </c>
      <c r="D102" t="s">
        <v>680</v>
      </c>
      <c r="F102" t="s">
        <v>492</v>
      </c>
      <c r="G102">
        <v>1</v>
      </c>
      <c r="H102">
        <v>2</v>
      </c>
      <c r="I102">
        <v>0</v>
      </c>
      <c r="J102">
        <v>1</v>
      </c>
      <c r="K102">
        <v>1</v>
      </c>
      <c r="L102">
        <v>0</v>
      </c>
      <c r="M102">
        <v>0</v>
      </c>
      <c r="N102">
        <v>0</v>
      </c>
      <c r="O102">
        <v>0</v>
      </c>
    </row>
    <row r="103" spans="1:15">
      <c r="A103" t="s">
        <v>681</v>
      </c>
      <c r="B103">
        <v>2015</v>
      </c>
      <c r="C103">
        <v>9</v>
      </c>
      <c r="D103" t="s">
        <v>680</v>
      </c>
      <c r="F103" t="s">
        <v>559</v>
      </c>
      <c r="G103">
        <v>1</v>
      </c>
      <c r="H103">
        <v>503</v>
      </c>
      <c r="I103">
        <v>0</v>
      </c>
      <c r="J103">
        <v>0</v>
      </c>
      <c r="K103">
        <v>1</v>
      </c>
      <c r="L103">
        <v>0</v>
      </c>
      <c r="M103">
        <v>0</v>
      </c>
      <c r="N103">
        <v>0</v>
      </c>
      <c r="O103">
        <v>0</v>
      </c>
    </row>
    <row r="104" spans="1:15">
      <c r="A104" t="s">
        <v>682</v>
      </c>
      <c r="B104">
        <v>2012</v>
      </c>
      <c r="C104">
        <v>18</v>
      </c>
      <c r="D104" t="s">
        <v>566</v>
      </c>
      <c r="F104" t="s">
        <v>491</v>
      </c>
      <c r="G104">
        <v>1</v>
      </c>
      <c r="H104">
        <v>526</v>
      </c>
      <c r="I104">
        <v>0</v>
      </c>
      <c r="J104">
        <v>0</v>
      </c>
      <c r="K104">
        <v>0</v>
      </c>
      <c r="L104">
        <v>0</v>
      </c>
      <c r="M104">
        <v>1</v>
      </c>
      <c r="N104">
        <v>1</v>
      </c>
      <c r="O104">
        <v>1</v>
      </c>
    </row>
    <row r="105" spans="1:15">
      <c r="A105" t="s">
        <v>683</v>
      </c>
      <c r="B105">
        <v>2010</v>
      </c>
      <c r="C105">
        <v>3</v>
      </c>
      <c r="D105" t="s">
        <v>626</v>
      </c>
      <c r="F105" t="s">
        <v>491</v>
      </c>
      <c r="G105">
        <v>1</v>
      </c>
      <c r="H105" t="s">
        <v>684</v>
      </c>
      <c r="I105">
        <v>0</v>
      </c>
      <c r="J105">
        <v>1</v>
      </c>
      <c r="K105">
        <v>0</v>
      </c>
      <c r="L105">
        <v>0</v>
      </c>
      <c r="M105">
        <v>0</v>
      </c>
      <c r="N105">
        <v>0</v>
      </c>
      <c r="O105">
        <v>0</v>
      </c>
    </row>
    <row r="106" spans="1:15">
      <c r="A106" t="s">
        <v>685</v>
      </c>
      <c r="B106">
        <v>2013</v>
      </c>
      <c r="C106">
        <v>17</v>
      </c>
      <c r="D106" t="s">
        <v>504</v>
      </c>
      <c r="F106" t="s">
        <v>505</v>
      </c>
      <c r="G106">
        <v>1</v>
      </c>
      <c r="H106">
        <v>483</v>
      </c>
      <c r="I106">
        <v>0</v>
      </c>
      <c r="J106">
        <v>0</v>
      </c>
      <c r="K106">
        <v>0</v>
      </c>
      <c r="L106">
        <v>0</v>
      </c>
      <c r="M106">
        <v>1</v>
      </c>
      <c r="N106">
        <v>0</v>
      </c>
      <c r="O106">
        <v>0</v>
      </c>
    </row>
    <row r="107" spans="1:15">
      <c r="A107" t="s">
        <v>686</v>
      </c>
      <c r="B107">
        <v>2009</v>
      </c>
      <c r="C107">
        <v>24</v>
      </c>
      <c r="D107" t="s">
        <v>687</v>
      </c>
      <c r="F107" t="s">
        <v>492</v>
      </c>
      <c r="G107">
        <v>1</v>
      </c>
      <c r="H107">
        <v>2976</v>
      </c>
      <c r="I107">
        <v>0</v>
      </c>
      <c r="J107">
        <v>1</v>
      </c>
      <c r="K107">
        <v>0</v>
      </c>
      <c r="L107">
        <v>0</v>
      </c>
      <c r="M107">
        <v>1</v>
      </c>
      <c r="N107">
        <v>0</v>
      </c>
      <c r="O107">
        <v>0</v>
      </c>
    </row>
    <row r="108" spans="1:15">
      <c r="A108" t="s">
        <v>688</v>
      </c>
      <c r="B108">
        <v>2006</v>
      </c>
      <c r="C108">
        <v>17</v>
      </c>
      <c r="D108" t="s">
        <v>550</v>
      </c>
      <c r="F108" t="s">
        <v>491</v>
      </c>
      <c r="G108">
        <v>0</v>
      </c>
      <c r="H108" t="s">
        <v>515</v>
      </c>
      <c r="I108">
        <v>0</v>
      </c>
      <c r="J108">
        <v>0</v>
      </c>
      <c r="K108">
        <v>0</v>
      </c>
      <c r="L108">
        <v>0</v>
      </c>
      <c r="M108">
        <v>1</v>
      </c>
      <c r="N108">
        <v>0</v>
      </c>
      <c r="O108">
        <v>0</v>
      </c>
    </row>
    <row r="109" spans="1:15">
      <c r="A109" t="s">
        <v>689</v>
      </c>
      <c r="B109">
        <v>2009</v>
      </c>
      <c r="C109">
        <v>17</v>
      </c>
      <c r="D109" t="s">
        <v>504</v>
      </c>
      <c r="F109" t="s">
        <v>505</v>
      </c>
      <c r="G109">
        <v>1</v>
      </c>
      <c r="H109">
        <v>1826</v>
      </c>
      <c r="I109">
        <v>0</v>
      </c>
      <c r="J109">
        <v>1</v>
      </c>
      <c r="K109">
        <v>0</v>
      </c>
      <c r="L109">
        <v>0</v>
      </c>
      <c r="M109">
        <v>1</v>
      </c>
      <c r="N109">
        <v>0</v>
      </c>
      <c r="O109">
        <v>0</v>
      </c>
    </row>
    <row r="110" spans="1:15">
      <c r="A110" t="s">
        <v>690</v>
      </c>
      <c r="B110">
        <v>2014</v>
      </c>
      <c r="C110">
        <v>17</v>
      </c>
      <c r="D110" t="s">
        <v>550</v>
      </c>
      <c r="F110" t="s">
        <v>539</v>
      </c>
      <c r="G110">
        <v>0</v>
      </c>
      <c r="H110" t="s">
        <v>515</v>
      </c>
      <c r="I110">
        <v>0</v>
      </c>
      <c r="J110">
        <v>1</v>
      </c>
      <c r="K110">
        <v>0</v>
      </c>
      <c r="L110">
        <v>0</v>
      </c>
      <c r="M110">
        <v>1</v>
      </c>
      <c r="N110">
        <v>0</v>
      </c>
      <c r="O110">
        <v>0</v>
      </c>
    </row>
    <row r="111" spans="1:15">
      <c r="A111" t="s">
        <v>473</v>
      </c>
      <c r="B111">
        <v>2006</v>
      </c>
      <c r="C111">
        <v>17</v>
      </c>
      <c r="D111" t="s">
        <v>550</v>
      </c>
      <c r="E111">
        <v>1</v>
      </c>
      <c r="F111" t="s">
        <v>491</v>
      </c>
      <c r="G111">
        <v>1</v>
      </c>
      <c r="H111">
        <v>2198</v>
      </c>
      <c r="I111">
        <v>0</v>
      </c>
      <c r="J111">
        <v>0</v>
      </c>
      <c r="K111">
        <v>0</v>
      </c>
      <c r="L111">
        <v>0</v>
      </c>
      <c r="M111">
        <v>1</v>
      </c>
      <c r="N111">
        <v>0</v>
      </c>
      <c r="O111">
        <v>0</v>
      </c>
    </row>
    <row r="112" spans="1:15">
      <c r="A112" t="s">
        <v>691</v>
      </c>
      <c r="B112">
        <v>2012</v>
      </c>
      <c r="C112">
        <v>12</v>
      </c>
      <c r="D112" t="s">
        <v>630</v>
      </c>
      <c r="F112" t="s">
        <v>492</v>
      </c>
      <c r="G112">
        <v>1</v>
      </c>
      <c r="H112">
        <v>2215</v>
      </c>
      <c r="I112">
        <v>0</v>
      </c>
      <c r="J112">
        <v>0</v>
      </c>
      <c r="K112">
        <v>1</v>
      </c>
      <c r="L112">
        <v>1</v>
      </c>
      <c r="M112">
        <v>0</v>
      </c>
      <c r="N112">
        <v>0</v>
      </c>
      <c r="O112">
        <v>0</v>
      </c>
    </row>
    <row r="113" spans="1:15">
      <c r="A113" t="s">
        <v>692</v>
      </c>
      <c r="B113">
        <v>2007</v>
      </c>
      <c r="C113">
        <v>3</v>
      </c>
      <c r="D113" t="s">
        <v>693</v>
      </c>
      <c r="F113" t="s">
        <v>492</v>
      </c>
      <c r="G113">
        <v>0</v>
      </c>
      <c r="H113">
        <v>55</v>
      </c>
      <c r="I113">
        <v>0</v>
      </c>
      <c r="J113">
        <v>1</v>
      </c>
      <c r="K113">
        <v>0</v>
      </c>
      <c r="L113">
        <v>0</v>
      </c>
      <c r="M113">
        <v>0</v>
      </c>
      <c r="N113">
        <v>0</v>
      </c>
      <c r="O113">
        <v>0</v>
      </c>
    </row>
    <row r="114" spans="1:15">
      <c r="A114" t="s">
        <v>694</v>
      </c>
      <c r="B114">
        <v>2000</v>
      </c>
      <c r="C114">
        <v>17</v>
      </c>
      <c r="D114" t="s">
        <v>695</v>
      </c>
      <c r="F114" t="s">
        <v>696</v>
      </c>
      <c r="G114">
        <v>0</v>
      </c>
      <c r="H114" t="s">
        <v>515</v>
      </c>
      <c r="I114">
        <v>0</v>
      </c>
      <c r="J114">
        <v>0</v>
      </c>
      <c r="K114">
        <v>0</v>
      </c>
      <c r="L114">
        <v>0</v>
      </c>
      <c r="M114">
        <v>1</v>
      </c>
      <c r="N114">
        <v>0</v>
      </c>
      <c r="O114">
        <v>0</v>
      </c>
    </row>
    <row r="115" spans="1:15">
      <c r="A115" t="s">
        <v>697</v>
      </c>
      <c r="B115">
        <v>2008</v>
      </c>
      <c r="C115">
        <v>12</v>
      </c>
      <c r="D115" t="s">
        <v>630</v>
      </c>
      <c r="F115" t="s">
        <v>539</v>
      </c>
      <c r="G115">
        <v>1</v>
      </c>
      <c r="H115">
        <v>3581</v>
      </c>
      <c r="I115">
        <v>0</v>
      </c>
      <c r="J115">
        <v>0</v>
      </c>
      <c r="K115">
        <v>1</v>
      </c>
      <c r="L115">
        <v>0</v>
      </c>
      <c r="M115">
        <v>0</v>
      </c>
      <c r="N115">
        <v>0</v>
      </c>
      <c r="O115">
        <v>0</v>
      </c>
    </row>
    <row r="116" spans="1:15">
      <c r="A116" t="s">
        <v>698</v>
      </c>
      <c r="B116">
        <v>2010</v>
      </c>
      <c r="C116">
        <v>9</v>
      </c>
      <c r="D116" t="s">
        <v>699</v>
      </c>
      <c r="F116" t="s">
        <v>492</v>
      </c>
      <c r="G116">
        <v>1</v>
      </c>
      <c r="H116">
        <v>605</v>
      </c>
      <c r="I116">
        <v>0</v>
      </c>
      <c r="J116">
        <v>0</v>
      </c>
      <c r="K116">
        <v>1</v>
      </c>
      <c r="L116">
        <v>0</v>
      </c>
      <c r="M116">
        <v>0</v>
      </c>
      <c r="N116">
        <v>0</v>
      </c>
      <c r="O116">
        <v>0</v>
      </c>
    </row>
    <row r="117" spans="1:15">
      <c r="A117" t="s">
        <v>168</v>
      </c>
      <c r="B117">
        <v>2008</v>
      </c>
      <c r="C117">
        <v>4</v>
      </c>
      <c r="D117" t="s">
        <v>700</v>
      </c>
      <c r="E117">
        <v>1</v>
      </c>
      <c r="F117" t="s">
        <v>492</v>
      </c>
      <c r="G117">
        <v>1</v>
      </c>
      <c r="H117">
        <v>1176</v>
      </c>
      <c r="I117">
        <v>0</v>
      </c>
      <c r="J117">
        <v>1</v>
      </c>
      <c r="K117">
        <v>0</v>
      </c>
      <c r="L117">
        <v>0</v>
      </c>
      <c r="M117">
        <v>0</v>
      </c>
      <c r="N117">
        <v>0</v>
      </c>
      <c r="O117">
        <v>0</v>
      </c>
    </row>
    <row r="118" spans="1:15">
      <c r="A118" t="s">
        <v>701</v>
      </c>
      <c r="B118">
        <v>2013</v>
      </c>
      <c r="C118">
        <v>3</v>
      </c>
      <c r="D118" t="s">
        <v>702</v>
      </c>
      <c r="F118" t="s">
        <v>492</v>
      </c>
      <c r="G118">
        <v>1</v>
      </c>
      <c r="H118">
        <v>554</v>
      </c>
      <c r="I118">
        <v>0</v>
      </c>
      <c r="J118">
        <v>1</v>
      </c>
      <c r="K118">
        <v>0</v>
      </c>
      <c r="L118">
        <v>0</v>
      </c>
      <c r="M118">
        <v>0</v>
      </c>
      <c r="N118">
        <v>0</v>
      </c>
      <c r="O118">
        <v>0</v>
      </c>
    </row>
    <row r="119" spans="1:15">
      <c r="A119" t="s">
        <v>703</v>
      </c>
      <c r="B119">
        <v>2015</v>
      </c>
      <c r="C119">
        <v>29</v>
      </c>
      <c r="D119" t="s">
        <v>704</v>
      </c>
      <c r="F119" t="s">
        <v>493</v>
      </c>
      <c r="G119">
        <v>1</v>
      </c>
      <c r="H119">
        <v>211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1</v>
      </c>
    </row>
    <row r="120" spans="1:15">
      <c r="A120" t="s">
        <v>705</v>
      </c>
      <c r="B120">
        <v>2010</v>
      </c>
      <c r="C120">
        <v>13</v>
      </c>
      <c r="D120" t="s">
        <v>706</v>
      </c>
      <c r="F120" t="s">
        <v>492</v>
      </c>
      <c r="G120">
        <v>1</v>
      </c>
      <c r="H120">
        <v>552</v>
      </c>
      <c r="I120">
        <v>0</v>
      </c>
      <c r="J120">
        <v>0</v>
      </c>
      <c r="K120">
        <v>0</v>
      </c>
      <c r="L120">
        <v>1</v>
      </c>
      <c r="M120">
        <v>0</v>
      </c>
      <c r="N120">
        <v>0</v>
      </c>
      <c r="O120">
        <v>0</v>
      </c>
    </row>
    <row r="121" spans="1:15">
      <c r="A121" t="s">
        <v>172</v>
      </c>
      <c r="B121">
        <v>2014</v>
      </c>
      <c r="C121">
        <v>11</v>
      </c>
      <c r="D121" t="s">
        <v>542</v>
      </c>
      <c r="E121">
        <v>1</v>
      </c>
      <c r="F121" t="s">
        <v>492</v>
      </c>
      <c r="G121">
        <v>1</v>
      </c>
      <c r="H121">
        <v>340</v>
      </c>
      <c r="I121">
        <v>0</v>
      </c>
      <c r="J121">
        <v>0</v>
      </c>
      <c r="K121">
        <v>1</v>
      </c>
      <c r="L121">
        <v>0</v>
      </c>
      <c r="M121">
        <v>0</v>
      </c>
      <c r="N121">
        <v>0</v>
      </c>
      <c r="O121">
        <v>0</v>
      </c>
    </row>
    <row r="122" spans="1:15">
      <c r="A122" t="s">
        <v>707</v>
      </c>
      <c r="B122">
        <v>2010</v>
      </c>
      <c r="C122">
        <v>1</v>
      </c>
      <c r="D122" t="s">
        <v>518</v>
      </c>
      <c r="F122" t="s">
        <v>494</v>
      </c>
      <c r="G122">
        <v>1</v>
      </c>
      <c r="H122">
        <v>2031</v>
      </c>
      <c r="I122">
        <v>1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</row>
    <row r="123" spans="1:15">
      <c r="A123" t="s">
        <v>708</v>
      </c>
      <c r="B123">
        <v>2009</v>
      </c>
      <c r="C123">
        <v>24</v>
      </c>
      <c r="D123" t="s">
        <v>566</v>
      </c>
      <c r="F123" t="s">
        <v>505</v>
      </c>
      <c r="G123">
        <v>1</v>
      </c>
      <c r="H123" t="s">
        <v>709</v>
      </c>
      <c r="I123">
        <v>0</v>
      </c>
      <c r="J123">
        <v>0</v>
      </c>
      <c r="K123">
        <v>0</v>
      </c>
      <c r="L123">
        <v>0</v>
      </c>
      <c r="M123">
        <v>1</v>
      </c>
      <c r="N123">
        <v>0</v>
      </c>
      <c r="O123">
        <v>0</v>
      </c>
    </row>
    <row r="124" spans="1:15">
      <c r="A124" t="s">
        <v>710</v>
      </c>
      <c r="B124">
        <v>2004</v>
      </c>
      <c r="C124">
        <v>3</v>
      </c>
      <c r="D124" t="s">
        <v>575</v>
      </c>
      <c r="F124" t="s">
        <v>492</v>
      </c>
      <c r="G124">
        <v>0</v>
      </c>
      <c r="H124" t="s">
        <v>515</v>
      </c>
      <c r="I124">
        <v>1</v>
      </c>
      <c r="J124">
        <v>1</v>
      </c>
      <c r="K124">
        <v>0</v>
      </c>
      <c r="L124">
        <v>0</v>
      </c>
      <c r="M124">
        <v>0</v>
      </c>
      <c r="N124">
        <v>0</v>
      </c>
      <c r="O124">
        <v>0</v>
      </c>
    </row>
    <row r="125" spans="1:15">
      <c r="A125" t="s">
        <v>711</v>
      </c>
      <c r="B125">
        <v>2010</v>
      </c>
      <c r="C125">
        <v>1</v>
      </c>
      <c r="D125" t="s">
        <v>712</v>
      </c>
      <c r="F125" t="s">
        <v>492</v>
      </c>
      <c r="G125">
        <v>0</v>
      </c>
      <c r="H125" t="s">
        <v>515</v>
      </c>
      <c r="I125">
        <v>1</v>
      </c>
      <c r="J125">
        <v>1</v>
      </c>
      <c r="K125">
        <v>0</v>
      </c>
      <c r="L125">
        <v>0</v>
      </c>
      <c r="M125">
        <v>0</v>
      </c>
      <c r="N125">
        <v>1</v>
      </c>
      <c r="O125">
        <v>0</v>
      </c>
    </row>
    <row r="126" spans="1:15">
      <c r="A126" t="s">
        <v>713</v>
      </c>
      <c r="B126">
        <v>2015</v>
      </c>
      <c r="C126">
        <v>24</v>
      </c>
      <c r="D126" t="s">
        <v>566</v>
      </c>
      <c r="F126" t="s">
        <v>539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1</v>
      </c>
      <c r="N126">
        <v>0</v>
      </c>
      <c r="O126">
        <v>0</v>
      </c>
    </row>
    <row r="127" spans="1:15">
      <c r="A127" t="s">
        <v>714</v>
      </c>
      <c r="B127">
        <v>2015</v>
      </c>
      <c r="C127">
        <v>18</v>
      </c>
      <c r="D127" t="s">
        <v>715</v>
      </c>
      <c r="F127" t="s">
        <v>491</v>
      </c>
      <c r="G127">
        <v>1</v>
      </c>
      <c r="H127">
        <v>47</v>
      </c>
      <c r="I127">
        <v>0</v>
      </c>
      <c r="J127">
        <v>0</v>
      </c>
      <c r="K127">
        <v>0</v>
      </c>
      <c r="L127">
        <v>0</v>
      </c>
      <c r="M127">
        <v>1</v>
      </c>
      <c r="N127">
        <v>0</v>
      </c>
      <c r="O127">
        <v>0</v>
      </c>
    </row>
    <row r="128" spans="1:15">
      <c r="A128" t="s">
        <v>716</v>
      </c>
      <c r="B128">
        <v>2011</v>
      </c>
      <c r="C128">
        <v>0</v>
      </c>
      <c r="D128" t="s">
        <v>656</v>
      </c>
      <c r="F128" t="s">
        <v>492</v>
      </c>
      <c r="G128">
        <v>1</v>
      </c>
      <c r="H128">
        <v>362</v>
      </c>
      <c r="I128">
        <v>1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</row>
    <row r="129" spans="1:15">
      <c r="A129" t="s">
        <v>447</v>
      </c>
      <c r="B129">
        <v>2003</v>
      </c>
      <c r="C129">
        <v>23</v>
      </c>
      <c r="D129" t="s">
        <v>619</v>
      </c>
      <c r="E129">
        <v>1</v>
      </c>
      <c r="F129" t="s">
        <v>491</v>
      </c>
      <c r="G129">
        <v>1</v>
      </c>
      <c r="H129">
        <v>3483</v>
      </c>
      <c r="I129">
        <v>0</v>
      </c>
      <c r="J129">
        <v>1</v>
      </c>
      <c r="K129">
        <v>0</v>
      </c>
      <c r="L129">
        <v>0</v>
      </c>
      <c r="M129">
        <v>1</v>
      </c>
      <c r="N129">
        <v>0</v>
      </c>
      <c r="O129">
        <v>1</v>
      </c>
    </row>
    <row r="130" spans="1:15">
      <c r="A130" t="s">
        <v>717</v>
      </c>
      <c r="B130">
        <v>2011</v>
      </c>
      <c r="C130">
        <v>6</v>
      </c>
      <c r="D130" t="s">
        <v>634</v>
      </c>
      <c r="F130" t="s">
        <v>492</v>
      </c>
      <c r="G130">
        <v>1</v>
      </c>
      <c r="H130">
        <v>990</v>
      </c>
      <c r="I130">
        <v>0</v>
      </c>
      <c r="J130">
        <v>1</v>
      </c>
      <c r="K130">
        <v>0</v>
      </c>
      <c r="L130">
        <v>1</v>
      </c>
      <c r="M130">
        <v>0</v>
      </c>
      <c r="N130">
        <v>0</v>
      </c>
      <c r="O130">
        <v>0</v>
      </c>
    </row>
    <row r="131" spans="1:15">
      <c r="A131" t="s">
        <v>718</v>
      </c>
      <c r="B131">
        <v>2015</v>
      </c>
      <c r="C131">
        <v>3</v>
      </c>
      <c r="D131" t="s">
        <v>626</v>
      </c>
      <c r="F131" t="s">
        <v>494</v>
      </c>
      <c r="G131">
        <v>1</v>
      </c>
      <c r="H131">
        <v>523</v>
      </c>
      <c r="I131">
        <v>0</v>
      </c>
      <c r="J131">
        <v>1</v>
      </c>
      <c r="K131">
        <v>0</v>
      </c>
      <c r="L131">
        <v>0</v>
      </c>
      <c r="M131">
        <v>1</v>
      </c>
      <c r="N131">
        <v>0</v>
      </c>
      <c r="O131">
        <v>0</v>
      </c>
    </row>
    <row r="132" spans="1:15">
      <c r="A132" t="s">
        <v>719</v>
      </c>
      <c r="B132">
        <v>2014</v>
      </c>
      <c r="C132">
        <v>10</v>
      </c>
      <c r="D132" t="s">
        <v>564</v>
      </c>
      <c r="F132" t="s">
        <v>491</v>
      </c>
      <c r="G132">
        <v>1</v>
      </c>
      <c r="H132">
        <v>20</v>
      </c>
      <c r="I132">
        <v>0</v>
      </c>
      <c r="J132">
        <v>0</v>
      </c>
      <c r="K132">
        <v>1</v>
      </c>
      <c r="L132">
        <v>0</v>
      </c>
      <c r="M132">
        <v>1</v>
      </c>
      <c r="N132">
        <v>0</v>
      </c>
      <c r="O132">
        <v>0</v>
      </c>
    </row>
    <row r="133" spans="1:15">
      <c r="A133" t="s">
        <v>720</v>
      </c>
      <c r="B133">
        <v>2000</v>
      </c>
      <c r="C133">
        <v>24</v>
      </c>
      <c r="D133" t="s">
        <v>721</v>
      </c>
      <c r="F133" t="s">
        <v>492</v>
      </c>
      <c r="G133">
        <v>0</v>
      </c>
      <c r="H133" t="s">
        <v>515</v>
      </c>
      <c r="I133">
        <v>0</v>
      </c>
      <c r="J133">
        <v>1</v>
      </c>
      <c r="K133">
        <v>0</v>
      </c>
      <c r="L133">
        <v>0</v>
      </c>
      <c r="M133">
        <v>1</v>
      </c>
      <c r="N133">
        <v>1</v>
      </c>
      <c r="O133">
        <v>0</v>
      </c>
    </row>
    <row r="134" spans="1:15">
      <c r="A134" t="s">
        <v>722</v>
      </c>
      <c r="B134">
        <v>2015</v>
      </c>
      <c r="C134">
        <v>29</v>
      </c>
      <c r="D134" t="s">
        <v>723</v>
      </c>
      <c r="F134" t="s">
        <v>491</v>
      </c>
      <c r="G134">
        <v>0</v>
      </c>
      <c r="H134" t="s">
        <v>515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1</v>
      </c>
    </row>
    <row r="135" spans="1:15">
      <c r="A135" t="s">
        <v>724</v>
      </c>
      <c r="B135">
        <v>2013</v>
      </c>
      <c r="C135">
        <v>13</v>
      </c>
      <c r="D135" t="s">
        <v>569</v>
      </c>
      <c r="F135" t="s">
        <v>492</v>
      </c>
      <c r="G135">
        <v>1</v>
      </c>
      <c r="H135" t="s">
        <v>725</v>
      </c>
      <c r="I135">
        <v>0</v>
      </c>
      <c r="J135">
        <v>0</v>
      </c>
      <c r="K135">
        <v>0</v>
      </c>
      <c r="L135">
        <v>1</v>
      </c>
      <c r="M135">
        <v>0</v>
      </c>
      <c r="N135">
        <v>0</v>
      </c>
      <c r="O135">
        <v>0</v>
      </c>
    </row>
    <row r="136" spans="1:15">
      <c r="A136" t="s">
        <v>726</v>
      </c>
      <c r="B136">
        <v>2014</v>
      </c>
      <c r="C136">
        <v>25</v>
      </c>
      <c r="D136" t="s">
        <v>727</v>
      </c>
      <c r="F136" t="s">
        <v>491</v>
      </c>
      <c r="G136">
        <v>1</v>
      </c>
      <c r="H136">
        <v>420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1</v>
      </c>
      <c r="O136">
        <v>0</v>
      </c>
    </row>
    <row r="137" spans="1:15">
      <c r="A137" t="s">
        <v>728</v>
      </c>
      <c r="B137">
        <v>2015</v>
      </c>
      <c r="C137">
        <v>18</v>
      </c>
      <c r="D137" t="s">
        <v>729</v>
      </c>
      <c r="F137" t="s">
        <v>491</v>
      </c>
      <c r="G137">
        <v>1</v>
      </c>
      <c r="H137">
        <v>76</v>
      </c>
      <c r="I137">
        <v>0</v>
      </c>
      <c r="J137">
        <v>0</v>
      </c>
      <c r="K137">
        <v>0</v>
      </c>
      <c r="L137">
        <v>0</v>
      </c>
      <c r="M137">
        <v>1</v>
      </c>
      <c r="N137">
        <v>0</v>
      </c>
      <c r="O137">
        <v>0</v>
      </c>
    </row>
    <row r="138" spans="1:15">
      <c r="A138" t="s">
        <v>178</v>
      </c>
      <c r="B138">
        <v>2008</v>
      </c>
      <c r="C138">
        <v>17</v>
      </c>
      <c r="D138" t="s">
        <v>550</v>
      </c>
      <c r="E138">
        <v>1</v>
      </c>
      <c r="F138" t="s">
        <v>491</v>
      </c>
      <c r="G138">
        <v>1</v>
      </c>
      <c r="H138">
        <v>8793</v>
      </c>
      <c r="I138">
        <v>0</v>
      </c>
      <c r="J138">
        <v>1</v>
      </c>
      <c r="K138">
        <v>0</v>
      </c>
      <c r="L138">
        <v>0</v>
      </c>
      <c r="M138">
        <v>1</v>
      </c>
      <c r="N138">
        <v>0</v>
      </c>
      <c r="O138">
        <v>0</v>
      </c>
    </row>
    <row r="139" spans="1:15">
      <c r="A139" t="s">
        <v>730</v>
      </c>
      <c r="B139">
        <v>2010</v>
      </c>
      <c r="C139">
        <v>25</v>
      </c>
      <c r="D139" t="s">
        <v>731</v>
      </c>
      <c r="F139" t="s">
        <v>493</v>
      </c>
      <c r="G139">
        <v>1</v>
      </c>
      <c r="H139">
        <v>30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1</v>
      </c>
      <c r="O139">
        <v>1</v>
      </c>
    </row>
    <row r="140" spans="1:15">
      <c r="A140" t="s">
        <v>732</v>
      </c>
      <c r="B140">
        <v>2012</v>
      </c>
      <c r="C140">
        <v>23</v>
      </c>
      <c r="D140" t="s">
        <v>733</v>
      </c>
      <c r="F140" t="s">
        <v>492</v>
      </c>
      <c r="G140">
        <v>1</v>
      </c>
      <c r="H140">
        <v>488</v>
      </c>
      <c r="I140">
        <v>0</v>
      </c>
      <c r="J140">
        <v>0</v>
      </c>
      <c r="K140">
        <v>0</v>
      </c>
      <c r="L140">
        <v>0</v>
      </c>
      <c r="M140">
        <v>1</v>
      </c>
      <c r="N140">
        <v>0</v>
      </c>
      <c r="O140">
        <v>0</v>
      </c>
    </row>
    <row r="141" spans="1:15">
      <c r="A141" t="s">
        <v>734</v>
      </c>
      <c r="B141">
        <v>2010</v>
      </c>
      <c r="C141">
        <v>3</v>
      </c>
      <c r="D141" t="s">
        <v>735</v>
      </c>
      <c r="F141" t="s">
        <v>492</v>
      </c>
      <c r="G141">
        <v>0</v>
      </c>
      <c r="H141" t="s">
        <v>515</v>
      </c>
      <c r="I141">
        <v>0</v>
      </c>
      <c r="J141">
        <v>1</v>
      </c>
      <c r="K141">
        <v>0</v>
      </c>
      <c r="L141">
        <v>0</v>
      </c>
      <c r="M141">
        <v>0</v>
      </c>
      <c r="N141">
        <v>0</v>
      </c>
      <c r="O141">
        <v>0</v>
      </c>
    </row>
    <row r="142" spans="1:15">
      <c r="A142" t="s">
        <v>736</v>
      </c>
      <c r="B142">
        <v>2001</v>
      </c>
      <c r="C142">
        <v>28</v>
      </c>
      <c r="D142" t="s">
        <v>737</v>
      </c>
      <c r="F142" t="s">
        <v>493</v>
      </c>
      <c r="G142">
        <v>0</v>
      </c>
      <c r="H142" t="s">
        <v>515</v>
      </c>
      <c r="I142">
        <v>0</v>
      </c>
      <c r="J142">
        <v>0</v>
      </c>
      <c r="K142">
        <v>0</v>
      </c>
      <c r="L142">
        <v>0</v>
      </c>
      <c r="M142">
        <v>1</v>
      </c>
      <c r="N142">
        <v>0</v>
      </c>
      <c r="O142">
        <v>1</v>
      </c>
    </row>
    <row r="143" spans="1:15">
      <c r="A143" t="s">
        <v>738</v>
      </c>
      <c r="B143">
        <v>2007</v>
      </c>
      <c r="C143">
        <v>30</v>
      </c>
      <c r="D143" t="s">
        <v>739</v>
      </c>
      <c r="F143" t="s">
        <v>492</v>
      </c>
      <c r="G143">
        <v>1</v>
      </c>
      <c r="H143">
        <v>255</v>
      </c>
      <c r="I143">
        <v>0</v>
      </c>
      <c r="J143">
        <v>0</v>
      </c>
      <c r="K143">
        <v>0</v>
      </c>
      <c r="L143">
        <v>0</v>
      </c>
      <c r="M143">
        <v>1</v>
      </c>
      <c r="N143">
        <v>0</v>
      </c>
      <c r="O143">
        <v>1</v>
      </c>
    </row>
    <row r="144" spans="1:15">
      <c r="A144" t="s">
        <v>740</v>
      </c>
      <c r="B144">
        <v>2011</v>
      </c>
      <c r="C144">
        <v>9</v>
      </c>
      <c r="D144" t="s">
        <v>564</v>
      </c>
      <c r="F144" t="s">
        <v>492</v>
      </c>
      <c r="G144">
        <v>0</v>
      </c>
      <c r="H144" t="s">
        <v>515</v>
      </c>
      <c r="I144">
        <v>0</v>
      </c>
      <c r="J144">
        <v>0</v>
      </c>
      <c r="K144">
        <v>1</v>
      </c>
      <c r="L144">
        <v>0</v>
      </c>
      <c r="M144">
        <v>0</v>
      </c>
      <c r="N144">
        <v>0</v>
      </c>
      <c r="O144">
        <v>0</v>
      </c>
    </row>
    <row r="145" spans="1:15">
      <c r="A145" t="s">
        <v>741</v>
      </c>
      <c r="B145">
        <v>2012</v>
      </c>
      <c r="C145">
        <v>24</v>
      </c>
      <c r="D145" t="s">
        <v>566</v>
      </c>
      <c r="F145" t="s">
        <v>491</v>
      </c>
      <c r="G145">
        <v>1</v>
      </c>
      <c r="H145" t="s">
        <v>742</v>
      </c>
      <c r="I145">
        <v>0</v>
      </c>
      <c r="J145">
        <v>1</v>
      </c>
      <c r="K145">
        <v>0</v>
      </c>
      <c r="L145">
        <v>0</v>
      </c>
      <c r="M145">
        <v>1</v>
      </c>
      <c r="N145">
        <v>0</v>
      </c>
      <c r="O145">
        <v>0</v>
      </c>
    </row>
    <row r="146" spans="1:15">
      <c r="A146" t="s">
        <v>743</v>
      </c>
      <c r="B146">
        <v>2014</v>
      </c>
      <c r="C146">
        <v>25</v>
      </c>
      <c r="D146" t="s">
        <v>744</v>
      </c>
      <c r="F146" t="s">
        <v>491</v>
      </c>
      <c r="G146">
        <v>1</v>
      </c>
      <c r="H146">
        <v>491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1</v>
      </c>
      <c r="O146">
        <v>0</v>
      </c>
    </row>
    <row r="147" spans="1:15">
      <c r="A147" t="s">
        <v>745</v>
      </c>
      <c r="B147">
        <v>2014</v>
      </c>
      <c r="C147">
        <v>9</v>
      </c>
      <c r="D147" t="s">
        <v>746</v>
      </c>
      <c r="F147" t="s">
        <v>492</v>
      </c>
      <c r="G147">
        <v>1</v>
      </c>
      <c r="H147">
        <v>560</v>
      </c>
      <c r="I147">
        <v>0</v>
      </c>
      <c r="J147">
        <v>0</v>
      </c>
      <c r="K147">
        <v>1</v>
      </c>
      <c r="L147">
        <v>0</v>
      </c>
      <c r="M147">
        <v>0</v>
      </c>
      <c r="N147">
        <v>0</v>
      </c>
      <c r="O147">
        <v>0</v>
      </c>
    </row>
    <row r="148" spans="1:15">
      <c r="A148" t="s">
        <v>747</v>
      </c>
      <c r="B148">
        <v>2013</v>
      </c>
      <c r="C148">
        <v>23</v>
      </c>
      <c r="D148" t="s">
        <v>619</v>
      </c>
      <c r="F148" t="s">
        <v>492</v>
      </c>
      <c r="G148">
        <v>1</v>
      </c>
      <c r="H148">
        <v>11</v>
      </c>
      <c r="I148">
        <v>0</v>
      </c>
      <c r="J148">
        <v>0</v>
      </c>
      <c r="K148">
        <v>0</v>
      </c>
      <c r="L148">
        <v>0</v>
      </c>
      <c r="M148">
        <v>1</v>
      </c>
      <c r="N148">
        <v>0</v>
      </c>
      <c r="O148">
        <v>1</v>
      </c>
    </row>
    <row r="149" spans="1:15">
      <c r="A149" t="s">
        <v>748</v>
      </c>
      <c r="B149">
        <v>2014</v>
      </c>
      <c r="C149">
        <v>2</v>
      </c>
      <c r="D149" t="s">
        <v>658</v>
      </c>
      <c r="F149" t="s">
        <v>559</v>
      </c>
      <c r="G149">
        <v>1</v>
      </c>
      <c r="H149">
        <v>7290</v>
      </c>
      <c r="I149">
        <v>1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</row>
    <row r="150" spans="1:15">
      <c r="A150" t="s">
        <v>402</v>
      </c>
      <c r="B150">
        <v>1988</v>
      </c>
      <c r="C150">
        <v>6</v>
      </c>
      <c r="D150" t="s">
        <v>634</v>
      </c>
      <c r="E150">
        <v>1</v>
      </c>
      <c r="F150" t="s">
        <v>492</v>
      </c>
      <c r="G150">
        <v>1</v>
      </c>
      <c r="H150">
        <v>3323</v>
      </c>
      <c r="I150">
        <v>0</v>
      </c>
      <c r="J150">
        <v>1</v>
      </c>
      <c r="K150">
        <v>0</v>
      </c>
      <c r="L150">
        <v>1</v>
      </c>
      <c r="M150">
        <v>0</v>
      </c>
      <c r="N150">
        <v>0</v>
      </c>
      <c r="O150">
        <v>0</v>
      </c>
    </row>
    <row r="151" spans="1:15">
      <c r="A151" t="s">
        <v>749</v>
      </c>
      <c r="B151">
        <v>2008</v>
      </c>
      <c r="C151">
        <v>26</v>
      </c>
      <c r="D151" t="s">
        <v>508</v>
      </c>
      <c r="F151" t="s">
        <v>492</v>
      </c>
      <c r="G151">
        <v>1</v>
      </c>
      <c r="H151">
        <v>62</v>
      </c>
      <c r="I151">
        <v>0</v>
      </c>
      <c r="J151">
        <v>1</v>
      </c>
      <c r="K151">
        <v>0</v>
      </c>
      <c r="L151">
        <v>0</v>
      </c>
      <c r="M151">
        <v>0</v>
      </c>
      <c r="N151">
        <v>1</v>
      </c>
      <c r="O151">
        <v>0</v>
      </c>
    </row>
    <row r="152" spans="1:15">
      <c r="A152" t="s">
        <v>750</v>
      </c>
      <c r="B152">
        <v>2013</v>
      </c>
      <c r="C152">
        <v>24</v>
      </c>
      <c r="D152" t="s">
        <v>751</v>
      </c>
      <c r="F152" t="s">
        <v>539</v>
      </c>
      <c r="G152">
        <v>0</v>
      </c>
      <c r="H152" t="s">
        <v>515</v>
      </c>
      <c r="I152">
        <v>0</v>
      </c>
      <c r="J152">
        <v>0</v>
      </c>
      <c r="K152">
        <v>0</v>
      </c>
      <c r="L152">
        <v>0</v>
      </c>
      <c r="M152">
        <v>1</v>
      </c>
      <c r="N152">
        <v>0</v>
      </c>
      <c r="O152">
        <v>0</v>
      </c>
    </row>
    <row r="153" spans="1:15">
      <c r="A153" t="s">
        <v>750</v>
      </c>
      <c r="B153">
        <v>2013</v>
      </c>
      <c r="C153">
        <v>28</v>
      </c>
      <c r="D153" t="s">
        <v>752</v>
      </c>
      <c r="F153" t="s">
        <v>493</v>
      </c>
      <c r="G153">
        <v>0</v>
      </c>
      <c r="H153" t="s">
        <v>515</v>
      </c>
      <c r="I153">
        <v>0</v>
      </c>
      <c r="J153">
        <v>0</v>
      </c>
      <c r="K153">
        <v>0</v>
      </c>
      <c r="L153">
        <v>0</v>
      </c>
      <c r="M153">
        <v>1</v>
      </c>
      <c r="N153">
        <v>0</v>
      </c>
      <c r="O153">
        <v>1</v>
      </c>
    </row>
    <row r="154" spans="1:15">
      <c r="A154" t="s">
        <v>753</v>
      </c>
      <c r="B154">
        <v>2013</v>
      </c>
      <c r="C154">
        <v>28</v>
      </c>
      <c r="D154" t="s">
        <v>754</v>
      </c>
      <c r="F154" t="s">
        <v>493</v>
      </c>
      <c r="G154">
        <v>1</v>
      </c>
      <c r="H154">
        <v>19</v>
      </c>
      <c r="I154">
        <v>0</v>
      </c>
      <c r="J154">
        <v>1</v>
      </c>
      <c r="K154">
        <v>0</v>
      </c>
      <c r="L154">
        <v>1</v>
      </c>
      <c r="M154">
        <v>0</v>
      </c>
      <c r="N154">
        <v>0</v>
      </c>
      <c r="O154">
        <v>1</v>
      </c>
    </row>
    <row r="155" spans="1:15">
      <c r="A155" t="s">
        <v>755</v>
      </c>
      <c r="B155">
        <v>2009</v>
      </c>
      <c r="C155">
        <v>19</v>
      </c>
      <c r="D155" t="s">
        <v>756</v>
      </c>
      <c r="F155" t="s">
        <v>491</v>
      </c>
      <c r="G155">
        <v>1</v>
      </c>
      <c r="H155">
        <v>100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1</v>
      </c>
      <c r="O155">
        <v>0</v>
      </c>
    </row>
    <row r="156" spans="1:15">
      <c r="A156" t="s">
        <v>757</v>
      </c>
      <c r="B156">
        <v>2006</v>
      </c>
      <c r="C156">
        <v>9</v>
      </c>
      <c r="D156" t="s">
        <v>758</v>
      </c>
      <c r="F156" t="s">
        <v>492</v>
      </c>
      <c r="G156">
        <v>0</v>
      </c>
      <c r="H156" t="s">
        <v>515</v>
      </c>
      <c r="I156">
        <v>0</v>
      </c>
      <c r="J156">
        <v>0</v>
      </c>
      <c r="K156">
        <v>1</v>
      </c>
      <c r="L156">
        <v>0</v>
      </c>
      <c r="M156">
        <v>0</v>
      </c>
      <c r="N156">
        <v>0</v>
      </c>
      <c r="O156">
        <v>0</v>
      </c>
    </row>
    <row r="157" spans="1:15">
      <c r="A157" t="s">
        <v>759</v>
      </c>
      <c r="B157">
        <v>2004</v>
      </c>
      <c r="C157">
        <v>23</v>
      </c>
      <c r="D157" t="s">
        <v>733</v>
      </c>
      <c r="F157" t="s">
        <v>492</v>
      </c>
      <c r="G157">
        <v>0</v>
      </c>
      <c r="H157" t="s">
        <v>515</v>
      </c>
      <c r="I157">
        <v>0</v>
      </c>
      <c r="J157">
        <v>1</v>
      </c>
      <c r="K157">
        <v>0</v>
      </c>
      <c r="L157">
        <v>0</v>
      </c>
      <c r="M157">
        <v>1</v>
      </c>
      <c r="N157">
        <v>0</v>
      </c>
      <c r="O157">
        <v>0</v>
      </c>
    </row>
    <row r="158" spans="1:15">
      <c r="A158" t="s">
        <v>760</v>
      </c>
      <c r="B158">
        <v>1998</v>
      </c>
      <c r="C158">
        <v>3</v>
      </c>
      <c r="D158" t="s">
        <v>761</v>
      </c>
      <c r="F158" t="s">
        <v>539</v>
      </c>
      <c r="G158">
        <v>1</v>
      </c>
      <c r="H158">
        <v>4692</v>
      </c>
      <c r="I158">
        <v>0</v>
      </c>
      <c r="J158">
        <v>1</v>
      </c>
      <c r="K158">
        <v>0</v>
      </c>
      <c r="L158">
        <v>0</v>
      </c>
      <c r="M158">
        <v>0</v>
      </c>
      <c r="N158">
        <v>0</v>
      </c>
      <c r="O158">
        <v>0</v>
      </c>
    </row>
    <row r="159" spans="1:15">
      <c r="A159" t="s">
        <v>762</v>
      </c>
      <c r="B159">
        <v>2012</v>
      </c>
      <c r="C159">
        <v>18</v>
      </c>
      <c r="D159" t="s">
        <v>763</v>
      </c>
      <c r="F159" t="s">
        <v>491</v>
      </c>
      <c r="G159">
        <v>1</v>
      </c>
      <c r="H159">
        <v>2395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</row>
    <row r="160" spans="1:15">
      <c r="A160" t="s">
        <v>764</v>
      </c>
      <c r="B160">
        <v>2008</v>
      </c>
      <c r="C160">
        <v>3</v>
      </c>
      <c r="D160" t="s">
        <v>573</v>
      </c>
      <c r="F160" t="s">
        <v>492</v>
      </c>
      <c r="G160">
        <v>1</v>
      </c>
      <c r="H160" t="s">
        <v>765</v>
      </c>
      <c r="I160">
        <v>0</v>
      </c>
      <c r="J160">
        <v>1</v>
      </c>
      <c r="K160">
        <v>0</v>
      </c>
      <c r="L160">
        <v>0</v>
      </c>
      <c r="M160">
        <v>0</v>
      </c>
      <c r="N160">
        <v>0</v>
      </c>
      <c r="O160">
        <v>0</v>
      </c>
    </row>
    <row r="161" spans="1:15">
      <c r="A161" t="s">
        <v>766</v>
      </c>
      <c r="B161">
        <v>2014</v>
      </c>
      <c r="C161">
        <v>3</v>
      </c>
      <c r="D161" t="s">
        <v>544</v>
      </c>
      <c r="F161" t="s">
        <v>492</v>
      </c>
      <c r="G161">
        <v>1</v>
      </c>
      <c r="H161">
        <v>702</v>
      </c>
      <c r="I161">
        <v>0</v>
      </c>
      <c r="J161">
        <v>1</v>
      </c>
      <c r="K161">
        <v>0</v>
      </c>
      <c r="L161">
        <v>0</v>
      </c>
      <c r="M161">
        <v>0</v>
      </c>
      <c r="N161">
        <v>0</v>
      </c>
      <c r="O161">
        <v>0</v>
      </c>
    </row>
    <row r="162" spans="1:15">
      <c r="A162" t="s">
        <v>767</v>
      </c>
      <c r="B162">
        <v>2013</v>
      </c>
      <c r="C162">
        <v>16</v>
      </c>
      <c r="D162" t="s">
        <v>768</v>
      </c>
      <c r="F162" t="s">
        <v>609</v>
      </c>
      <c r="G162">
        <v>0</v>
      </c>
      <c r="H162" t="s">
        <v>515</v>
      </c>
      <c r="I162">
        <v>0</v>
      </c>
      <c r="J162">
        <v>0</v>
      </c>
      <c r="K162">
        <v>0</v>
      </c>
      <c r="L162">
        <v>0</v>
      </c>
      <c r="M162">
        <v>1</v>
      </c>
      <c r="N162">
        <v>0</v>
      </c>
      <c r="O162">
        <v>0</v>
      </c>
    </row>
    <row r="163" spans="1:15">
      <c r="A163" t="s">
        <v>769</v>
      </c>
      <c r="B163">
        <v>2011</v>
      </c>
      <c r="C163">
        <v>2</v>
      </c>
      <c r="D163" t="s">
        <v>658</v>
      </c>
      <c r="F163" t="s">
        <v>492</v>
      </c>
      <c r="G163">
        <v>0</v>
      </c>
      <c r="H163" t="s">
        <v>515</v>
      </c>
      <c r="I163">
        <v>1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</row>
    <row r="164" spans="1:15">
      <c r="A164" t="s">
        <v>770</v>
      </c>
      <c r="B164">
        <v>2009</v>
      </c>
      <c r="C164">
        <v>9</v>
      </c>
      <c r="D164" t="s">
        <v>680</v>
      </c>
      <c r="F164" t="s">
        <v>492</v>
      </c>
      <c r="G164">
        <v>1</v>
      </c>
      <c r="H164">
        <v>128</v>
      </c>
      <c r="I164">
        <v>0</v>
      </c>
      <c r="J164">
        <v>0</v>
      </c>
      <c r="K164">
        <v>1</v>
      </c>
      <c r="L164">
        <v>0</v>
      </c>
      <c r="M164">
        <v>0</v>
      </c>
      <c r="N164">
        <v>0</v>
      </c>
      <c r="O164">
        <v>0</v>
      </c>
    </row>
    <row r="165" spans="1:15">
      <c r="A165" t="s">
        <v>771</v>
      </c>
      <c r="B165">
        <v>2014</v>
      </c>
      <c r="C165">
        <v>3</v>
      </c>
      <c r="D165" t="s">
        <v>772</v>
      </c>
      <c r="F165" t="s">
        <v>492</v>
      </c>
      <c r="G165">
        <v>1</v>
      </c>
      <c r="H165">
        <v>442</v>
      </c>
      <c r="I165">
        <v>0</v>
      </c>
      <c r="J165">
        <v>1</v>
      </c>
      <c r="K165">
        <v>0</v>
      </c>
      <c r="L165">
        <v>0</v>
      </c>
      <c r="M165">
        <v>0</v>
      </c>
      <c r="N165">
        <v>0</v>
      </c>
      <c r="O165">
        <v>0</v>
      </c>
    </row>
    <row r="166" spans="1:15">
      <c r="A166" t="s">
        <v>773</v>
      </c>
      <c r="B166">
        <v>2015</v>
      </c>
      <c r="C166">
        <v>25</v>
      </c>
      <c r="D166" t="s">
        <v>774</v>
      </c>
      <c r="F166" t="s">
        <v>491</v>
      </c>
      <c r="G166">
        <v>1</v>
      </c>
      <c r="H166">
        <v>318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1</v>
      </c>
      <c r="O166">
        <v>0</v>
      </c>
    </row>
    <row r="167" spans="1:15">
      <c r="A167" t="s">
        <v>775</v>
      </c>
      <c r="B167">
        <v>2012</v>
      </c>
      <c r="C167">
        <v>9</v>
      </c>
      <c r="D167" t="s">
        <v>680</v>
      </c>
      <c r="F167" t="s">
        <v>539</v>
      </c>
      <c r="G167">
        <v>1</v>
      </c>
      <c r="H167">
        <v>6605</v>
      </c>
      <c r="I167">
        <v>0</v>
      </c>
      <c r="J167">
        <v>0</v>
      </c>
      <c r="K167">
        <v>1</v>
      </c>
      <c r="L167">
        <v>0</v>
      </c>
      <c r="M167">
        <v>0</v>
      </c>
      <c r="N167">
        <v>0</v>
      </c>
      <c r="O167">
        <v>0</v>
      </c>
    </row>
    <row r="168" spans="1:15">
      <c r="A168" t="s">
        <v>776</v>
      </c>
      <c r="B168">
        <v>2002</v>
      </c>
      <c r="C168">
        <v>5</v>
      </c>
      <c r="D168" t="s">
        <v>777</v>
      </c>
      <c r="F168" t="s">
        <v>492</v>
      </c>
      <c r="G168">
        <v>0</v>
      </c>
      <c r="H168" t="s">
        <v>515</v>
      </c>
      <c r="I168">
        <v>0</v>
      </c>
      <c r="J168">
        <v>1</v>
      </c>
      <c r="K168">
        <v>0</v>
      </c>
      <c r="L168">
        <v>0</v>
      </c>
      <c r="M168">
        <v>0</v>
      </c>
      <c r="N168">
        <v>0</v>
      </c>
      <c r="O168">
        <v>1</v>
      </c>
    </row>
    <row r="169" spans="1:15">
      <c r="A169" t="s">
        <v>475</v>
      </c>
      <c r="B169">
        <v>2010</v>
      </c>
      <c r="C169">
        <v>19</v>
      </c>
      <c r="D169" t="s">
        <v>756</v>
      </c>
      <c r="E169">
        <v>1</v>
      </c>
      <c r="F169" t="s">
        <v>491</v>
      </c>
      <c r="G169">
        <v>1</v>
      </c>
      <c r="H169" t="s">
        <v>567</v>
      </c>
      <c r="I169">
        <v>0</v>
      </c>
      <c r="J169">
        <v>0</v>
      </c>
      <c r="K169">
        <v>0</v>
      </c>
      <c r="L169">
        <v>0</v>
      </c>
      <c r="M169">
        <v>1</v>
      </c>
      <c r="N169">
        <v>1</v>
      </c>
      <c r="O169">
        <v>0</v>
      </c>
    </row>
    <row r="170" spans="1:15">
      <c r="A170" t="s">
        <v>474</v>
      </c>
      <c r="B170">
        <v>2010</v>
      </c>
      <c r="C170">
        <v>5</v>
      </c>
      <c r="D170" t="s">
        <v>777</v>
      </c>
      <c r="E170">
        <v>1</v>
      </c>
      <c r="F170" t="s">
        <v>492</v>
      </c>
      <c r="G170">
        <v>0</v>
      </c>
      <c r="H170" t="s">
        <v>515</v>
      </c>
      <c r="I170">
        <v>0</v>
      </c>
      <c r="J170">
        <v>1</v>
      </c>
      <c r="K170">
        <v>0</v>
      </c>
      <c r="L170">
        <v>0</v>
      </c>
      <c r="M170">
        <v>0</v>
      </c>
      <c r="N170">
        <v>0</v>
      </c>
      <c r="O170">
        <v>1</v>
      </c>
    </row>
    <row r="171" spans="1:15">
      <c r="A171" t="s">
        <v>448</v>
      </c>
      <c r="B171">
        <v>2012</v>
      </c>
      <c r="C171">
        <v>24</v>
      </c>
      <c r="D171" t="s">
        <v>566</v>
      </c>
      <c r="E171">
        <v>1</v>
      </c>
      <c r="F171" t="s">
        <v>491</v>
      </c>
      <c r="G171">
        <v>1</v>
      </c>
      <c r="H171">
        <v>8673</v>
      </c>
      <c r="I171">
        <v>0</v>
      </c>
      <c r="J171">
        <v>0</v>
      </c>
      <c r="K171">
        <v>0</v>
      </c>
      <c r="L171">
        <v>0</v>
      </c>
      <c r="M171">
        <v>1</v>
      </c>
      <c r="N171">
        <v>0</v>
      </c>
      <c r="O171">
        <v>1</v>
      </c>
    </row>
    <row r="172" spans="1:15">
      <c r="A172" t="s">
        <v>778</v>
      </c>
      <c r="B172">
        <v>2014</v>
      </c>
      <c r="C172">
        <v>6</v>
      </c>
      <c r="D172" t="s">
        <v>634</v>
      </c>
      <c r="F172" t="s">
        <v>492</v>
      </c>
      <c r="G172">
        <v>1</v>
      </c>
      <c r="H172" t="s">
        <v>779</v>
      </c>
      <c r="I172">
        <v>0</v>
      </c>
      <c r="J172">
        <v>1</v>
      </c>
      <c r="K172">
        <v>0</v>
      </c>
      <c r="L172">
        <v>1</v>
      </c>
      <c r="M172">
        <v>0</v>
      </c>
      <c r="N172">
        <v>1</v>
      </c>
      <c r="O172">
        <v>0</v>
      </c>
    </row>
    <row r="173" spans="1:15">
      <c r="A173" t="s">
        <v>780</v>
      </c>
      <c r="B173">
        <v>2015</v>
      </c>
      <c r="C173">
        <v>25</v>
      </c>
      <c r="D173" t="s">
        <v>558</v>
      </c>
      <c r="F173" t="s">
        <v>491</v>
      </c>
      <c r="G173">
        <v>0</v>
      </c>
      <c r="H173" t="s">
        <v>515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1</v>
      </c>
      <c r="O173">
        <v>0</v>
      </c>
    </row>
    <row r="174" spans="1:15">
      <c r="A174" t="s">
        <v>449</v>
      </c>
      <c r="B174">
        <v>2005</v>
      </c>
      <c r="C174">
        <v>25</v>
      </c>
      <c r="D174" t="s">
        <v>577</v>
      </c>
      <c r="E174">
        <v>1</v>
      </c>
      <c r="F174" t="s">
        <v>491</v>
      </c>
      <c r="G174">
        <v>1</v>
      </c>
      <c r="H174">
        <v>4011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1</v>
      </c>
      <c r="O174">
        <v>0</v>
      </c>
    </row>
    <row r="175" spans="1:15">
      <c r="A175" t="s">
        <v>781</v>
      </c>
      <c r="B175">
        <v>2015</v>
      </c>
      <c r="C175">
        <v>7</v>
      </c>
      <c r="D175" t="s">
        <v>666</v>
      </c>
      <c r="F175" t="s">
        <v>492</v>
      </c>
      <c r="G175">
        <v>1</v>
      </c>
      <c r="H175">
        <v>69</v>
      </c>
      <c r="I175">
        <v>0</v>
      </c>
      <c r="J175">
        <v>1</v>
      </c>
      <c r="K175">
        <v>0</v>
      </c>
      <c r="L175">
        <v>0</v>
      </c>
      <c r="M175">
        <v>0</v>
      </c>
      <c r="N175">
        <v>0</v>
      </c>
      <c r="O175">
        <v>0</v>
      </c>
    </row>
    <row r="176" spans="1:15">
      <c r="A176" t="s">
        <v>782</v>
      </c>
      <c r="B176">
        <v>2013</v>
      </c>
      <c r="C176">
        <v>13</v>
      </c>
      <c r="D176" t="s">
        <v>569</v>
      </c>
      <c r="F176" t="s">
        <v>492</v>
      </c>
      <c r="G176">
        <v>1</v>
      </c>
      <c r="H176">
        <v>296</v>
      </c>
      <c r="I176">
        <v>0</v>
      </c>
      <c r="J176">
        <v>0</v>
      </c>
      <c r="K176">
        <v>0</v>
      </c>
      <c r="L176">
        <v>1</v>
      </c>
      <c r="M176">
        <v>0</v>
      </c>
      <c r="N176">
        <v>0</v>
      </c>
      <c r="O176">
        <v>0</v>
      </c>
    </row>
    <row r="177" spans="1:15">
      <c r="A177" t="s">
        <v>194</v>
      </c>
      <c r="B177">
        <v>2011</v>
      </c>
      <c r="C177">
        <v>17</v>
      </c>
      <c r="D177" t="s">
        <v>783</v>
      </c>
      <c r="E177">
        <v>1</v>
      </c>
      <c r="F177" t="s">
        <v>491</v>
      </c>
      <c r="G177">
        <v>1</v>
      </c>
      <c r="H177" t="s">
        <v>784</v>
      </c>
      <c r="I177">
        <v>0</v>
      </c>
      <c r="J177">
        <v>1</v>
      </c>
      <c r="K177">
        <v>0</v>
      </c>
      <c r="L177">
        <v>0</v>
      </c>
      <c r="M177">
        <v>1</v>
      </c>
      <c r="N177">
        <v>1</v>
      </c>
      <c r="O177">
        <v>0</v>
      </c>
    </row>
    <row r="178" spans="1:15">
      <c r="A178" t="s">
        <v>785</v>
      </c>
      <c r="B178">
        <v>2014</v>
      </c>
      <c r="C178">
        <v>9</v>
      </c>
      <c r="D178" t="s">
        <v>786</v>
      </c>
      <c r="F178" t="s">
        <v>492</v>
      </c>
      <c r="G178">
        <v>1</v>
      </c>
      <c r="H178">
        <v>1346</v>
      </c>
      <c r="I178">
        <v>0</v>
      </c>
      <c r="J178">
        <v>0</v>
      </c>
      <c r="K178">
        <v>1</v>
      </c>
      <c r="L178">
        <v>0</v>
      </c>
      <c r="M178">
        <v>0</v>
      </c>
      <c r="N178">
        <v>0</v>
      </c>
      <c r="O178">
        <v>0</v>
      </c>
    </row>
    <row r="179" spans="1:15">
      <c r="A179" t="s">
        <v>787</v>
      </c>
      <c r="B179">
        <v>2008</v>
      </c>
      <c r="C179">
        <v>9</v>
      </c>
      <c r="D179" t="s">
        <v>758</v>
      </c>
      <c r="F179" t="s">
        <v>492</v>
      </c>
      <c r="G179">
        <v>1</v>
      </c>
      <c r="H179">
        <v>5246</v>
      </c>
      <c r="I179">
        <v>0</v>
      </c>
      <c r="J179">
        <v>0</v>
      </c>
      <c r="K179">
        <v>1</v>
      </c>
      <c r="L179">
        <v>0</v>
      </c>
      <c r="M179">
        <v>0</v>
      </c>
      <c r="N179">
        <v>0</v>
      </c>
      <c r="O179">
        <v>0</v>
      </c>
    </row>
    <row r="180" spans="1:15">
      <c r="A180" t="s">
        <v>788</v>
      </c>
      <c r="B180">
        <v>2013</v>
      </c>
      <c r="C180">
        <v>5</v>
      </c>
      <c r="D180" t="s">
        <v>789</v>
      </c>
      <c r="F180" t="s">
        <v>492</v>
      </c>
      <c r="G180">
        <v>1</v>
      </c>
      <c r="H180">
        <v>978</v>
      </c>
      <c r="I180">
        <v>0</v>
      </c>
      <c r="J180">
        <v>1</v>
      </c>
      <c r="K180">
        <v>0</v>
      </c>
      <c r="L180">
        <v>0</v>
      </c>
      <c r="M180">
        <v>0</v>
      </c>
      <c r="N180">
        <v>0</v>
      </c>
      <c r="O180">
        <v>0</v>
      </c>
    </row>
    <row r="181" spans="1:15">
      <c r="A181" t="s">
        <v>790</v>
      </c>
      <c r="B181">
        <v>2000</v>
      </c>
      <c r="C181">
        <v>11</v>
      </c>
      <c r="D181" t="s">
        <v>791</v>
      </c>
      <c r="F181" t="s">
        <v>494</v>
      </c>
      <c r="G181">
        <v>1</v>
      </c>
      <c r="H181">
        <v>1866</v>
      </c>
      <c r="I181">
        <v>0</v>
      </c>
      <c r="J181">
        <v>0</v>
      </c>
      <c r="K181">
        <v>1</v>
      </c>
      <c r="L181">
        <v>0</v>
      </c>
      <c r="M181">
        <v>0</v>
      </c>
      <c r="N181">
        <v>0</v>
      </c>
      <c r="O181">
        <v>0</v>
      </c>
    </row>
    <row r="182" spans="1:15">
      <c r="A182" t="s">
        <v>792</v>
      </c>
      <c r="B182">
        <v>2008</v>
      </c>
      <c r="C182">
        <v>11</v>
      </c>
      <c r="D182" t="s">
        <v>675</v>
      </c>
      <c r="F182" t="s">
        <v>492</v>
      </c>
      <c r="G182">
        <v>1</v>
      </c>
      <c r="H182">
        <v>1016</v>
      </c>
      <c r="I182">
        <v>0</v>
      </c>
      <c r="J182">
        <v>0</v>
      </c>
      <c r="K182">
        <v>1</v>
      </c>
      <c r="L182">
        <v>0</v>
      </c>
      <c r="M182">
        <v>0</v>
      </c>
      <c r="N182">
        <v>0</v>
      </c>
      <c r="O182">
        <v>0</v>
      </c>
    </row>
    <row r="183" spans="1:15">
      <c r="A183" t="s">
        <v>793</v>
      </c>
      <c r="B183">
        <v>2014</v>
      </c>
      <c r="C183">
        <v>14</v>
      </c>
      <c r="D183" t="s">
        <v>794</v>
      </c>
      <c r="F183" t="s">
        <v>492</v>
      </c>
      <c r="G183">
        <v>1</v>
      </c>
      <c r="H183">
        <v>41</v>
      </c>
      <c r="I183">
        <v>0</v>
      </c>
      <c r="J183">
        <v>1</v>
      </c>
      <c r="K183">
        <v>0</v>
      </c>
      <c r="L183">
        <v>1</v>
      </c>
      <c r="M183">
        <v>0</v>
      </c>
      <c r="N183">
        <v>0</v>
      </c>
      <c r="O183">
        <v>1</v>
      </c>
    </row>
    <row r="184" spans="1:15">
      <c r="A184" t="s">
        <v>795</v>
      </c>
      <c r="B184">
        <v>2013</v>
      </c>
      <c r="C184">
        <v>2</v>
      </c>
      <c r="D184" t="s">
        <v>796</v>
      </c>
      <c r="F184" t="s">
        <v>492</v>
      </c>
      <c r="G184">
        <v>1</v>
      </c>
      <c r="H184" t="s">
        <v>797</v>
      </c>
      <c r="I184">
        <v>1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</row>
    <row r="185" spans="1:15">
      <c r="A185" t="s">
        <v>798</v>
      </c>
      <c r="B185">
        <v>2000</v>
      </c>
      <c r="C185">
        <v>9</v>
      </c>
      <c r="D185" t="s">
        <v>758</v>
      </c>
      <c r="F185" t="s">
        <v>492</v>
      </c>
      <c r="G185">
        <v>0</v>
      </c>
      <c r="H185" t="s">
        <v>515</v>
      </c>
      <c r="I185">
        <v>0</v>
      </c>
      <c r="J185">
        <v>0</v>
      </c>
      <c r="K185">
        <v>1</v>
      </c>
      <c r="L185">
        <v>0</v>
      </c>
      <c r="M185">
        <v>0</v>
      </c>
      <c r="N185">
        <v>0</v>
      </c>
      <c r="O185">
        <v>0</v>
      </c>
    </row>
    <row r="186" spans="1:15">
      <c r="A186" t="s">
        <v>799</v>
      </c>
      <c r="B186">
        <v>2013</v>
      </c>
      <c r="C186">
        <v>25</v>
      </c>
      <c r="D186" t="s">
        <v>800</v>
      </c>
      <c r="F186" t="s">
        <v>491</v>
      </c>
      <c r="G186">
        <v>1</v>
      </c>
      <c r="H186">
        <v>1822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1</v>
      </c>
      <c r="O186">
        <v>0</v>
      </c>
    </row>
    <row r="187" spans="1:15">
      <c r="A187" t="s">
        <v>801</v>
      </c>
      <c r="B187">
        <v>2013</v>
      </c>
      <c r="C187">
        <v>2</v>
      </c>
      <c r="D187" t="s">
        <v>796</v>
      </c>
      <c r="F187" t="s">
        <v>492</v>
      </c>
      <c r="G187">
        <v>0</v>
      </c>
      <c r="H187" t="s">
        <v>515</v>
      </c>
      <c r="I187">
        <v>1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</row>
    <row r="188" spans="1:15">
      <c r="A188" t="s">
        <v>802</v>
      </c>
      <c r="B188">
        <v>2005</v>
      </c>
      <c r="C188">
        <v>11</v>
      </c>
      <c r="D188" t="s">
        <v>542</v>
      </c>
      <c r="F188" t="s">
        <v>494</v>
      </c>
      <c r="G188">
        <v>1</v>
      </c>
      <c r="H188">
        <v>3613</v>
      </c>
      <c r="I188">
        <v>0</v>
      </c>
      <c r="J188">
        <v>0</v>
      </c>
      <c r="K188">
        <v>1</v>
      </c>
      <c r="L188">
        <v>0</v>
      </c>
      <c r="M188">
        <v>0</v>
      </c>
      <c r="N188">
        <v>0</v>
      </c>
      <c r="O188">
        <v>0</v>
      </c>
    </row>
    <row r="189" spans="1:15">
      <c r="A189" t="s">
        <v>803</v>
      </c>
      <c r="B189">
        <v>2007</v>
      </c>
      <c r="C189">
        <v>11</v>
      </c>
      <c r="D189" t="s">
        <v>675</v>
      </c>
      <c r="F189" t="s">
        <v>492</v>
      </c>
      <c r="G189">
        <v>1</v>
      </c>
      <c r="H189" t="s">
        <v>804</v>
      </c>
      <c r="I189">
        <v>0</v>
      </c>
      <c r="J189">
        <v>0</v>
      </c>
      <c r="K189">
        <v>1</v>
      </c>
      <c r="L189">
        <v>0</v>
      </c>
      <c r="M189">
        <v>0</v>
      </c>
      <c r="N189">
        <v>0</v>
      </c>
      <c r="O189">
        <v>0</v>
      </c>
    </row>
    <row r="190" spans="1:15">
      <c r="A190" t="s">
        <v>805</v>
      </c>
      <c r="B190">
        <v>2013</v>
      </c>
      <c r="C190">
        <v>11</v>
      </c>
      <c r="D190" t="s">
        <v>675</v>
      </c>
      <c r="F190" t="s">
        <v>493</v>
      </c>
      <c r="G190">
        <v>0</v>
      </c>
      <c r="H190" t="s">
        <v>515</v>
      </c>
      <c r="I190">
        <v>0</v>
      </c>
      <c r="J190">
        <v>0</v>
      </c>
      <c r="K190">
        <v>1</v>
      </c>
      <c r="L190">
        <v>0</v>
      </c>
      <c r="M190">
        <v>0</v>
      </c>
      <c r="N190">
        <v>0</v>
      </c>
      <c r="O190">
        <v>0</v>
      </c>
    </row>
    <row r="191" spans="1:15">
      <c r="A191" t="s">
        <v>806</v>
      </c>
      <c r="B191">
        <v>1982</v>
      </c>
      <c r="C191">
        <v>3</v>
      </c>
      <c r="D191" t="s">
        <v>807</v>
      </c>
      <c r="F191" t="s">
        <v>492</v>
      </c>
      <c r="G191">
        <v>0</v>
      </c>
      <c r="H191" t="s">
        <v>515</v>
      </c>
      <c r="I191">
        <v>0</v>
      </c>
      <c r="J191">
        <v>1</v>
      </c>
      <c r="K191">
        <v>0</v>
      </c>
      <c r="L191">
        <v>0</v>
      </c>
      <c r="M191">
        <v>0</v>
      </c>
      <c r="N191">
        <v>0</v>
      </c>
      <c r="O191">
        <v>0</v>
      </c>
    </row>
    <row r="192" spans="1:15">
      <c r="A192" t="s">
        <v>808</v>
      </c>
      <c r="B192">
        <v>2000</v>
      </c>
      <c r="C192">
        <v>17</v>
      </c>
      <c r="D192" t="s">
        <v>504</v>
      </c>
      <c r="F192" t="s">
        <v>491</v>
      </c>
      <c r="G192">
        <v>0</v>
      </c>
      <c r="H192" t="s">
        <v>515</v>
      </c>
      <c r="I192">
        <v>0</v>
      </c>
      <c r="J192">
        <v>1</v>
      </c>
      <c r="K192">
        <v>0</v>
      </c>
      <c r="L192">
        <v>0</v>
      </c>
      <c r="M192">
        <v>1</v>
      </c>
      <c r="N192">
        <v>0</v>
      </c>
      <c r="O192">
        <v>0</v>
      </c>
    </row>
    <row r="193" spans="1:15">
      <c r="A193" t="s">
        <v>809</v>
      </c>
      <c r="B193">
        <v>2009</v>
      </c>
      <c r="C193">
        <v>11</v>
      </c>
      <c r="D193" t="s">
        <v>542</v>
      </c>
      <c r="F193" t="s">
        <v>492</v>
      </c>
      <c r="G193">
        <v>1</v>
      </c>
      <c r="H193">
        <v>400</v>
      </c>
      <c r="I193">
        <v>0</v>
      </c>
      <c r="J193">
        <v>0</v>
      </c>
      <c r="K193">
        <v>1</v>
      </c>
      <c r="L193">
        <v>0</v>
      </c>
      <c r="M193">
        <v>0</v>
      </c>
      <c r="N193">
        <v>0</v>
      </c>
      <c r="O193">
        <v>0</v>
      </c>
    </row>
    <row r="194" spans="1:15">
      <c r="A194" t="s">
        <v>810</v>
      </c>
      <c r="B194">
        <v>2012</v>
      </c>
      <c r="C194">
        <v>9</v>
      </c>
      <c r="D194" t="s">
        <v>746</v>
      </c>
      <c r="F194" t="s">
        <v>492</v>
      </c>
      <c r="G194">
        <v>1</v>
      </c>
      <c r="H194">
        <v>1724</v>
      </c>
      <c r="I194">
        <v>0</v>
      </c>
      <c r="J194">
        <v>0</v>
      </c>
      <c r="K194">
        <v>1</v>
      </c>
      <c r="L194">
        <v>0</v>
      </c>
      <c r="M194">
        <v>0</v>
      </c>
      <c r="N194">
        <v>0</v>
      </c>
      <c r="O194">
        <v>0</v>
      </c>
    </row>
    <row r="195" spans="1:15">
      <c r="A195" t="s">
        <v>811</v>
      </c>
      <c r="B195">
        <v>2004</v>
      </c>
      <c r="C195">
        <v>9</v>
      </c>
      <c r="D195" t="s">
        <v>587</v>
      </c>
      <c r="F195" t="s">
        <v>492</v>
      </c>
      <c r="G195">
        <v>1</v>
      </c>
      <c r="H195">
        <v>55</v>
      </c>
      <c r="I195">
        <v>0</v>
      </c>
      <c r="J195">
        <v>0</v>
      </c>
      <c r="K195">
        <v>1</v>
      </c>
      <c r="L195">
        <v>0</v>
      </c>
      <c r="M195">
        <v>0</v>
      </c>
      <c r="N195">
        <v>0</v>
      </c>
      <c r="O195">
        <v>0</v>
      </c>
    </row>
    <row r="196" spans="1:15">
      <c r="A196" t="s">
        <v>812</v>
      </c>
      <c r="B196">
        <v>2011</v>
      </c>
      <c r="C196">
        <v>24</v>
      </c>
      <c r="D196" t="s">
        <v>566</v>
      </c>
      <c r="F196" t="s">
        <v>491</v>
      </c>
      <c r="G196">
        <v>1</v>
      </c>
      <c r="H196">
        <v>4659</v>
      </c>
      <c r="I196">
        <v>0</v>
      </c>
      <c r="J196">
        <v>1</v>
      </c>
      <c r="K196">
        <v>0</v>
      </c>
      <c r="L196">
        <v>0</v>
      </c>
      <c r="M196">
        <v>1</v>
      </c>
      <c r="N196">
        <v>0</v>
      </c>
      <c r="O196">
        <v>0</v>
      </c>
    </row>
    <row r="197" spans="1:15">
      <c r="A197" t="s">
        <v>813</v>
      </c>
      <c r="B197">
        <v>2005</v>
      </c>
      <c r="C197">
        <v>13</v>
      </c>
      <c r="D197" t="s">
        <v>814</v>
      </c>
      <c r="F197" t="s">
        <v>492</v>
      </c>
      <c r="G197">
        <v>0</v>
      </c>
      <c r="H197" t="s">
        <v>515</v>
      </c>
      <c r="I197">
        <v>0</v>
      </c>
      <c r="J197">
        <v>0</v>
      </c>
      <c r="K197">
        <v>0</v>
      </c>
      <c r="L197">
        <v>1</v>
      </c>
      <c r="M197">
        <v>1</v>
      </c>
      <c r="N197">
        <v>0</v>
      </c>
      <c r="O197">
        <v>0</v>
      </c>
    </row>
    <row r="198" spans="1:15">
      <c r="A198" t="s">
        <v>476</v>
      </c>
      <c r="B198">
        <v>2008</v>
      </c>
      <c r="C198">
        <v>16</v>
      </c>
      <c r="D198" t="s">
        <v>599</v>
      </c>
      <c r="E198">
        <v>1</v>
      </c>
      <c r="F198" t="s">
        <v>491</v>
      </c>
      <c r="G198">
        <v>1</v>
      </c>
      <c r="H198" t="s">
        <v>815</v>
      </c>
      <c r="I198">
        <v>0</v>
      </c>
      <c r="J198">
        <v>1</v>
      </c>
      <c r="K198">
        <v>0</v>
      </c>
      <c r="L198">
        <v>0</v>
      </c>
      <c r="M198">
        <v>1</v>
      </c>
      <c r="N198">
        <v>0</v>
      </c>
      <c r="O198">
        <v>0</v>
      </c>
    </row>
    <row r="199" spans="1:15">
      <c r="A199" t="s">
        <v>816</v>
      </c>
      <c r="B199">
        <v>2014</v>
      </c>
      <c r="C199">
        <v>16</v>
      </c>
      <c r="D199" t="s">
        <v>599</v>
      </c>
      <c r="F199" t="s">
        <v>492</v>
      </c>
      <c r="G199">
        <v>1</v>
      </c>
      <c r="H199" t="s">
        <v>817</v>
      </c>
      <c r="I199">
        <v>0</v>
      </c>
      <c r="J199">
        <v>0</v>
      </c>
      <c r="K199">
        <v>0</v>
      </c>
      <c r="L199">
        <v>0</v>
      </c>
      <c r="M199">
        <v>1</v>
      </c>
      <c r="N199">
        <v>0</v>
      </c>
      <c r="O199">
        <v>0</v>
      </c>
    </row>
    <row r="200" spans="1:15">
      <c r="A200" t="s">
        <v>818</v>
      </c>
      <c r="B200">
        <v>2004</v>
      </c>
      <c r="C200">
        <v>17</v>
      </c>
      <c r="D200" t="s">
        <v>504</v>
      </c>
      <c r="F200" t="s">
        <v>491</v>
      </c>
      <c r="G200">
        <v>1</v>
      </c>
      <c r="H200">
        <v>2930</v>
      </c>
      <c r="I200">
        <v>0</v>
      </c>
      <c r="J200">
        <v>1</v>
      </c>
      <c r="K200">
        <v>0</v>
      </c>
      <c r="L200">
        <v>0</v>
      </c>
      <c r="M200">
        <v>1</v>
      </c>
      <c r="N200">
        <v>0</v>
      </c>
      <c r="O200">
        <v>0</v>
      </c>
    </row>
    <row r="201" spans="1:15">
      <c r="A201" t="s">
        <v>819</v>
      </c>
      <c r="B201">
        <v>2013</v>
      </c>
      <c r="C201">
        <v>21</v>
      </c>
      <c r="D201" t="s">
        <v>820</v>
      </c>
      <c r="F201" t="s">
        <v>492</v>
      </c>
      <c r="G201">
        <v>1</v>
      </c>
      <c r="H201">
        <v>905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1</v>
      </c>
      <c r="O201">
        <v>0</v>
      </c>
    </row>
    <row r="202" spans="1:15">
      <c r="A202" t="s">
        <v>821</v>
      </c>
      <c r="B202">
        <v>2008</v>
      </c>
      <c r="C202">
        <v>12</v>
      </c>
      <c r="D202" t="s">
        <v>630</v>
      </c>
      <c r="F202" t="s">
        <v>492</v>
      </c>
      <c r="G202">
        <v>0</v>
      </c>
      <c r="H202" t="s">
        <v>515</v>
      </c>
      <c r="I202">
        <v>0</v>
      </c>
      <c r="J202">
        <v>0</v>
      </c>
      <c r="K202">
        <v>1</v>
      </c>
      <c r="L202">
        <v>1</v>
      </c>
      <c r="M202">
        <v>0</v>
      </c>
      <c r="N202">
        <v>0</v>
      </c>
      <c r="O202">
        <v>0</v>
      </c>
    </row>
    <row r="203" spans="1:15">
      <c r="A203" t="s">
        <v>822</v>
      </c>
      <c r="B203">
        <v>2015</v>
      </c>
      <c r="C203">
        <v>11</v>
      </c>
      <c r="D203" t="s">
        <v>542</v>
      </c>
      <c r="F203" t="s">
        <v>539</v>
      </c>
      <c r="G203">
        <v>0</v>
      </c>
      <c r="H203" t="s">
        <v>515</v>
      </c>
      <c r="I203">
        <v>0</v>
      </c>
      <c r="J203">
        <v>0</v>
      </c>
      <c r="K203">
        <v>1</v>
      </c>
      <c r="L203">
        <v>1</v>
      </c>
      <c r="M203">
        <v>0</v>
      </c>
      <c r="N203">
        <v>0</v>
      </c>
      <c r="O203">
        <v>0</v>
      </c>
    </row>
    <row r="204" spans="1:15">
      <c r="A204" t="s">
        <v>450</v>
      </c>
      <c r="B204">
        <v>2007</v>
      </c>
      <c r="C204">
        <v>13</v>
      </c>
      <c r="D204" t="s">
        <v>569</v>
      </c>
      <c r="E204">
        <v>1</v>
      </c>
      <c r="F204" t="s">
        <v>492</v>
      </c>
      <c r="G204">
        <v>1</v>
      </c>
      <c r="H204" t="s">
        <v>823</v>
      </c>
      <c r="I204">
        <v>0</v>
      </c>
      <c r="J204">
        <v>0</v>
      </c>
      <c r="K204">
        <v>1</v>
      </c>
      <c r="L204">
        <v>1</v>
      </c>
      <c r="M204">
        <v>0</v>
      </c>
      <c r="N204">
        <v>0</v>
      </c>
      <c r="O204">
        <v>0</v>
      </c>
    </row>
    <row r="205" spans="1:15">
      <c r="A205" t="s">
        <v>824</v>
      </c>
      <c r="B205">
        <v>2012</v>
      </c>
      <c r="C205">
        <v>13</v>
      </c>
      <c r="D205" t="s">
        <v>569</v>
      </c>
      <c r="F205" t="s">
        <v>492</v>
      </c>
      <c r="G205">
        <v>1</v>
      </c>
      <c r="H205" t="s">
        <v>823</v>
      </c>
      <c r="I205">
        <v>0</v>
      </c>
      <c r="J205">
        <v>0</v>
      </c>
      <c r="K205">
        <v>1</v>
      </c>
      <c r="L205">
        <v>1</v>
      </c>
      <c r="M205">
        <v>0</v>
      </c>
      <c r="N205">
        <v>0</v>
      </c>
      <c r="O205">
        <v>0</v>
      </c>
    </row>
    <row r="206" spans="1:15">
      <c r="A206" t="s">
        <v>825</v>
      </c>
      <c r="B206">
        <v>2014</v>
      </c>
      <c r="C206">
        <v>9</v>
      </c>
      <c r="D206" t="s">
        <v>758</v>
      </c>
      <c r="F206" t="s">
        <v>492</v>
      </c>
      <c r="G206">
        <v>0</v>
      </c>
      <c r="H206" t="s">
        <v>515</v>
      </c>
      <c r="I206">
        <v>0</v>
      </c>
      <c r="J206">
        <v>0</v>
      </c>
      <c r="K206">
        <v>1</v>
      </c>
      <c r="L206">
        <v>0</v>
      </c>
      <c r="M206">
        <v>0</v>
      </c>
      <c r="N206">
        <v>0</v>
      </c>
      <c r="O206">
        <v>0</v>
      </c>
    </row>
    <row r="207" spans="1:15">
      <c r="A207" t="s">
        <v>826</v>
      </c>
      <c r="B207">
        <v>2009</v>
      </c>
      <c r="C207">
        <v>12</v>
      </c>
      <c r="D207" t="s">
        <v>630</v>
      </c>
      <c r="F207" t="s">
        <v>492</v>
      </c>
      <c r="G207">
        <v>1</v>
      </c>
      <c r="H207" t="s">
        <v>827</v>
      </c>
      <c r="I207">
        <v>0</v>
      </c>
      <c r="J207">
        <v>0</v>
      </c>
      <c r="K207">
        <v>1</v>
      </c>
      <c r="L207">
        <v>1</v>
      </c>
      <c r="M207">
        <v>0</v>
      </c>
      <c r="N207">
        <v>0</v>
      </c>
      <c r="O207">
        <v>0</v>
      </c>
    </row>
    <row r="208" spans="1:15">
      <c r="A208" t="s">
        <v>828</v>
      </c>
      <c r="B208">
        <v>2010</v>
      </c>
      <c r="C208">
        <v>9</v>
      </c>
      <c r="D208" t="s">
        <v>829</v>
      </c>
      <c r="F208" t="s">
        <v>492</v>
      </c>
      <c r="G208">
        <v>0</v>
      </c>
      <c r="H208" t="s">
        <v>515</v>
      </c>
      <c r="I208">
        <v>0</v>
      </c>
      <c r="J208">
        <v>0</v>
      </c>
      <c r="K208">
        <v>1</v>
      </c>
      <c r="L208">
        <v>0</v>
      </c>
      <c r="M208">
        <v>0</v>
      </c>
      <c r="N208">
        <v>0</v>
      </c>
      <c r="O208">
        <v>0</v>
      </c>
    </row>
    <row r="209" spans="1:15">
      <c r="A209" t="s">
        <v>451</v>
      </c>
      <c r="B209">
        <v>2004</v>
      </c>
      <c r="C209">
        <v>3</v>
      </c>
      <c r="D209" t="s">
        <v>830</v>
      </c>
      <c r="E209">
        <v>1</v>
      </c>
      <c r="F209" t="s">
        <v>492</v>
      </c>
      <c r="G209">
        <v>0</v>
      </c>
      <c r="H209" t="s">
        <v>515</v>
      </c>
      <c r="I209">
        <v>0</v>
      </c>
      <c r="J209">
        <v>1</v>
      </c>
      <c r="K209">
        <v>0</v>
      </c>
      <c r="L209">
        <v>0</v>
      </c>
      <c r="M209">
        <v>0</v>
      </c>
      <c r="N209">
        <v>0</v>
      </c>
      <c r="O209">
        <v>0</v>
      </c>
    </row>
    <row r="210" spans="1:15">
      <c r="A210" t="s">
        <v>406</v>
      </c>
      <c r="B210">
        <v>2012</v>
      </c>
      <c r="C210">
        <v>26</v>
      </c>
      <c r="D210" t="s">
        <v>831</v>
      </c>
      <c r="E210">
        <v>1</v>
      </c>
      <c r="F210" t="s">
        <v>492</v>
      </c>
      <c r="G210">
        <v>0</v>
      </c>
      <c r="H210" t="s">
        <v>567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1</v>
      </c>
      <c r="O210">
        <v>1</v>
      </c>
    </row>
    <row r="211" spans="1:15">
      <c r="A211" t="s">
        <v>832</v>
      </c>
      <c r="B211">
        <v>2013</v>
      </c>
      <c r="C211">
        <v>6</v>
      </c>
      <c r="D211" t="s">
        <v>524</v>
      </c>
      <c r="F211" t="s">
        <v>492</v>
      </c>
      <c r="G211">
        <v>0</v>
      </c>
      <c r="H211" t="s">
        <v>515</v>
      </c>
      <c r="I211">
        <v>0</v>
      </c>
      <c r="J211">
        <v>1</v>
      </c>
      <c r="K211">
        <v>0</v>
      </c>
      <c r="L211">
        <v>1</v>
      </c>
      <c r="M211">
        <v>0</v>
      </c>
      <c r="N211">
        <v>0</v>
      </c>
      <c r="O211">
        <v>0</v>
      </c>
    </row>
    <row r="212" spans="1:15">
      <c r="A212" t="s">
        <v>833</v>
      </c>
      <c r="B212">
        <v>2004</v>
      </c>
      <c r="C212">
        <v>3</v>
      </c>
      <c r="D212" t="s">
        <v>639</v>
      </c>
      <c r="F212" t="s">
        <v>492</v>
      </c>
      <c r="G212">
        <v>0</v>
      </c>
      <c r="H212" t="s">
        <v>515</v>
      </c>
      <c r="I212">
        <v>0</v>
      </c>
      <c r="J212">
        <v>1</v>
      </c>
      <c r="K212">
        <v>0</v>
      </c>
      <c r="L212">
        <v>0</v>
      </c>
      <c r="M212">
        <v>0</v>
      </c>
      <c r="N212">
        <v>0</v>
      </c>
      <c r="O212">
        <v>0</v>
      </c>
    </row>
    <row r="213" spans="1:15">
      <c r="A213" t="s">
        <v>834</v>
      </c>
      <c r="B213">
        <v>2012</v>
      </c>
      <c r="C213">
        <v>2</v>
      </c>
      <c r="D213" t="s">
        <v>796</v>
      </c>
      <c r="F213" t="s">
        <v>492</v>
      </c>
      <c r="G213">
        <v>1</v>
      </c>
      <c r="H213">
        <v>2</v>
      </c>
      <c r="I213">
        <v>1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</row>
    <row r="214" spans="1:15">
      <c r="A214" t="s">
        <v>835</v>
      </c>
      <c r="B214">
        <v>2002</v>
      </c>
      <c r="C214">
        <v>2</v>
      </c>
      <c r="D214" t="s">
        <v>796</v>
      </c>
      <c r="F214" t="s">
        <v>492</v>
      </c>
      <c r="G214">
        <v>1</v>
      </c>
      <c r="H214">
        <v>1949</v>
      </c>
      <c r="I214">
        <v>1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</row>
    <row r="215" spans="1:15">
      <c r="A215" t="s">
        <v>836</v>
      </c>
      <c r="B215">
        <v>2015</v>
      </c>
      <c r="C215">
        <v>3</v>
      </c>
      <c r="D215" t="s">
        <v>837</v>
      </c>
      <c r="F215" t="s">
        <v>492</v>
      </c>
      <c r="G215">
        <v>1</v>
      </c>
      <c r="H215">
        <v>162</v>
      </c>
      <c r="I215">
        <v>1</v>
      </c>
      <c r="J215">
        <v>0</v>
      </c>
      <c r="K215">
        <v>0</v>
      </c>
      <c r="L215">
        <v>0</v>
      </c>
      <c r="M215">
        <v>1</v>
      </c>
      <c r="N215">
        <v>0</v>
      </c>
      <c r="O215">
        <v>1</v>
      </c>
    </row>
    <row r="216" spans="1:15">
      <c r="A216" t="s">
        <v>838</v>
      </c>
      <c r="B216">
        <v>2006</v>
      </c>
      <c r="C216">
        <v>18</v>
      </c>
      <c r="D216" t="s">
        <v>839</v>
      </c>
      <c r="F216" t="s">
        <v>491</v>
      </c>
      <c r="G216">
        <v>1</v>
      </c>
      <c r="H216">
        <v>1600</v>
      </c>
      <c r="I216">
        <v>0</v>
      </c>
      <c r="J216">
        <v>0</v>
      </c>
      <c r="K216">
        <v>0</v>
      </c>
      <c r="L216">
        <v>0</v>
      </c>
      <c r="M216">
        <v>1</v>
      </c>
      <c r="N216">
        <v>0</v>
      </c>
      <c r="O216">
        <v>0</v>
      </c>
    </row>
    <row r="217" spans="1:15">
      <c r="A217" t="s">
        <v>840</v>
      </c>
      <c r="B217">
        <v>2012</v>
      </c>
      <c r="C217">
        <v>22</v>
      </c>
      <c r="D217" t="s">
        <v>841</v>
      </c>
      <c r="F217" t="s">
        <v>559</v>
      </c>
      <c r="G217">
        <v>1</v>
      </c>
      <c r="H217">
        <v>2343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1</v>
      </c>
    </row>
    <row r="218" spans="1:15">
      <c r="A218" t="s">
        <v>842</v>
      </c>
      <c r="B218">
        <v>2002</v>
      </c>
      <c r="C218">
        <v>25</v>
      </c>
      <c r="D218" t="s">
        <v>843</v>
      </c>
      <c r="F218" t="s">
        <v>491</v>
      </c>
      <c r="G218">
        <v>1</v>
      </c>
      <c r="H218" t="s">
        <v>844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1</v>
      </c>
      <c r="O218">
        <v>0</v>
      </c>
    </row>
    <row r="219" spans="1:15">
      <c r="A219" t="s">
        <v>845</v>
      </c>
      <c r="B219">
        <v>2008</v>
      </c>
      <c r="C219">
        <v>3</v>
      </c>
      <c r="D219" t="s">
        <v>573</v>
      </c>
      <c r="F219" t="s">
        <v>492</v>
      </c>
      <c r="G219">
        <v>1</v>
      </c>
      <c r="H219">
        <v>7665</v>
      </c>
      <c r="I219">
        <v>0</v>
      </c>
      <c r="J219">
        <v>1</v>
      </c>
      <c r="K219">
        <v>0</v>
      </c>
      <c r="L219">
        <v>0</v>
      </c>
      <c r="M219">
        <v>0</v>
      </c>
      <c r="N219">
        <v>0</v>
      </c>
      <c r="O219">
        <v>0</v>
      </c>
    </row>
    <row r="220" spans="1:15">
      <c r="A220" t="s">
        <v>846</v>
      </c>
      <c r="B220">
        <v>2002</v>
      </c>
      <c r="C220">
        <v>4</v>
      </c>
      <c r="D220" t="s">
        <v>847</v>
      </c>
      <c r="F220" t="s">
        <v>491</v>
      </c>
      <c r="G220">
        <v>1</v>
      </c>
      <c r="H220">
        <v>1110</v>
      </c>
      <c r="I220">
        <v>0</v>
      </c>
      <c r="J220">
        <v>1</v>
      </c>
      <c r="K220">
        <v>0</v>
      </c>
      <c r="L220">
        <v>0</v>
      </c>
      <c r="M220">
        <v>0</v>
      </c>
      <c r="N220">
        <v>0</v>
      </c>
      <c r="O220">
        <v>0</v>
      </c>
    </row>
    <row r="221" spans="1:15">
      <c r="A221" t="s">
        <v>848</v>
      </c>
      <c r="B221">
        <v>2010</v>
      </c>
      <c r="C221">
        <v>8</v>
      </c>
      <c r="D221" t="s">
        <v>537</v>
      </c>
      <c r="F221" t="s">
        <v>539</v>
      </c>
      <c r="G221">
        <v>1</v>
      </c>
      <c r="H221" t="s">
        <v>849</v>
      </c>
      <c r="I221">
        <v>0</v>
      </c>
      <c r="J221">
        <v>1</v>
      </c>
      <c r="K221">
        <v>0</v>
      </c>
      <c r="L221">
        <v>0</v>
      </c>
      <c r="M221">
        <v>0</v>
      </c>
      <c r="N221">
        <v>0</v>
      </c>
      <c r="O221">
        <v>0</v>
      </c>
    </row>
    <row r="222" spans="1:15">
      <c r="A222" t="s">
        <v>850</v>
      </c>
      <c r="B222">
        <v>2013</v>
      </c>
      <c r="C222">
        <v>10</v>
      </c>
      <c r="D222" t="s">
        <v>786</v>
      </c>
      <c r="F222" t="s">
        <v>494</v>
      </c>
      <c r="G222">
        <v>1</v>
      </c>
      <c r="H222">
        <v>43</v>
      </c>
      <c r="I222">
        <v>0</v>
      </c>
      <c r="J222">
        <v>0</v>
      </c>
      <c r="K222">
        <v>1</v>
      </c>
      <c r="L222">
        <v>0</v>
      </c>
      <c r="M222">
        <v>1</v>
      </c>
      <c r="N222">
        <v>0</v>
      </c>
      <c r="O222">
        <v>0</v>
      </c>
    </row>
    <row r="223" spans="1:15">
      <c r="A223" t="s">
        <v>851</v>
      </c>
      <c r="B223">
        <v>2013</v>
      </c>
      <c r="C223">
        <v>4</v>
      </c>
      <c r="D223" t="s">
        <v>852</v>
      </c>
      <c r="F223" t="s">
        <v>492</v>
      </c>
      <c r="G223">
        <v>0</v>
      </c>
      <c r="H223" t="s">
        <v>515</v>
      </c>
      <c r="I223">
        <v>0</v>
      </c>
      <c r="J223">
        <v>1</v>
      </c>
      <c r="K223">
        <v>0</v>
      </c>
      <c r="L223">
        <v>0</v>
      </c>
      <c r="M223">
        <v>0</v>
      </c>
      <c r="N223">
        <v>0</v>
      </c>
      <c r="O223">
        <v>0</v>
      </c>
    </row>
    <row r="224" spans="1:15">
      <c r="A224" t="s">
        <v>452</v>
      </c>
      <c r="B224">
        <v>2011</v>
      </c>
      <c r="C224">
        <v>8</v>
      </c>
      <c r="D224" t="s">
        <v>853</v>
      </c>
      <c r="E224">
        <v>1</v>
      </c>
      <c r="F224" t="s">
        <v>491</v>
      </c>
      <c r="G224">
        <v>1</v>
      </c>
      <c r="H224">
        <v>3448</v>
      </c>
      <c r="I224">
        <v>0</v>
      </c>
      <c r="J224">
        <v>0</v>
      </c>
      <c r="K224">
        <v>0</v>
      </c>
      <c r="L224">
        <v>1</v>
      </c>
      <c r="M224">
        <v>0</v>
      </c>
      <c r="N224">
        <v>0</v>
      </c>
      <c r="O224">
        <v>1</v>
      </c>
    </row>
    <row r="225" spans="1:15">
      <c r="A225" t="s">
        <v>854</v>
      </c>
      <c r="B225">
        <v>2008</v>
      </c>
      <c r="C225">
        <v>25</v>
      </c>
      <c r="D225" t="s">
        <v>774</v>
      </c>
      <c r="F225" t="s">
        <v>491</v>
      </c>
      <c r="G225">
        <v>1</v>
      </c>
      <c r="H225">
        <v>4946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1</v>
      </c>
      <c r="O225">
        <v>0</v>
      </c>
    </row>
    <row r="226" spans="1:15">
      <c r="A226" t="s">
        <v>855</v>
      </c>
      <c r="B226">
        <v>2008</v>
      </c>
      <c r="C226">
        <v>25</v>
      </c>
      <c r="D226" t="s">
        <v>856</v>
      </c>
      <c r="F226" t="s">
        <v>491</v>
      </c>
      <c r="G226">
        <v>1</v>
      </c>
      <c r="H226" t="s">
        <v>804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1</v>
      </c>
      <c r="O226">
        <v>0</v>
      </c>
    </row>
    <row r="227" spans="1:15">
      <c r="A227" t="s">
        <v>857</v>
      </c>
      <c r="B227">
        <v>2015</v>
      </c>
      <c r="C227">
        <v>29</v>
      </c>
      <c r="D227" t="s">
        <v>858</v>
      </c>
      <c r="F227" t="s">
        <v>493</v>
      </c>
      <c r="G227">
        <v>0</v>
      </c>
      <c r="H227" t="s">
        <v>515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1</v>
      </c>
    </row>
    <row r="228" spans="1:15">
      <c r="A228" t="s">
        <v>859</v>
      </c>
      <c r="B228">
        <v>1962</v>
      </c>
      <c r="C228">
        <v>17</v>
      </c>
      <c r="D228" t="s">
        <v>504</v>
      </c>
      <c r="F228" t="s">
        <v>539</v>
      </c>
      <c r="G228">
        <v>1</v>
      </c>
      <c r="H228">
        <v>2246</v>
      </c>
      <c r="I228">
        <v>0</v>
      </c>
      <c r="J228">
        <v>0</v>
      </c>
      <c r="K228">
        <v>0</v>
      </c>
      <c r="L228">
        <v>0</v>
      </c>
      <c r="M228">
        <v>1</v>
      </c>
      <c r="N228">
        <v>0</v>
      </c>
      <c r="O228">
        <v>0</v>
      </c>
    </row>
    <row r="229" spans="1:15">
      <c r="A229" t="s">
        <v>860</v>
      </c>
      <c r="B229">
        <v>2008</v>
      </c>
      <c r="C229">
        <v>12</v>
      </c>
      <c r="D229" t="s">
        <v>861</v>
      </c>
      <c r="F229" t="s">
        <v>492</v>
      </c>
      <c r="G229">
        <v>1</v>
      </c>
      <c r="H229">
        <v>3348</v>
      </c>
      <c r="I229">
        <v>0</v>
      </c>
      <c r="J229">
        <v>0</v>
      </c>
      <c r="K229">
        <v>1</v>
      </c>
      <c r="L229">
        <v>1</v>
      </c>
      <c r="M229">
        <v>0</v>
      </c>
      <c r="N229">
        <v>0</v>
      </c>
      <c r="O229">
        <v>0</v>
      </c>
    </row>
    <row r="230" spans="1:15">
      <c r="A230" t="s">
        <v>209</v>
      </c>
      <c r="B230">
        <v>2012</v>
      </c>
      <c r="C230">
        <v>29</v>
      </c>
      <c r="D230" t="s">
        <v>532</v>
      </c>
      <c r="E230">
        <v>1</v>
      </c>
      <c r="F230" t="s">
        <v>493</v>
      </c>
      <c r="G230">
        <v>1</v>
      </c>
      <c r="H230">
        <v>6345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1</v>
      </c>
    </row>
    <row r="231" spans="1:15">
      <c r="A231" t="s">
        <v>862</v>
      </c>
      <c r="B231">
        <v>2013</v>
      </c>
      <c r="C231">
        <v>9</v>
      </c>
      <c r="D231" t="s">
        <v>829</v>
      </c>
      <c r="F231" t="s">
        <v>492</v>
      </c>
      <c r="G231">
        <v>1</v>
      </c>
      <c r="H231" t="s">
        <v>863</v>
      </c>
      <c r="I231">
        <v>0</v>
      </c>
      <c r="J231">
        <v>0</v>
      </c>
      <c r="K231">
        <v>1</v>
      </c>
      <c r="L231">
        <v>0</v>
      </c>
      <c r="M231">
        <v>0</v>
      </c>
      <c r="N231">
        <v>0</v>
      </c>
      <c r="O231">
        <v>0</v>
      </c>
    </row>
    <row r="232" spans="1:15">
      <c r="A232" t="s">
        <v>864</v>
      </c>
      <c r="B232">
        <v>2014</v>
      </c>
      <c r="C232">
        <v>26</v>
      </c>
      <c r="D232" t="s">
        <v>831</v>
      </c>
      <c r="F232" t="s">
        <v>865</v>
      </c>
      <c r="G232">
        <v>1</v>
      </c>
      <c r="H232">
        <v>9854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1</v>
      </c>
      <c r="O232">
        <v>1</v>
      </c>
    </row>
    <row r="233" spans="1:15">
      <c r="A233" t="s">
        <v>866</v>
      </c>
      <c r="B233">
        <v>2009</v>
      </c>
      <c r="C233">
        <v>30</v>
      </c>
      <c r="D233" t="s">
        <v>867</v>
      </c>
      <c r="F233" t="s">
        <v>492</v>
      </c>
      <c r="G233">
        <v>1</v>
      </c>
      <c r="H233">
        <v>308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1</v>
      </c>
    </row>
    <row r="234" spans="1:15">
      <c r="A234" t="s">
        <v>868</v>
      </c>
      <c r="B234">
        <v>2011</v>
      </c>
      <c r="C234">
        <v>7</v>
      </c>
      <c r="D234" t="s">
        <v>666</v>
      </c>
      <c r="F234" t="s">
        <v>492</v>
      </c>
      <c r="G234">
        <v>0</v>
      </c>
      <c r="H234" t="s">
        <v>515</v>
      </c>
      <c r="I234">
        <v>0</v>
      </c>
      <c r="J234">
        <v>1</v>
      </c>
      <c r="K234">
        <v>0</v>
      </c>
      <c r="L234">
        <v>0</v>
      </c>
      <c r="M234">
        <v>0</v>
      </c>
      <c r="N234">
        <v>0</v>
      </c>
      <c r="O234">
        <v>0</v>
      </c>
    </row>
    <row r="235" spans="1:15">
      <c r="A235" t="s">
        <v>869</v>
      </c>
      <c r="B235">
        <v>2001</v>
      </c>
      <c r="C235">
        <v>1</v>
      </c>
      <c r="D235" t="s">
        <v>870</v>
      </c>
      <c r="F235" t="s">
        <v>539</v>
      </c>
      <c r="G235">
        <v>1</v>
      </c>
      <c r="H235">
        <v>9674</v>
      </c>
      <c r="I235">
        <v>1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</row>
    <row r="236" spans="1:15">
      <c r="A236" t="s">
        <v>871</v>
      </c>
      <c r="B236">
        <v>2009</v>
      </c>
      <c r="C236">
        <v>24</v>
      </c>
      <c r="D236" t="s">
        <v>566</v>
      </c>
      <c r="F236" t="s">
        <v>492</v>
      </c>
      <c r="G236">
        <v>1</v>
      </c>
      <c r="H236">
        <v>115</v>
      </c>
      <c r="I236">
        <v>0</v>
      </c>
      <c r="J236">
        <v>0</v>
      </c>
      <c r="K236">
        <v>0</v>
      </c>
      <c r="L236">
        <v>0</v>
      </c>
      <c r="M236">
        <v>1</v>
      </c>
      <c r="N236">
        <v>0</v>
      </c>
      <c r="O236">
        <v>0</v>
      </c>
    </row>
    <row r="237" spans="1:15">
      <c r="A237" t="s">
        <v>477</v>
      </c>
      <c r="B237">
        <v>2011</v>
      </c>
      <c r="C237">
        <v>11</v>
      </c>
      <c r="D237" t="s">
        <v>542</v>
      </c>
      <c r="E237">
        <v>1</v>
      </c>
      <c r="F237" t="s">
        <v>492</v>
      </c>
      <c r="G237">
        <v>1</v>
      </c>
      <c r="H237">
        <v>5672</v>
      </c>
      <c r="I237">
        <v>0</v>
      </c>
      <c r="J237">
        <v>0</v>
      </c>
      <c r="K237">
        <v>1</v>
      </c>
      <c r="L237">
        <v>1</v>
      </c>
      <c r="M237">
        <v>0</v>
      </c>
      <c r="N237">
        <v>0</v>
      </c>
      <c r="O237">
        <v>0</v>
      </c>
    </row>
    <row r="238" spans="1:15">
      <c r="A238" t="s">
        <v>872</v>
      </c>
      <c r="B238">
        <v>2007</v>
      </c>
      <c r="C238">
        <v>23</v>
      </c>
      <c r="D238" t="s">
        <v>733</v>
      </c>
      <c r="F238" t="s">
        <v>492</v>
      </c>
      <c r="G238">
        <v>0</v>
      </c>
      <c r="H238" t="s">
        <v>567</v>
      </c>
      <c r="I238">
        <v>0</v>
      </c>
      <c r="J238">
        <v>0</v>
      </c>
      <c r="K238">
        <v>0</v>
      </c>
      <c r="L238">
        <v>0</v>
      </c>
      <c r="M238">
        <v>1</v>
      </c>
      <c r="N238">
        <v>0</v>
      </c>
      <c r="O238">
        <v>0</v>
      </c>
    </row>
    <row r="239" spans="1:15">
      <c r="A239" t="s">
        <v>873</v>
      </c>
      <c r="B239">
        <v>2014</v>
      </c>
      <c r="C239">
        <v>11</v>
      </c>
      <c r="D239" t="s">
        <v>515</v>
      </c>
      <c r="F239" t="s">
        <v>515</v>
      </c>
      <c r="G239">
        <v>1</v>
      </c>
      <c r="H239">
        <v>425</v>
      </c>
      <c r="I239">
        <v>0</v>
      </c>
      <c r="J239">
        <v>0</v>
      </c>
      <c r="K239">
        <v>1</v>
      </c>
      <c r="L239">
        <v>0</v>
      </c>
      <c r="M239">
        <v>0</v>
      </c>
      <c r="N239">
        <v>0</v>
      </c>
      <c r="O239">
        <v>0</v>
      </c>
    </row>
    <row r="240" spans="1:15">
      <c r="A240" t="s">
        <v>874</v>
      </c>
      <c r="B240">
        <v>2007</v>
      </c>
      <c r="C240">
        <v>7</v>
      </c>
      <c r="D240" t="s">
        <v>875</v>
      </c>
      <c r="F240" t="s">
        <v>492</v>
      </c>
      <c r="G240">
        <v>0</v>
      </c>
      <c r="H240" t="s">
        <v>515</v>
      </c>
      <c r="I240">
        <v>0</v>
      </c>
      <c r="J240">
        <v>1</v>
      </c>
      <c r="K240">
        <v>0</v>
      </c>
      <c r="L240">
        <v>0</v>
      </c>
      <c r="M240">
        <v>0</v>
      </c>
      <c r="N240">
        <v>0</v>
      </c>
      <c r="O240">
        <v>0</v>
      </c>
    </row>
    <row r="241" spans="1:15">
      <c r="A241" t="s">
        <v>876</v>
      </c>
      <c r="B241">
        <v>2011</v>
      </c>
      <c r="C241">
        <v>3</v>
      </c>
      <c r="D241" t="s">
        <v>637</v>
      </c>
      <c r="F241" t="s">
        <v>492</v>
      </c>
      <c r="G241">
        <v>1</v>
      </c>
      <c r="H241">
        <v>216</v>
      </c>
      <c r="I241">
        <v>0</v>
      </c>
      <c r="J241">
        <v>1</v>
      </c>
      <c r="K241">
        <v>0</v>
      </c>
      <c r="L241">
        <v>0</v>
      </c>
      <c r="M241">
        <v>0</v>
      </c>
      <c r="N241">
        <v>0</v>
      </c>
      <c r="O241">
        <v>1</v>
      </c>
    </row>
    <row r="242" spans="1:15">
      <c r="A242" t="s">
        <v>877</v>
      </c>
      <c r="B242">
        <v>2014</v>
      </c>
      <c r="C242">
        <v>23</v>
      </c>
      <c r="D242" t="s">
        <v>733</v>
      </c>
      <c r="F242" t="s">
        <v>492</v>
      </c>
      <c r="G242">
        <v>1</v>
      </c>
      <c r="H242">
        <v>391</v>
      </c>
      <c r="I242">
        <v>0</v>
      </c>
      <c r="J242">
        <v>0</v>
      </c>
      <c r="K242">
        <v>0</v>
      </c>
      <c r="L242">
        <v>0</v>
      </c>
      <c r="M242">
        <v>1</v>
      </c>
      <c r="N242">
        <v>0</v>
      </c>
      <c r="O242">
        <v>0</v>
      </c>
    </row>
    <row r="243" spans="1:15">
      <c r="A243" t="s">
        <v>453</v>
      </c>
      <c r="B243">
        <v>1964</v>
      </c>
      <c r="C243">
        <v>30</v>
      </c>
      <c r="D243" t="s">
        <v>619</v>
      </c>
      <c r="E243">
        <v>1</v>
      </c>
      <c r="F243" t="s">
        <v>492</v>
      </c>
      <c r="G243">
        <v>1</v>
      </c>
      <c r="H243">
        <v>2365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1</v>
      </c>
    </row>
    <row r="244" spans="1:15">
      <c r="A244" t="s">
        <v>878</v>
      </c>
      <c r="B244">
        <v>2012</v>
      </c>
      <c r="C244">
        <v>28</v>
      </c>
      <c r="D244" t="s">
        <v>879</v>
      </c>
      <c r="F244" t="s">
        <v>505</v>
      </c>
      <c r="G244">
        <v>0</v>
      </c>
      <c r="H244" t="s">
        <v>515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1</v>
      </c>
      <c r="O244">
        <v>1</v>
      </c>
    </row>
    <row r="245" spans="1:15">
      <c r="A245" t="s">
        <v>880</v>
      </c>
      <c r="B245">
        <v>2015</v>
      </c>
      <c r="C245">
        <v>1</v>
      </c>
      <c r="D245" t="s">
        <v>881</v>
      </c>
      <c r="F245" t="s">
        <v>494</v>
      </c>
      <c r="G245">
        <v>0</v>
      </c>
      <c r="H245" t="s">
        <v>515</v>
      </c>
      <c r="I245">
        <v>0</v>
      </c>
      <c r="J245">
        <v>1</v>
      </c>
      <c r="K245">
        <v>0</v>
      </c>
      <c r="L245">
        <v>0</v>
      </c>
      <c r="M245">
        <v>0</v>
      </c>
      <c r="N245">
        <v>1</v>
      </c>
      <c r="O245">
        <v>0</v>
      </c>
    </row>
    <row r="246" spans="1:15">
      <c r="A246" t="s">
        <v>882</v>
      </c>
      <c r="B246">
        <v>2011</v>
      </c>
      <c r="C246">
        <v>24</v>
      </c>
      <c r="D246" t="s">
        <v>566</v>
      </c>
      <c r="F246" t="s">
        <v>505</v>
      </c>
      <c r="G246">
        <v>1</v>
      </c>
      <c r="H246">
        <v>556</v>
      </c>
      <c r="I246">
        <v>0</v>
      </c>
      <c r="J246">
        <v>0</v>
      </c>
      <c r="K246">
        <v>0</v>
      </c>
      <c r="L246">
        <v>0</v>
      </c>
      <c r="M246">
        <v>1</v>
      </c>
      <c r="N246">
        <v>0</v>
      </c>
      <c r="O246">
        <v>0</v>
      </c>
    </row>
    <row r="247" spans="1:15">
      <c r="A247" t="s">
        <v>883</v>
      </c>
      <c r="B247">
        <v>2010</v>
      </c>
      <c r="C247">
        <v>3</v>
      </c>
      <c r="D247" t="s">
        <v>884</v>
      </c>
      <c r="F247" t="s">
        <v>492</v>
      </c>
      <c r="G247">
        <v>1</v>
      </c>
      <c r="H247">
        <v>224</v>
      </c>
      <c r="I247">
        <v>0</v>
      </c>
      <c r="J247">
        <v>1</v>
      </c>
      <c r="K247">
        <v>0</v>
      </c>
      <c r="L247">
        <v>0</v>
      </c>
      <c r="M247">
        <v>0</v>
      </c>
      <c r="N247">
        <v>0</v>
      </c>
      <c r="O247">
        <v>0</v>
      </c>
    </row>
    <row r="248" spans="1:15">
      <c r="A248" t="s">
        <v>885</v>
      </c>
      <c r="B248">
        <v>2013</v>
      </c>
      <c r="C248">
        <v>23</v>
      </c>
      <c r="D248" t="s">
        <v>886</v>
      </c>
      <c r="F248" t="s">
        <v>492</v>
      </c>
      <c r="G248">
        <v>0</v>
      </c>
      <c r="H248" t="s">
        <v>567</v>
      </c>
      <c r="I248">
        <v>0</v>
      </c>
      <c r="J248">
        <v>0</v>
      </c>
      <c r="K248">
        <v>0</v>
      </c>
      <c r="L248">
        <v>0</v>
      </c>
      <c r="M248">
        <v>1</v>
      </c>
      <c r="N248">
        <v>0</v>
      </c>
      <c r="O248">
        <v>1</v>
      </c>
    </row>
    <row r="249" spans="1:15">
      <c r="A249" t="s">
        <v>478</v>
      </c>
      <c r="B249">
        <v>2008</v>
      </c>
      <c r="C249">
        <v>5</v>
      </c>
      <c r="D249" t="s">
        <v>617</v>
      </c>
      <c r="E249">
        <v>1</v>
      </c>
      <c r="F249" t="s">
        <v>492</v>
      </c>
      <c r="G249">
        <v>1</v>
      </c>
      <c r="H249">
        <v>1247</v>
      </c>
      <c r="I249">
        <v>0</v>
      </c>
      <c r="J249">
        <v>1</v>
      </c>
      <c r="K249">
        <v>0</v>
      </c>
      <c r="L249">
        <v>0</v>
      </c>
      <c r="M249">
        <v>0</v>
      </c>
      <c r="N249">
        <v>0</v>
      </c>
      <c r="O249">
        <v>0</v>
      </c>
    </row>
    <row r="250" spans="1:15">
      <c r="A250" t="s">
        <v>411</v>
      </c>
      <c r="B250">
        <v>2013</v>
      </c>
      <c r="C250">
        <v>23</v>
      </c>
      <c r="D250" t="s">
        <v>886</v>
      </c>
      <c r="E250">
        <v>1</v>
      </c>
      <c r="F250" t="s">
        <v>492</v>
      </c>
      <c r="G250">
        <v>1</v>
      </c>
      <c r="H250">
        <v>490</v>
      </c>
      <c r="I250">
        <v>0</v>
      </c>
      <c r="J250">
        <v>0</v>
      </c>
      <c r="K250">
        <v>0</v>
      </c>
      <c r="L250">
        <v>0</v>
      </c>
      <c r="M250">
        <v>1</v>
      </c>
      <c r="N250">
        <v>0</v>
      </c>
      <c r="O250">
        <v>1</v>
      </c>
    </row>
    <row r="251" spans="1:15">
      <c r="A251" t="s">
        <v>887</v>
      </c>
      <c r="B251">
        <v>2006</v>
      </c>
      <c r="C251">
        <v>10</v>
      </c>
      <c r="D251" t="s">
        <v>678</v>
      </c>
      <c r="F251" t="s">
        <v>492</v>
      </c>
      <c r="G251">
        <v>1</v>
      </c>
      <c r="H251">
        <v>4806</v>
      </c>
      <c r="I251">
        <v>0</v>
      </c>
      <c r="J251">
        <v>0</v>
      </c>
      <c r="K251">
        <v>1</v>
      </c>
      <c r="L251">
        <v>0</v>
      </c>
      <c r="M251">
        <v>1</v>
      </c>
      <c r="N251">
        <v>0</v>
      </c>
      <c r="O251">
        <v>0</v>
      </c>
    </row>
    <row r="252" spans="1:15">
      <c r="A252" t="s">
        <v>888</v>
      </c>
      <c r="B252">
        <v>1995</v>
      </c>
      <c r="C252">
        <v>3</v>
      </c>
      <c r="D252" t="s">
        <v>573</v>
      </c>
      <c r="F252" t="s">
        <v>492</v>
      </c>
      <c r="G252">
        <v>1</v>
      </c>
      <c r="H252" t="s">
        <v>889</v>
      </c>
      <c r="I252">
        <v>0</v>
      </c>
      <c r="J252">
        <v>1</v>
      </c>
      <c r="K252">
        <v>0</v>
      </c>
      <c r="L252">
        <v>0</v>
      </c>
      <c r="M252">
        <v>0</v>
      </c>
      <c r="N252">
        <v>0</v>
      </c>
      <c r="O252">
        <v>0</v>
      </c>
    </row>
    <row r="253" spans="1:15">
      <c r="A253" t="s">
        <v>890</v>
      </c>
      <c r="B253">
        <v>2014</v>
      </c>
      <c r="C253">
        <v>25</v>
      </c>
      <c r="D253" t="s">
        <v>566</v>
      </c>
      <c r="F253" t="s">
        <v>505</v>
      </c>
      <c r="G253">
        <v>1</v>
      </c>
      <c r="H253">
        <v>5649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1</v>
      </c>
      <c r="O253">
        <v>0</v>
      </c>
    </row>
    <row r="254" spans="1:15">
      <c r="A254" t="s">
        <v>891</v>
      </c>
      <c r="B254">
        <v>2015</v>
      </c>
      <c r="C254">
        <v>11</v>
      </c>
      <c r="D254" t="s">
        <v>542</v>
      </c>
      <c r="F254" t="s">
        <v>492</v>
      </c>
      <c r="G254">
        <v>1</v>
      </c>
      <c r="H254">
        <v>4071</v>
      </c>
      <c r="I254">
        <v>0</v>
      </c>
      <c r="J254">
        <v>0</v>
      </c>
      <c r="K254">
        <v>1</v>
      </c>
      <c r="L254">
        <v>1</v>
      </c>
      <c r="M254">
        <v>0</v>
      </c>
      <c r="N254">
        <v>0</v>
      </c>
      <c r="O254">
        <v>0</v>
      </c>
    </row>
    <row r="255" spans="1:15">
      <c r="A255" t="s">
        <v>892</v>
      </c>
      <c r="B255">
        <v>2009</v>
      </c>
      <c r="C255">
        <v>3</v>
      </c>
      <c r="D255" t="s">
        <v>893</v>
      </c>
      <c r="F255" t="s">
        <v>515</v>
      </c>
      <c r="G255">
        <v>0</v>
      </c>
      <c r="H255" t="s">
        <v>515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</row>
    <row r="256" spans="1:15">
      <c r="A256" t="s">
        <v>894</v>
      </c>
      <c r="B256">
        <v>2010</v>
      </c>
      <c r="C256">
        <v>2</v>
      </c>
      <c r="D256" t="s">
        <v>895</v>
      </c>
      <c r="F256" t="s">
        <v>492</v>
      </c>
      <c r="G256">
        <v>1</v>
      </c>
      <c r="H256" t="s">
        <v>896</v>
      </c>
      <c r="I256">
        <v>1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</row>
    <row r="257" spans="1:15">
      <c r="A257" t="s">
        <v>897</v>
      </c>
      <c r="B257">
        <v>2004</v>
      </c>
      <c r="C257">
        <v>11</v>
      </c>
      <c r="D257" t="s">
        <v>542</v>
      </c>
      <c r="F257" t="s">
        <v>539</v>
      </c>
      <c r="G257">
        <v>1</v>
      </c>
      <c r="H257">
        <v>5</v>
      </c>
      <c r="I257">
        <v>0</v>
      </c>
      <c r="J257">
        <v>0</v>
      </c>
      <c r="K257">
        <v>1</v>
      </c>
      <c r="L257">
        <v>0</v>
      </c>
      <c r="M257">
        <v>0</v>
      </c>
      <c r="N257">
        <v>0</v>
      </c>
      <c r="O257">
        <v>0</v>
      </c>
    </row>
    <row r="258" spans="1:15">
      <c r="A258" t="s">
        <v>898</v>
      </c>
      <c r="B258">
        <v>1996</v>
      </c>
      <c r="C258">
        <v>11</v>
      </c>
      <c r="D258" t="s">
        <v>542</v>
      </c>
      <c r="F258" t="s">
        <v>539</v>
      </c>
      <c r="G258">
        <v>1</v>
      </c>
      <c r="H258">
        <v>1561</v>
      </c>
      <c r="I258">
        <v>0</v>
      </c>
      <c r="J258">
        <v>0</v>
      </c>
      <c r="K258">
        <v>1</v>
      </c>
      <c r="L258">
        <v>0</v>
      </c>
      <c r="M258">
        <v>0</v>
      </c>
      <c r="N258">
        <v>0</v>
      </c>
      <c r="O258">
        <v>0</v>
      </c>
    </row>
    <row r="259" spans="1:15">
      <c r="A259" t="s">
        <v>899</v>
      </c>
      <c r="B259">
        <v>2011</v>
      </c>
      <c r="C259">
        <v>13</v>
      </c>
      <c r="D259" t="s">
        <v>526</v>
      </c>
      <c r="F259" t="s">
        <v>559</v>
      </c>
      <c r="G259">
        <v>1</v>
      </c>
      <c r="H259">
        <v>4654</v>
      </c>
      <c r="I259">
        <v>0</v>
      </c>
      <c r="J259">
        <v>0</v>
      </c>
      <c r="K259">
        <v>1</v>
      </c>
      <c r="L259">
        <v>1</v>
      </c>
      <c r="M259">
        <v>0</v>
      </c>
      <c r="N259">
        <v>0</v>
      </c>
      <c r="O259">
        <v>0</v>
      </c>
    </row>
    <row r="260" spans="1:15">
      <c r="A260" t="s">
        <v>900</v>
      </c>
      <c r="B260">
        <v>2004</v>
      </c>
      <c r="C260">
        <v>17</v>
      </c>
      <c r="D260" t="s">
        <v>504</v>
      </c>
      <c r="F260" t="s">
        <v>505</v>
      </c>
      <c r="G260">
        <v>0</v>
      </c>
      <c r="H260" t="s">
        <v>515</v>
      </c>
      <c r="I260">
        <v>0</v>
      </c>
      <c r="J260">
        <v>1</v>
      </c>
      <c r="K260">
        <v>0</v>
      </c>
      <c r="L260">
        <v>0</v>
      </c>
      <c r="M260">
        <v>1</v>
      </c>
      <c r="N260">
        <v>0</v>
      </c>
      <c r="O260">
        <v>0</v>
      </c>
    </row>
    <row r="261" spans="1:15">
      <c r="A261" t="s">
        <v>454</v>
      </c>
      <c r="B261">
        <v>2013</v>
      </c>
      <c r="C261">
        <v>25</v>
      </c>
      <c r="D261" t="s">
        <v>901</v>
      </c>
      <c r="E261">
        <v>1</v>
      </c>
      <c r="F261" t="s">
        <v>494</v>
      </c>
      <c r="G261">
        <v>1</v>
      </c>
      <c r="H261">
        <v>963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1</v>
      </c>
      <c r="O261">
        <v>1</v>
      </c>
    </row>
    <row r="262" spans="1:15">
      <c r="A262" t="s">
        <v>902</v>
      </c>
      <c r="B262">
        <v>2010</v>
      </c>
      <c r="C262">
        <v>10</v>
      </c>
      <c r="D262" t="s">
        <v>786</v>
      </c>
      <c r="F262" t="s">
        <v>539</v>
      </c>
      <c r="G262">
        <v>1</v>
      </c>
      <c r="H262">
        <v>332</v>
      </c>
      <c r="I262">
        <v>0</v>
      </c>
      <c r="J262">
        <v>0</v>
      </c>
      <c r="K262">
        <v>1</v>
      </c>
      <c r="L262">
        <v>0</v>
      </c>
      <c r="M262">
        <v>1</v>
      </c>
      <c r="N262">
        <v>0</v>
      </c>
      <c r="O262">
        <v>0</v>
      </c>
    </row>
    <row r="263" spans="1:15">
      <c r="A263" t="s">
        <v>903</v>
      </c>
      <c r="B263">
        <v>2013</v>
      </c>
      <c r="C263">
        <v>9</v>
      </c>
      <c r="D263" t="s">
        <v>564</v>
      </c>
      <c r="F263" t="s">
        <v>492</v>
      </c>
      <c r="G263">
        <v>1</v>
      </c>
      <c r="H263">
        <v>1505</v>
      </c>
      <c r="I263">
        <v>0</v>
      </c>
      <c r="J263">
        <v>0</v>
      </c>
      <c r="K263">
        <v>1</v>
      </c>
      <c r="L263">
        <v>0</v>
      </c>
      <c r="M263">
        <v>0</v>
      </c>
      <c r="N263">
        <v>0</v>
      </c>
      <c r="O263">
        <v>0</v>
      </c>
    </row>
    <row r="264" spans="1:15">
      <c r="A264" t="s">
        <v>904</v>
      </c>
      <c r="B264">
        <v>2012</v>
      </c>
      <c r="C264">
        <v>9</v>
      </c>
      <c r="D264" t="s">
        <v>786</v>
      </c>
      <c r="F264" t="s">
        <v>492</v>
      </c>
      <c r="G264">
        <v>1</v>
      </c>
      <c r="H264">
        <v>431</v>
      </c>
      <c r="I264">
        <v>0</v>
      </c>
      <c r="J264">
        <v>1</v>
      </c>
      <c r="K264">
        <v>1</v>
      </c>
      <c r="L264">
        <v>0</v>
      </c>
      <c r="M264">
        <v>0</v>
      </c>
      <c r="N264">
        <v>0</v>
      </c>
      <c r="O264">
        <v>0</v>
      </c>
    </row>
    <row r="265" spans="1:15">
      <c r="A265" t="s">
        <v>905</v>
      </c>
      <c r="B265">
        <v>2012</v>
      </c>
      <c r="C265">
        <v>9</v>
      </c>
      <c r="D265" t="s">
        <v>786</v>
      </c>
      <c r="F265" t="s">
        <v>492</v>
      </c>
      <c r="G265">
        <v>1</v>
      </c>
      <c r="H265">
        <v>1801</v>
      </c>
      <c r="I265">
        <v>0</v>
      </c>
      <c r="J265">
        <v>0</v>
      </c>
      <c r="K265">
        <v>1</v>
      </c>
      <c r="L265">
        <v>0</v>
      </c>
      <c r="M265">
        <v>0</v>
      </c>
      <c r="N265">
        <v>0</v>
      </c>
      <c r="O265">
        <v>0</v>
      </c>
    </row>
    <row r="266" spans="1:15">
      <c r="A266" t="s">
        <v>906</v>
      </c>
      <c r="B266">
        <v>2008</v>
      </c>
      <c r="C266">
        <v>9</v>
      </c>
      <c r="D266" t="s">
        <v>786</v>
      </c>
      <c r="F266" t="s">
        <v>492</v>
      </c>
      <c r="G266">
        <v>0</v>
      </c>
      <c r="H266" t="s">
        <v>515</v>
      </c>
      <c r="I266">
        <v>0</v>
      </c>
      <c r="J266">
        <v>0</v>
      </c>
      <c r="K266">
        <v>1</v>
      </c>
      <c r="L266">
        <v>0</v>
      </c>
      <c r="M266">
        <v>0</v>
      </c>
      <c r="N266">
        <v>0</v>
      </c>
      <c r="O266">
        <v>0</v>
      </c>
    </row>
    <row r="267" spans="1:15">
      <c r="A267" t="s">
        <v>907</v>
      </c>
      <c r="B267">
        <v>2008</v>
      </c>
      <c r="C267">
        <v>26</v>
      </c>
      <c r="D267" t="s">
        <v>508</v>
      </c>
      <c r="F267" t="s">
        <v>491</v>
      </c>
      <c r="G267">
        <v>1</v>
      </c>
      <c r="H267">
        <v>3290</v>
      </c>
      <c r="I267">
        <v>0</v>
      </c>
      <c r="J267">
        <v>1</v>
      </c>
      <c r="K267">
        <v>0</v>
      </c>
      <c r="L267">
        <v>0</v>
      </c>
      <c r="M267">
        <v>0</v>
      </c>
      <c r="N267">
        <v>1</v>
      </c>
      <c r="O267">
        <v>0</v>
      </c>
    </row>
    <row r="268" spans="1:15">
      <c r="A268" t="s">
        <v>908</v>
      </c>
      <c r="B268">
        <v>2013</v>
      </c>
      <c r="C268">
        <v>9</v>
      </c>
      <c r="D268" t="s">
        <v>909</v>
      </c>
      <c r="F268" t="s">
        <v>493</v>
      </c>
      <c r="G268">
        <v>1</v>
      </c>
      <c r="H268">
        <v>18</v>
      </c>
      <c r="I268">
        <v>0</v>
      </c>
      <c r="J268">
        <v>1</v>
      </c>
      <c r="K268">
        <v>0</v>
      </c>
      <c r="L268">
        <v>0</v>
      </c>
      <c r="M268">
        <v>0</v>
      </c>
      <c r="N268">
        <v>1</v>
      </c>
      <c r="O268">
        <v>0</v>
      </c>
    </row>
    <row r="269" spans="1:15">
      <c r="A269" t="s">
        <v>910</v>
      </c>
      <c r="B269">
        <v>2009</v>
      </c>
      <c r="C269">
        <v>17</v>
      </c>
      <c r="D269" t="s">
        <v>911</v>
      </c>
      <c r="F269" t="s">
        <v>539</v>
      </c>
      <c r="G269">
        <v>1</v>
      </c>
      <c r="H269">
        <v>869</v>
      </c>
      <c r="I269">
        <v>0</v>
      </c>
      <c r="J269">
        <v>0</v>
      </c>
      <c r="K269">
        <v>0</v>
      </c>
      <c r="L269">
        <v>0</v>
      </c>
      <c r="M269">
        <v>1</v>
      </c>
      <c r="N269">
        <v>0</v>
      </c>
      <c r="O269">
        <v>0</v>
      </c>
    </row>
    <row r="270" spans="1:15">
      <c r="A270" t="s">
        <v>912</v>
      </c>
      <c r="B270">
        <v>2010</v>
      </c>
      <c r="C270">
        <v>21</v>
      </c>
      <c r="D270" t="s">
        <v>913</v>
      </c>
      <c r="F270" t="s">
        <v>492</v>
      </c>
      <c r="G270">
        <v>1</v>
      </c>
      <c r="H270" t="s">
        <v>827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1</v>
      </c>
      <c r="O270">
        <v>0</v>
      </c>
    </row>
    <row r="271" spans="1:15">
      <c r="A271" t="s">
        <v>455</v>
      </c>
      <c r="B271">
        <v>1984</v>
      </c>
      <c r="C271">
        <v>13</v>
      </c>
      <c r="D271" t="s">
        <v>706</v>
      </c>
      <c r="E271">
        <v>1</v>
      </c>
      <c r="F271" t="s">
        <v>492</v>
      </c>
      <c r="G271">
        <v>0</v>
      </c>
      <c r="H271" t="s">
        <v>515</v>
      </c>
      <c r="I271">
        <v>0</v>
      </c>
      <c r="J271">
        <v>0</v>
      </c>
      <c r="K271">
        <v>0</v>
      </c>
      <c r="L271">
        <v>1</v>
      </c>
      <c r="M271">
        <v>0</v>
      </c>
      <c r="N271">
        <v>0</v>
      </c>
      <c r="O271">
        <v>0</v>
      </c>
    </row>
    <row r="272" spans="1:15">
      <c r="A272" t="s">
        <v>914</v>
      </c>
      <c r="B272">
        <v>2010</v>
      </c>
      <c r="C272">
        <v>9</v>
      </c>
      <c r="D272" t="s">
        <v>680</v>
      </c>
      <c r="F272" t="s">
        <v>494</v>
      </c>
      <c r="G272">
        <v>1</v>
      </c>
      <c r="H272">
        <v>2642</v>
      </c>
      <c r="I272">
        <v>0</v>
      </c>
      <c r="J272">
        <v>1</v>
      </c>
      <c r="K272">
        <v>1</v>
      </c>
      <c r="L272">
        <v>0</v>
      </c>
      <c r="M272">
        <v>0</v>
      </c>
      <c r="N272">
        <v>0</v>
      </c>
      <c r="O272">
        <v>0</v>
      </c>
    </row>
    <row r="273" spans="1:15">
      <c r="A273" t="s">
        <v>915</v>
      </c>
      <c r="B273">
        <v>2015</v>
      </c>
      <c r="C273">
        <v>3</v>
      </c>
      <c r="D273" t="s">
        <v>916</v>
      </c>
      <c r="F273" t="s">
        <v>491</v>
      </c>
      <c r="G273">
        <v>1</v>
      </c>
      <c r="H273">
        <v>152</v>
      </c>
      <c r="I273">
        <v>0</v>
      </c>
      <c r="J273">
        <v>1</v>
      </c>
      <c r="K273">
        <v>0</v>
      </c>
      <c r="L273">
        <v>0</v>
      </c>
      <c r="M273">
        <v>0</v>
      </c>
      <c r="N273">
        <v>0</v>
      </c>
      <c r="O273">
        <v>0</v>
      </c>
    </row>
    <row r="274" spans="1:15">
      <c r="A274" t="s">
        <v>917</v>
      </c>
      <c r="B274">
        <v>2013</v>
      </c>
      <c r="C274">
        <v>22</v>
      </c>
      <c r="D274" t="s">
        <v>918</v>
      </c>
      <c r="F274" t="s">
        <v>609</v>
      </c>
      <c r="G274">
        <v>1</v>
      </c>
      <c r="H274">
        <v>665</v>
      </c>
      <c r="I274">
        <v>0</v>
      </c>
      <c r="J274">
        <v>0</v>
      </c>
      <c r="K274">
        <v>0</v>
      </c>
      <c r="L274">
        <v>0</v>
      </c>
      <c r="M274">
        <v>1</v>
      </c>
      <c r="N274">
        <v>0</v>
      </c>
      <c r="O274">
        <v>0</v>
      </c>
    </row>
    <row r="275" spans="1:15">
      <c r="A275" t="s">
        <v>919</v>
      </c>
      <c r="B275">
        <v>2003</v>
      </c>
      <c r="C275">
        <v>9</v>
      </c>
      <c r="D275" t="s">
        <v>758</v>
      </c>
      <c r="F275" t="s">
        <v>492</v>
      </c>
      <c r="G275">
        <v>1</v>
      </c>
      <c r="H275">
        <v>144</v>
      </c>
      <c r="I275">
        <v>0</v>
      </c>
      <c r="J275">
        <v>0</v>
      </c>
      <c r="K275">
        <v>1</v>
      </c>
      <c r="L275">
        <v>0</v>
      </c>
      <c r="M275">
        <v>0</v>
      </c>
      <c r="N275">
        <v>0</v>
      </c>
      <c r="O275">
        <v>0</v>
      </c>
    </row>
    <row r="276" spans="1:15">
      <c r="A276" t="s">
        <v>920</v>
      </c>
      <c r="B276">
        <v>2011</v>
      </c>
      <c r="C276">
        <v>25</v>
      </c>
      <c r="D276" t="s">
        <v>566</v>
      </c>
      <c r="F276" t="s">
        <v>491</v>
      </c>
      <c r="G276">
        <v>1</v>
      </c>
      <c r="H276">
        <v>286</v>
      </c>
      <c r="I276">
        <v>0</v>
      </c>
      <c r="J276">
        <v>0</v>
      </c>
      <c r="K276">
        <v>0</v>
      </c>
      <c r="L276">
        <v>0</v>
      </c>
      <c r="M276">
        <v>1</v>
      </c>
      <c r="N276">
        <v>1</v>
      </c>
      <c r="O276">
        <v>0</v>
      </c>
    </row>
    <row r="277" spans="1:15">
      <c r="A277" t="s">
        <v>921</v>
      </c>
      <c r="B277">
        <v>2015</v>
      </c>
      <c r="C277">
        <v>24</v>
      </c>
      <c r="D277" t="s">
        <v>603</v>
      </c>
      <c r="F277" t="s">
        <v>865</v>
      </c>
      <c r="G277">
        <v>0</v>
      </c>
      <c r="H277" t="s">
        <v>515</v>
      </c>
      <c r="I277">
        <v>0</v>
      </c>
      <c r="J277">
        <v>0</v>
      </c>
      <c r="K277">
        <v>0</v>
      </c>
      <c r="L277">
        <v>0</v>
      </c>
      <c r="M277">
        <v>1</v>
      </c>
      <c r="N277">
        <v>0</v>
      </c>
      <c r="O277">
        <v>0</v>
      </c>
    </row>
    <row r="278" spans="1:15">
      <c r="A278" t="s">
        <v>922</v>
      </c>
      <c r="B278">
        <v>2003</v>
      </c>
      <c r="C278">
        <v>26</v>
      </c>
      <c r="D278" t="s">
        <v>923</v>
      </c>
      <c r="F278" t="s">
        <v>492</v>
      </c>
      <c r="G278">
        <v>1</v>
      </c>
      <c r="H278" t="s">
        <v>924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1</v>
      </c>
      <c r="O278">
        <v>0</v>
      </c>
    </row>
    <row r="279" spans="1:15">
      <c r="A279" t="s">
        <v>925</v>
      </c>
      <c r="B279">
        <v>2014</v>
      </c>
      <c r="C279">
        <v>3</v>
      </c>
      <c r="D279" t="s">
        <v>926</v>
      </c>
      <c r="F279" t="s">
        <v>492</v>
      </c>
      <c r="G279">
        <v>1</v>
      </c>
      <c r="H279">
        <v>8341</v>
      </c>
      <c r="I279">
        <v>0</v>
      </c>
      <c r="J279">
        <v>1</v>
      </c>
      <c r="K279">
        <v>0</v>
      </c>
      <c r="L279">
        <v>0</v>
      </c>
      <c r="M279">
        <v>0</v>
      </c>
      <c r="N279">
        <v>0</v>
      </c>
      <c r="O279">
        <v>0</v>
      </c>
    </row>
    <row r="280" spans="1:15">
      <c r="A280" t="s">
        <v>927</v>
      </c>
      <c r="B280">
        <v>2014</v>
      </c>
      <c r="C280">
        <v>9</v>
      </c>
      <c r="D280" t="s">
        <v>928</v>
      </c>
      <c r="F280" t="s">
        <v>492</v>
      </c>
      <c r="G280">
        <v>1</v>
      </c>
      <c r="H280">
        <v>283</v>
      </c>
      <c r="I280">
        <v>0</v>
      </c>
      <c r="J280">
        <v>0</v>
      </c>
      <c r="K280">
        <v>1</v>
      </c>
      <c r="L280">
        <v>0</v>
      </c>
      <c r="M280">
        <v>0</v>
      </c>
      <c r="N280">
        <v>0</v>
      </c>
      <c r="O280">
        <v>0</v>
      </c>
    </row>
    <row r="281" spans="1:15">
      <c r="A281" t="s">
        <v>929</v>
      </c>
      <c r="B281">
        <v>2014</v>
      </c>
      <c r="C281">
        <v>26</v>
      </c>
      <c r="D281" t="s">
        <v>930</v>
      </c>
      <c r="F281" t="s">
        <v>492</v>
      </c>
      <c r="G281">
        <v>0</v>
      </c>
      <c r="H281" t="s">
        <v>515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1</v>
      </c>
      <c r="O281">
        <v>0</v>
      </c>
    </row>
    <row r="282" spans="1:15">
      <c r="A282" t="s">
        <v>931</v>
      </c>
      <c r="B282">
        <v>2014</v>
      </c>
      <c r="C282">
        <v>12</v>
      </c>
      <c r="D282" t="s">
        <v>630</v>
      </c>
      <c r="F282" t="s">
        <v>492</v>
      </c>
      <c r="G282">
        <v>0</v>
      </c>
      <c r="H282" t="s">
        <v>515</v>
      </c>
      <c r="I282">
        <v>0</v>
      </c>
      <c r="J282">
        <v>0</v>
      </c>
      <c r="K282">
        <v>1</v>
      </c>
      <c r="L282">
        <v>0</v>
      </c>
      <c r="M282">
        <v>0</v>
      </c>
      <c r="N282">
        <v>0</v>
      </c>
      <c r="O282">
        <v>0</v>
      </c>
    </row>
    <row r="283" spans="1:15">
      <c r="A283" t="s">
        <v>932</v>
      </c>
      <c r="B283">
        <v>1995</v>
      </c>
      <c r="C283" t="s">
        <v>515</v>
      </c>
      <c r="D283" t="s">
        <v>515</v>
      </c>
      <c r="F283" t="s">
        <v>492</v>
      </c>
      <c r="G283">
        <v>1</v>
      </c>
      <c r="H283" t="s">
        <v>515</v>
      </c>
      <c r="I283">
        <v>0</v>
      </c>
      <c r="J283">
        <v>0</v>
      </c>
      <c r="K283">
        <v>0</v>
      </c>
      <c r="L283">
        <v>1</v>
      </c>
      <c r="M283">
        <v>1</v>
      </c>
      <c r="N283">
        <v>1</v>
      </c>
      <c r="O283">
        <v>0</v>
      </c>
    </row>
    <row r="284" spans="1:15">
      <c r="A284" t="s">
        <v>933</v>
      </c>
      <c r="B284">
        <v>2015</v>
      </c>
      <c r="C284">
        <v>13</v>
      </c>
      <c r="D284" t="s">
        <v>569</v>
      </c>
      <c r="F284" t="s">
        <v>492</v>
      </c>
      <c r="G284">
        <v>1</v>
      </c>
      <c r="H284">
        <v>1</v>
      </c>
      <c r="I284">
        <v>0</v>
      </c>
      <c r="J284">
        <v>0</v>
      </c>
      <c r="K284">
        <v>0</v>
      </c>
      <c r="L284">
        <v>1</v>
      </c>
      <c r="M284">
        <v>1</v>
      </c>
      <c r="N284">
        <v>0</v>
      </c>
      <c r="O284">
        <v>0</v>
      </c>
    </row>
    <row r="285" spans="1:15">
      <c r="A285" t="s">
        <v>934</v>
      </c>
      <c r="B285">
        <v>2013</v>
      </c>
      <c r="C285">
        <v>9</v>
      </c>
      <c r="D285" t="s">
        <v>675</v>
      </c>
      <c r="F285" t="s">
        <v>494</v>
      </c>
      <c r="G285">
        <v>1</v>
      </c>
      <c r="H285">
        <v>142</v>
      </c>
      <c r="I285">
        <v>0</v>
      </c>
      <c r="J285">
        <v>0</v>
      </c>
      <c r="K285">
        <v>1</v>
      </c>
      <c r="L285">
        <v>0</v>
      </c>
      <c r="M285">
        <v>0</v>
      </c>
      <c r="N285">
        <v>0</v>
      </c>
      <c r="O285">
        <v>0</v>
      </c>
    </row>
    <row r="286" spans="1:15">
      <c r="A286" t="s">
        <v>935</v>
      </c>
      <c r="B286">
        <v>2014</v>
      </c>
      <c r="C286">
        <v>8</v>
      </c>
      <c r="D286" t="s">
        <v>537</v>
      </c>
      <c r="F286" t="s">
        <v>559</v>
      </c>
      <c r="G286">
        <v>1</v>
      </c>
      <c r="H286">
        <v>549</v>
      </c>
      <c r="I286">
        <v>0</v>
      </c>
      <c r="J286">
        <v>1</v>
      </c>
      <c r="K286">
        <v>0</v>
      </c>
      <c r="L286">
        <v>0</v>
      </c>
      <c r="M286">
        <v>0</v>
      </c>
      <c r="N286">
        <v>0</v>
      </c>
      <c r="O286">
        <v>0</v>
      </c>
    </row>
    <row r="287" spans="1:15">
      <c r="A287" t="s">
        <v>936</v>
      </c>
      <c r="B287">
        <v>2004</v>
      </c>
      <c r="C287">
        <v>13</v>
      </c>
      <c r="D287" t="s">
        <v>654</v>
      </c>
      <c r="F287" t="s">
        <v>492</v>
      </c>
      <c r="G287">
        <v>1</v>
      </c>
      <c r="H287">
        <v>1609</v>
      </c>
      <c r="I287">
        <v>0</v>
      </c>
      <c r="J287">
        <v>0</v>
      </c>
      <c r="K287">
        <v>0</v>
      </c>
      <c r="L287">
        <v>1</v>
      </c>
      <c r="M287">
        <v>0</v>
      </c>
      <c r="N287">
        <v>0</v>
      </c>
      <c r="O287">
        <v>0</v>
      </c>
    </row>
    <row r="288" spans="1:15">
      <c r="A288" t="s">
        <v>937</v>
      </c>
      <c r="B288">
        <v>2015</v>
      </c>
      <c r="C288">
        <v>24</v>
      </c>
      <c r="D288" t="s">
        <v>566</v>
      </c>
      <c r="F288" t="s">
        <v>539</v>
      </c>
      <c r="G288">
        <v>1</v>
      </c>
      <c r="H288">
        <v>535</v>
      </c>
      <c r="I288">
        <v>0</v>
      </c>
      <c r="J288">
        <v>0</v>
      </c>
      <c r="K288">
        <v>0</v>
      </c>
      <c r="L288">
        <v>0</v>
      </c>
      <c r="M288">
        <v>1</v>
      </c>
      <c r="N288">
        <v>0</v>
      </c>
      <c r="O288">
        <v>0</v>
      </c>
    </row>
    <row r="289" spans="1:15">
      <c r="A289" t="s">
        <v>938</v>
      </c>
      <c r="B289">
        <v>2005</v>
      </c>
      <c r="C289">
        <v>3</v>
      </c>
      <c r="D289" t="s">
        <v>939</v>
      </c>
      <c r="F289" t="s">
        <v>492</v>
      </c>
      <c r="G289">
        <v>0</v>
      </c>
      <c r="H289" t="s">
        <v>515</v>
      </c>
      <c r="I289">
        <v>0</v>
      </c>
      <c r="J289">
        <v>1</v>
      </c>
      <c r="K289">
        <v>0</v>
      </c>
      <c r="L289">
        <v>0</v>
      </c>
      <c r="M289">
        <v>0</v>
      </c>
      <c r="N289">
        <v>0</v>
      </c>
      <c r="O289">
        <v>0</v>
      </c>
    </row>
    <row r="290" spans="1:15">
      <c r="A290" t="s">
        <v>940</v>
      </c>
      <c r="B290">
        <v>1964</v>
      </c>
      <c r="C290">
        <v>3</v>
      </c>
      <c r="D290" t="s">
        <v>639</v>
      </c>
      <c r="F290" t="s">
        <v>492</v>
      </c>
      <c r="G290">
        <v>0</v>
      </c>
      <c r="H290" t="s">
        <v>515</v>
      </c>
      <c r="I290">
        <v>0</v>
      </c>
      <c r="J290">
        <v>1</v>
      </c>
      <c r="K290">
        <v>0</v>
      </c>
      <c r="L290">
        <v>0</v>
      </c>
      <c r="M290">
        <v>0</v>
      </c>
      <c r="N290">
        <v>0</v>
      </c>
      <c r="O290">
        <v>0</v>
      </c>
    </row>
    <row r="291" spans="1:15">
      <c r="A291" t="s">
        <v>941</v>
      </c>
      <c r="B291">
        <v>2015</v>
      </c>
      <c r="C291">
        <v>3</v>
      </c>
      <c r="D291" t="s">
        <v>942</v>
      </c>
      <c r="F291" t="s">
        <v>492</v>
      </c>
      <c r="G291">
        <v>0</v>
      </c>
      <c r="H291" t="s">
        <v>515</v>
      </c>
      <c r="I291">
        <v>0</v>
      </c>
      <c r="J291">
        <v>1</v>
      </c>
      <c r="K291">
        <v>0</v>
      </c>
      <c r="L291">
        <v>0</v>
      </c>
      <c r="M291">
        <v>0</v>
      </c>
      <c r="N291">
        <v>0</v>
      </c>
      <c r="O291">
        <v>0</v>
      </c>
    </row>
    <row r="292" spans="1:15">
      <c r="A292" t="s">
        <v>236</v>
      </c>
      <c r="B292">
        <v>2008</v>
      </c>
      <c r="C292">
        <v>6</v>
      </c>
      <c r="D292" t="s">
        <v>634</v>
      </c>
      <c r="E292">
        <v>1</v>
      </c>
      <c r="F292" t="s">
        <v>539</v>
      </c>
      <c r="G292">
        <v>1</v>
      </c>
      <c r="H292">
        <v>6220</v>
      </c>
      <c r="I292">
        <v>0</v>
      </c>
      <c r="J292">
        <v>1</v>
      </c>
      <c r="K292">
        <v>0</v>
      </c>
      <c r="L292">
        <v>1</v>
      </c>
      <c r="M292">
        <v>0</v>
      </c>
      <c r="N292">
        <v>1</v>
      </c>
      <c r="O292">
        <v>1</v>
      </c>
    </row>
    <row r="293" spans="1:15">
      <c r="A293" t="s">
        <v>943</v>
      </c>
      <c r="B293">
        <v>2015</v>
      </c>
      <c r="C293">
        <v>17</v>
      </c>
      <c r="D293" t="s">
        <v>550</v>
      </c>
      <c r="F293" t="s">
        <v>491</v>
      </c>
      <c r="G293">
        <v>0</v>
      </c>
      <c r="H293" t="s">
        <v>515</v>
      </c>
      <c r="I293">
        <v>0</v>
      </c>
      <c r="J293">
        <v>1</v>
      </c>
      <c r="K293">
        <v>0</v>
      </c>
      <c r="L293">
        <v>0</v>
      </c>
      <c r="M293">
        <v>1</v>
      </c>
      <c r="N293">
        <v>0</v>
      </c>
      <c r="O293">
        <v>0</v>
      </c>
    </row>
    <row r="294" spans="1:15">
      <c r="A294" t="s">
        <v>944</v>
      </c>
      <c r="B294">
        <v>2002</v>
      </c>
      <c r="C294">
        <v>3</v>
      </c>
      <c r="D294" t="s">
        <v>945</v>
      </c>
      <c r="F294" t="s">
        <v>492</v>
      </c>
      <c r="G294">
        <v>0</v>
      </c>
      <c r="H294" t="s">
        <v>515</v>
      </c>
      <c r="I294">
        <v>0</v>
      </c>
      <c r="J294">
        <v>1</v>
      </c>
      <c r="K294">
        <v>0</v>
      </c>
      <c r="L294">
        <v>0</v>
      </c>
      <c r="M294">
        <v>0</v>
      </c>
      <c r="N294">
        <v>0</v>
      </c>
      <c r="O294">
        <v>0</v>
      </c>
    </row>
    <row r="295" spans="1:15">
      <c r="A295" t="s">
        <v>946</v>
      </c>
      <c r="B295">
        <v>2010</v>
      </c>
      <c r="C295">
        <v>26</v>
      </c>
      <c r="D295" t="s">
        <v>508</v>
      </c>
      <c r="F295" t="s">
        <v>492</v>
      </c>
      <c r="G295">
        <v>1</v>
      </c>
      <c r="H295">
        <v>9108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1</v>
      </c>
      <c r="O295">
        <v>0</v>
      </c>
    </row>
    <row r="296" spans="1:15">
      <c r="A296" t="s">
        <v>947</v>
      </c>
      <c r="B296">
        <v>2009</v>
      </c>
      <c r="C296">
        <v>3</v>
      </c>
      <c r="D296" t="s">
        <v>830</v>
      </c>
      <c r="F296" t="s">
        <v>492</v>
      </c>
      <c r="G296">
        <v>1</v>
      </c>
      <c r="H296">
        <v>1135</v>
      </c>
      <c r="I296">
        <v>0</v>
      </c>
      <c r="J296">
        <v>1</v>
      </c>
      <c r="K296">
        <v>0</v>
      </c>
      <c r="L296">
        <v>0</v>
      </c>
      <c r="M296">
        <v>0</v>
      </c>
      <c r="N296">
        <v>1</v>
      </c>
      <c r="O296">
        <v>1</v>
      </c>
    </row>
    <row r="297" spans="1:15">
      <c r="A297" t="s">
        <v>948</v>
      </c>
      <c r="B297">
        <v>2012</v>
      </c>
      <c r="C297">
        <v>26</v>
      </c>
      <c r="D297" t="s">
        <v>949</v>
      </c>
      <c r="F297" t="s">
        <v>539</v>
      </c>
      <c r="G297">
        <v>1</v>
      </c>
      <c r="H297">
        <v>1792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1</v>
      </c>
      <c r="O297">
        <v>0</v>
      </c>
    </row>
    <row r="298" spans="1:15">
      <c r="A298" t="s">
        <v>950</v>
      </c>
      <c r="B298">
        <v>2015</v>
      </c>
      <c r="C298">
        <v>17</v>
      </c>
      <c r="D298" t="s">
        <v>504</v>
      </c>
      <c r="F298" t="s">
        <v>491</v>
      </c>
      <c r="G298">
        <v>0</v>
      </c>
      <c r="H298" t="s">
        <v>515</v>
      </c>
      <c r="I298">
        <v>0</v>
      </c>
      <c r="J298">
        <v>0</v>
      </c>
      <c r="K298">
        <v>0</v>
      </c>
      <c r="L298">
        <v>0</v>
      </c>
      <c r="M298">
        <v>1</v>
      </c>
      <c r="N298">
        <v>0</v>
      </c>
      <c r="O298">
        <v>0</v>
      </c>
    </row>
    <row r="299" spans="1:15">
      <c r="A299" t="s">
        <v>951</v>
      </c>
      <c r="B299">
        <v>2007</v>
      </c>
      <c r="C299">
        <v>3</v>
      </c>
      <c r="D299" t="s">
        <v>952</v>
      </c>
      <c r="F299" t="s">
        <v>494</v>
      </c>
      <c r="G299">
        <v>0</v>
      </c>
      <c r="H299" t="s">
        <v>515</v>
      </c>
      <c r="I299">
        <v>0</v>
      </c>
      <c r="J299">
        <v>0</v>
      </c>
      <c r="K299">
        <v>1</v>
      </c>
      <c r="L299">
        <v>0</v>
      </c>
      <c r="M299">
        <v>0</v>
      </c>
      <c r="N299">
        <v>0</v>
      </c>
      <c r="O299">
        <v>0</v>
      </c>
    </row>
    <row r="300" spans="1:15">
      <c r="A300" t="s">
        <v>953</v>
      </c>
      <c r="B300">
        <v>2014</v>
      </c>
      <c r="C300">
        <v>9</v>
      </c>
      <c r="D300" t="s">
        <v>829</v>
      </c>
      <c r="F300" t="s">
        <v>539</v>
      </c>
      <c r="G300">
        <v>1</v>
      </c>
      <c r="H300">
        <v>120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</row>
    <row r="301" spans="1:15">
      <c r="A301" t="s">
        <v>954</v>
      </c>
      <c r="B301">
        <v>2014</v>
      </c>
      <c r="C301">
        <v>17</v>
      </c>
      <c r="D301" t="s">
        <v>566</v>
      </c>
      <c r="F301" t="s">
        <v>491</v>
      </c>
      <c r="G301">
        <v>1</v>
      </c>
      <c r="H301">
        <v>35</v>
      </c>
      <c r="I301">
        <v>0</v>
      </c>
      <c r="J301">
        <v>0</v>
      </c>
      <c r="K301">
        <v>0</v>
      </c>
      <c r="L301">
        <v>0</v>
      </c>
      <c r="M301">
        <v>1</v>
      </c>
      <c r="N301">
        <v>0</v>
      </c>
      <c r="O301">
        <v>0</v>
      </c>
    </row>
    <row r="302" spans="1:15">
      <c r="A302" t="s">
        <v>955</v>
      </c>
      <c r="B302">
        <v>2008</v>
      </c>
      <c r="C302">
        <v>2</v>
      </c>
      <c r="D302" t="s">
        <v>658</v>
      </c>
      <c r="F302" t="s">
        <v>492</v>
      </c>
      <c r="G302">
        <v>1</v>
      </c>
      <c r="H302">
        <v>935</v>
      </c>
      <c r="I302">
        <v>1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</row>
    <row r="303" spans="1:15">
      <c r="A303" t="s">
        <v>457</v>
      </c>
      <c r="B303">
        <v>2007</v>
      </c>
      <c r="C303">
        <v>10</v>
      </c>
      <c r="D303" t="s">
        <v>678</v>
      </c>
      <c r="E303">
        <v>1</v>
      </c>
      <c r="F303" t="s">
        <v>491</v>
      </c>
      <c r="G303">
        <v>0</v>
      </c>
      <c r="H303" t="s">
        <v>515</v>
      </c>
      <c r="I303">
        <v>0</v>
      </c>
      <c r="J303">
        <v>0</v>
      </c>
      <c r="K303">
        <v>1</v>
      </c>
      <c r="L303">
        <v>0</v>
      </c>
      <c r="M303">
        <v>1</v>
      </c>
      <c r="N303">
        <v>0</v>
      </c>
      <c r="O303">
        <v>0</v>
      </c>
    </row>
    <row r="304" spans="1:15">
      <c r="A304" t="s">
        <v>956</v>
      </c>
      <c r="B304">
        <v>2007</v>
      </c>
      <c r="C304">
        <v>18</v>
      </c>
      <c r="D304" t="s">
        <v>729</v>
      </c>
      <c r="F304" t="s">
        <v>491</v>
      </c>
      <c r="G304">
        <v>1</v>
      </c>
      <c r="H304">
        <v>2583</v>
      </c>
      <c r="I304">
        <v>0</v>
      </c>
      <c r="J304">
        <v>0</v>
      </c>
      <c r="K304">
        <v>0</v>
      </c>
      <c r="L304">
        <v>0</v>
      </c>
      <c r="M304">
        <v>1</v>
      </c>
      <c r="N304">
        <v>0</v>
      </c>
      <c r="O304">
        <v>0</v>
      </c>
    </row>
    <row r="305" spans="1:15">
      <c r="A305" t="s">
        <v>456</v>
      </c>
      <c r="B305">
        <v>2010</v>
      </c>
      <c r="C305">
        <v>26</v>
      </c>
      <c r="D305" t="s">
        <v>508</v>
      </c>
      <c r="E305">
        <v>1</v>
      </c>
      <c r="F305" t="s">
        <v>491</v>
      </c>
      <c r="G305">
        <v>1</v>
      </c>
      <c r="H305">
        <v>6209</v>
      </c>
      <c r="I305">
        <v>0</v>
      </c>
      <c r="J305">
        <v>1</v>
      </c>
      <c r="K305">
        <v>0</v>
      </c>
      <c r="L305">
        <v>0</v>
      </c>
      <c r="M305">
        <v>0</v>
      </c>
      <c r="N305">
        <v>1</v>
      </c>
      <c r="O305">
        <v>0</v>
      </c>
    </row>
    <row r="306" spans="1:15">
      <c r="A306" t="s">
        <v>957</v>
      </c>
      <c r="B306">
        <v>2002</v>
      </c>
      <c r="C306">
        <v>3</v>
      </c>
      <c r="D306" t="s">
        <v>958</v>
      </c>
      <c r="F306" t="s">
        <v>492</v>
      </c>
      <c r="G306">
        <v>1</v>
      </c>
      <c r="H306">
        <v>1442</v>
      </c>
      <c r="I306">
        <v>0</v>
      </c>
      <c r="J306">
        <v>1</v>
      </c>
      <c r="K306">
        <v>1</v>
      </c>
      <c r="L306">
        <v>0</v>
      </c>
      <c r="M306">
        <v>0</v>
      </c>
      <c r="N306">
        <v>0</v>
      </c>
      <c r="O306">
        <v>0</v>
      </c>
    </row>
    <row r="307" spans="1:15">
      <c r="A307" t="s">
        <v>959</v>
      </c>
      <c r="B307">
        <v>2014</v>
      </c>
      <c r="C307">
        <v>30</v>
      </c>
      <c r="D307" t="s">
        <v>867</v>
      </c>
      <c r="F307" t="s">
        <v>492</v>
      </c>
      <c r="G307">
        <v>0</v>
      </c>
      <c r="H307" t="s">
        <v>515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1</v>
      </c>
    </row>
    <row r="308" spans="1:15">
      <c r="A308" t="s">
        <v>960</v>
      </c>
      <c r="B308">
        <v>2013</v>
      </c>
      <c r="C308">
        <v>25</v>
      </c>
      <c r="D308" t="s">
        <v>520</v>
      </c>
      <c r="F308" t="s">
        <v>491</v>
      </c>
      <c r="G308">
        <v>1</v>
      </c>
      <c r="H308" t="s">
        <v>961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1</v>
      </c>
      <c r="O308">
        <v>0</v>
      </c>
    </row>
    <row r="309" spans="1:15">
      <c r="A309" t="s">
        <v>962</v>
      </c>
      <c r="B309">
        <v>2008</v>
      </c>
      <c r="C309">
        <v>3</v>
      </c>
      <c r="D309" t="s">
        <v>958</v>
      </c>
      <c r="F309" t="s">
        <v>492</v>
      </c>
      <c r="G309">
        <v>1</v>
      </c>
      <c r="H309" t="s">
        <v>963</v>
      </c>
      <c r="I309">
        <v>0</v>
      </c>
      <c r="J309">
        <v>1</v>
      </c>
      <c r="K309">
        <v>0</v>
      </c>
      <c r="L309">
        <v>0</v>
      </c>
      <c r="M309">
        <v>0</v>
      </c>
      <c r="N309">
        <v>0</v>
      </c>
      <c r="O309">
        <v>0</v>
      </c>
    </row>
    <row r="310" spans="1:15">
      <c r="A310" t="s">
        <v>964</v>
      </c>
      <c r="B310">
        <v>2013</v>
      </c>
      <c r="C310">
        <v>16</v>
      </c>
      <c r="D310" t="s">
        <v>504</v>
      </c>
      <c r="F310" t="s">
        <v>539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1</v>
      </c>
      <c r="N310">
        <v>0</v>
      </c>
      <c r="O310">
        <v>0</v>
      </c>
    </row>
    <row r="311" spans="1:15">
      <c r="A311" t="s">
        <v>965</v>
      </c>
      <c r="B311">
        <v>2013</v>
      </c>
      <c r="C311">
        <v>2</v>
      </c>
      <c r="D311" t="s">
        <v>796</v>
      </c>
      <c r="F311" t="s">
        <v>492</v>
      </c>
      <c r="G311">
        <v>1</v>
      </c>
      <c r="H311">
        <v>1645</v>
      </c>
      <c r="I311">
        <v>1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</row>
    <row r="312" spans="1:15">
      <c r="A312" t="s">
        <v>966</v>
      </c>
      <c r="B312">
        <v>2014</v>
      </c>
      <c r="C312">
        <v>12</v>
      </c>
      <c r="D312" t="s">
        <v>967</v>
      </c>
      <c r="F312" t="s">
        <v>492</v>
      </c>
      <c r="G312">
        <v>1</v>
      </c>
      <c r="H312">
        <v>81</v>
      </c>
      <c r="I312">
        <v>0</v>
      </c>
      <c r="J312">
        <v>0</v>
      </c>
      <c r="K312">
        <v>1</v>
      </c>
      <c r="L312">
        <v>1</v>
      </c>
      <c r="M312">
        <v>0</v>
      </c>
      <c r="N312">
        <v>0</v>
      </c>
      <c r="O312">
        <v>0</v>
      </c>
    </row>
    <row r="313" spans="1:15">
      <c r="A313" t="s">
        <v>968</v>
      </c>
      <c r="B313">
        <v>2012</v>
      </c>
      <c r="C313">
        <v>11</v>
      </c>
      <c r="D313" t="s">
        <v>969</v>
      </c>
      <c r="F313" t="s">
        <v>515</v>
      </c>
      <c r="G313">
        <v>0</v>
      </c>
      <c r="H313" t="s">
        <v>515</v>
      </c>
      <c r="I313">
        <v>0</v>
      </c>
      <c r="J313">
        <v>0</v>
      </c>
      <c r="K313">
        <v>1</v>
      </c>
      <c r="L313">
        <v>0</v>
      </c>
      <c r="M313">
        <v>0</v>
      </c>
      <c r="N313">
        <v>0</v>
      </c>
      <c r="O313">
        <v>0</v>
      </c>
    </row>
    <row r="314" spans="1:15">
      <c r="A314" t="s">
        <v>970</v>
      </c>
      <c r="B314">
        <v>1999</v>
      </c>
      <c r="C314">
        <v>13</v>
      </c>
      <c r="D314" t="s">
        <v>569</v>
      </c>
      <c r="F314" t="s">
        <v>492</v>
      </c>
      <c r="G314">
        <v>1</v>
      </c>
      <c r="H314">
        <v>1001</v>
      </c>
      <c r="I314">
        <v>0</v>
      </c>
      <c r="J314">
        <v>0</v>
      </c>
      <c r="K314">
        <v>0</v>
      </c>
      <c r="L314">
        <v>1</v>
      </c>
      <c r="M314">
        <v>0</v>
      </c>
      <c r="N314">
        <v>0</v>
      </c>
      <c r="O314">
        <v>0</v>
      </c>
    </row>
    <row r="315" spans="1:15">
      <c r="A315" t="s">
        <v>971</v>
      </c>
      <c r="B315">
        <v>2013</v>
      </c>
      <c r="C315">
        <v>9</v>
      </c>
      <c r="D315" t="s">
        <v>680</v>
      </c>
      <c r="F315" t="s">
        <v>492</v>
      </c>
      <c r="G315">
        <v>1</v>
      </c>
      <c r="H315">
        <v>382</v>
      </c>
      <c r="I315">
        <v>0</v>
      </c>
      <c r="J315">
        <v>0</v>
      </c>
      <c r="K315">
        <v>1</v>
      </c>
      <c r="L315">
        <v>0</v>
      </c>
      <c r="M315">
        <v>0</v>
      </c>
      <c r="N315">
        <v>0</v>
      </c>
      <c r="O315">
        <v>0</v>
      </c>
    </row>
    <row r="316" spans="1:15">
      <c r="A316" t="s">
        <v>972</v>
      </c>
      <c r="B316">
        <v>1999</v>
      </c>
      <c r="C316">
        <v>27</v>
      </c>
      <c r="D316" t="s">
        <v>973</v>
      </c>
      <c r="F316" t="s">
        <v>494</v>
      </c>
      <c r="G316">
        <v>1</v>
      </c>
      <c r="H316">
        <v>71</v>
      </c>
      <c r="I316">
        <v>0</v>
      </c>
      <c r="J316">
        <v>1</v>
      </c>
      <c r="K316">
        <v>0</v>
      </c>
      <c r="L316">
        <v>0</v>
      </c>
      <c r="M316">
        <v>0</v>
      </c>
      <c r="N316">
        <v>0</v>
      </c>
      <c r="O316">
        <v>1</v>
      </c>
    </row>
    <row r="317" spans="1:15">
      <c r="A317" t="s">
        <v>974</v>
      </c>
      <c r="B317">
        <v>2013</v>
      </c>
      <c r="C317">
        <v>5</v>
      </c>
      <c r="D317" t="s">
        <v>789</v>
      </c>
      <c r="F317" t="s">
        <v>492</v>
      </c>
      <c r="G317">
        <v>1</v>
      </c>
      <c r="H317">
        <v>361</v>
      </c>
      <c r="I317">
        <v>0</v>
      </c>
      <c r="J317">
        <v>1</v>
      </c>
      <c r="K317">
        <v>0</v>
      </c>
      <c r="L317">
        <v>0</v>
      </c>
      <c r="M317">
        <v>0</v>
      </c>
      <c r="N317">
        <v>0</v>
      </c>
      <c r="O317">
        <v>0</v>
      </c>
    </row>
    <row r="318" spans="1:15">
      <c r="A318" t="s">
        <v>975</v>
      </c>
      <c r="B318">
        <v>2002</v>
      </c>
      <c r="C318">
        <v>3</v>
      </c>
      <c r="D318" t="s">
        <v>575</v>
      </c>
      <c r="F318" t="s">
        <v>491</v>
      </c>
      <c r="G318">
        <v>0</v>
      </c>
      <c r="H318" t="s">
        <v>515</v>
      </c>
      <c r="I318">
        <v>0</v>
      </c>
      <c r="J318">
        <v>1</v>
      </c>
      <c r="K318">
        <v>0</v>
      </c>
      <c r="L318">
        <v>0</v>
      </c>
      <c r="M318">
        <v>0</v>
      </c>
      <c r="N318">
        <v>0</v>
      </c>
      <c r="O318">
        <v>0</v>
      </c>
    </row>
    <row r="319" spans="1:15">
      <c r="A319" t="s">
        <v>976</v>
      </c>
      <c r="B319">
        <v>2013</v>
      </c>
      <c r="C319">
        <v>3</v>
      </c>
      <c r="D319" t="s">
        <v>916</v>
      </c>
      <c r="F319" t="s">
        <v>494</v>
      </c>
      <c r="G319">
        <v>1</v>
      </c>
      <c r="H319">
        <v>31</v>
      </c>
      <c r="I319">
        <v>0</v>
      </c>
      <c r="J319">
        <v>1</v>
      </c>
      <c r="K319">
        <v>0</v>
      </c>
      <c r="L319">
        <v>0</v>
      </c>
      <c r="M319">
        <v>1</v>
      </c>
      <c r="N319">
        <v>0</v>
      </c>
      <c r="O319">
        <v>0</v>
      </c>
    </row>
    <row r="320" spans="1:15">
      <c r="A320" t="s">
        <v>977</v>
      </c>
      <c r="B320">
        <v>2014</v>
      </c>
      <c r="C320">
        <v>24</v>
      </c>
      <c r="D320" t="s">
        <v>515</v>
      </c>
      <c r="F320" t="s">
        <v>515</v>
      </c>
      <c r="G320">
        <v>0</v>
      </c>
      <c r="H320" t="s">
        <v>515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</row>
    <row r="321" spans="1:15">
      <c r="A321" t="s">
        <v>978</v>
      </c>
      <c r="B321">
        <v>2014</v>
      </c>
      <c r="C321">
        <v>18</v>
      </c>
      <c r="D321" t="s">
        <v>515</v>
      </c>
      <c r="F321" t="s">
        <v>515</v>
      </c>
      <c r="G321">
        <v>0</v>
      </c>
      <c r="H321" t="s">
        <v>515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</row>
    <row r="322" spans="1:15">
      <c r="A322" t="s">
        <v>979</v>
      </c>
      <c r="B322">
        <v>2010</v>
      </c>
      <c r="C322">
        <v>21</v>
      </c>
      <c r="D322" t="s">
        <v>980</v>
      </c>
      <c r="F322" t="s">
        <v>492</v>
      </c>
      <c r="G322">
        <v>1</v>
      </c>
      <c r="H322">
        <v>3368</v>
      </c>
      <c r="I322">
        <v>0</v>
      </c>
      <c r="J322">
        <v>0</v>
      </c>
      <c r="K322">
        <v>0</v>
      </c>
      <c r="L322">
        <v>0</v>
      </c>
      <c r="M322">
        <v>1</v>
      </c>
      <c r="N322">
        <v>0</v>
      </c>
      <c r="O322">
        <v>0</v>
      </c>
    </row>
    <row r="323" spans="1:15">
      <c r="A323" t="s">
        <v>981</v>
      </c>
      <c r="B323">
        <v>2015</v>
      </c>
      <c r="C323">
        <v>3</v>
      </c>
      <c r="D323" t="s">
        <v>626</v>
      </c>
      <c r="F323" t="s">
        <v>491</v>
      </c>
      <c r="G323">
        <v>0</v>
      </c>
      <c r="H323" t="s">
        <v>515</v>
      </c>
      <c r="I323">
        <v>0</v>
      </c>
      <c r="J323">
        <v>1</v>
      </c>
      <c r="K323">
        <v>0</v>
      </c>
      <c r="L323">
        <v>0</v>
      </c>
      <c r="M323">
        <v>0</v>
      </c>
      <c r="N323">
        <v>0</v>
      </c>
      <c r="O323">
        <v>0</v>
      </c>
    </row>
    <row r="324" spans="1:15">
      <c r="A324" t="s">
        <v>479</v>
      </c>
      <c r="B324">
        <v>2013</v>
      </c>
      <c r="C324">
        <v>4</v>
      </c>
      <c r="D324" t="s">
        <v>982</v>
      </c>
      <c r="E324">
        <v>1</v>
      </c>
      <c r="F324" t="s">
        <v>491</v>
      </c>
      <c r="G324">
        <v>1</v>
      </c>
      <c r="H324">
        <v>4683</v>
      </c>
      <c r="I324">
        <v>0</v>
      </c>
      <c r="J324">
        <v>1</v>
      </c>
      <c r="K324">
        <v>0</v>
      </c>
      <c r="L324">
        <v>0</v>
      </c>
      <c r="M324">
        <v>0</v>
      </c>
      <c r="N324">
        <v>0</v>
      </c>
      <c r="O324">
        <v>0</v>
      </c>
    </row>
    <row r="325" spans="1:15">
      <c r="A325" t="s">
        <v>983</v>
      </c>
      <c r="B325">
        <v>2015</v>
      </c>
      <c r="C325">
        <v>3</v>
      </c>
      <c r="D325" t="s">
        <v>984</v>
      </c>
      <c r="F325" t="s">
        <v>491</v>
      </c>
      <c r="G325">
        <v>1</v>
      </c>
      <c r="H325">
        <v>664</v>
      </c>
      <c r="I325">
        <v>0</v>
      </c>
      <c r="J325">
        <v>1</v>
      </c>
      <c r="K325">
        <v>0</v>
      </c>
      <c r="L325">
        <v>0</v>
      </c>
      <c r="M325">
        <v>0</v>
      </c>
      <c r="N325">
        <v>0</v>
      </c>
      <c r="O325">
        <v>0</v>
      </c>
    </row>
    <row r="326" spans="1:15">
      <c r="A326" t="s">
        <v>985</v>
      </c>
      <c r="B326">
        <v>2014</v>
      </c>
      <c r="C326">
        <v>30</v>
      </c>
      <c r="D326" t="s">
        <v>986</v>
      </c>
      <c r="F326" t="s">
        <v>493</v>
      </c>
      <c r="G326">
        <v>1</v>
      </c>
      <c r="H326">
        <v>7074</v>
      </c>
      <c r="I326">
        <v>0</v>
      </c>
      <c r="J326">
        <v>0</v>
      </c>
      <c r="K326">
        <v>0</v>
      </c>
      <c r="L326">
        <v>0</v>
      </c>
      <c r="M326">
        <v>1</v>
      </c>
      <c r="N326">
        <v>1</v>
      </c>
      <c r="O326">
        <v>1</v>
      </c>
    </row>
    <row r="327" spans="1:15">
      <c r="A327" t="s">
        <v>987</v>
      </c>
      <c r="B327">
        <v>2013</v>
      </c>
      <c r="C327">
        <v>24</v>
      </c>
      <c r="D327" t="s">
        <v>988</v>
      </c>
      <c r="F327" t="s">
        <v>491</v>
      </c>
      <c r="G327">
        <v>1</v>
      </c>
      <c r="H327">
        <v>679</v>
      </c>
      <c r="I327">
        <v>0</v>
      </c>
      <c r="J327">
        <v>0</v>
      </c>
      <c r="K327">
        <v>0</v>
      </c>
      <c r="L327">
        <v>0</v>
      </c>
      <c r="M327">
        <v>1</v>
      </c>
      <c r="N327">
        <v>0</v>
      </c>
      <c r="O327">
        <v>0</v>
      </c>
    </row>
    <row r="328" spans="1:15">
      <c r="A328" t="s">
        <v>989</v>
      </c>
      <c r="B328">
        <v>2011</v>
      </c>
      <c r="C328">
        <v>3</v>
      </c>
      <c r="D328" t="s">
        <v>573</v>
      </c>
      <c r="F328" t="s">
        <v>494</v>
      </c>
      <c r="G328">
        <v>1</v>
      </c>
      <c r="H328">
        <v>986</v>
      </c>
      <c r="I328">
        <v>0</v>
      </c>
      <c r="J328">
        <v>1</v>
      </c>
      <c r="K328">
        <v>0</v>
      </c>
      <c r="L328">
        <v>0</v>
      </c>
      <c r="M328">
        <v>0</v>
      </c>
      <c r="N328">
        <v>0</v>
      </c>
      <c r="O328">
        <v>0</v>
      </c>
    </row>
    <row r="329" spans="1:15">
      <c r="A329" t="s">
        <v>990</v>
      </c>
      <c r="B329">
        <v>2014</v>
      </c>
      <c r="C329">
        <v>24</v>
      </c>
      <c r="D329" t="s">
        <v>566</v>
      </c>
      <c r="F329" t="s">
        <v>491</v>
      </c>
      <c r="G329">
        <v>1</v>
      </c>
      <c r="H329">
        <v>3297</v>
      </c>
      <c r="I329">
        <v>0</v>
      </c>
      <c r="J329">
        <v>0</v>
      </c>
      <c r="K329">
        <v>0</v>
      </c>
      <c r="L329">
        <v>0</v>
      </c>
      <c r="M329">
        <v>1</v>
      </c>
      <c r="N329">
        <v>0</v>
      </c>
      <c r="O329">
        <v>0</v>
      </c>
    </row>
    <row r="330" spans="1:15">
      <c r="A330" t="s">
        <v>991</v>
      </c>
      <c r="B330">
        <v>2006</v>
      </c>
      <c r="C330">
        <v>10</v>
      </c>
      <c r="D330" t="s">
        <v>786</v>
      </c>
      <c r="F330" t="s">
        <v>491</v>
      </c>
      <c r="G330">
        <v>1</v>
      </c>
      <c r="H330">
        <v>699</v>
      </c>
      <c r="I330">
        <v>0</v>
      </c>
      <c r="J330">
        <v>1</v>
      </c>
      <c r="K330">
        <v>1</v>
      </c>
      <c r="L330">
        <v>1</v>
      </c>
      <c r="M330">
        <v>1</v>
      </c>
      <c r="N330">
        <v>1</v>
      </c>
      <c r="O330">
        <v>0</v>
      </c>
    </row>
    <row r="331" spans="1:15">
      <c r="A331" t="s">
        <v>458</v>
      </c>
      <c r="B331">
        <v>2013</v>
      </c>
      <c r="C331">
        <v>0</v>
      </c>
      <c r="D331" t="s">
        <v>992</v>
      </c>
      <c r="E331">
        <v>1</v>
      </c>
      <c r="F331" t="s">
        <v>493</v>
      </c>
      <c r="G331">
        <v>1</v>
      </c>
      <c r="H331">
        <v>3668</v>
      </c>
      <c r="I331">
        <v>1</v>
      </c>
      <c r="J331">
        <v>1</v>
      </c>
      <c r="K331">
        <v>1</v>
      </c>
      <c r="L331">
        <v>1</v>
      </c>
      <c r="M331">
        <v>1</v>
      </c>
      <c r="N331">
        <v>1</v>
      </c>
      <c r="O331">
        <v>1</v>
      </c>
    </row>
    <row r="332" spans="1:15">
      <c r="A332" t="s">
        <v>993</v>
      </c>
      <c r="B332">
        <v>2004</v>
      </c>
      <c r="C332">
        <v>11</v>
      </c>
      <c r="D332" t="s">
        <v>791</v>
      </c>
      <c r="F332" t="s">
        <v>492</v>
      </c>
      <c r="G332">
        <v>1</v>
      </c>
      <c r="H332">
        <v>101</v>
      </c>
      <c r="I332">
        <v>0</v>
      </c>
      <c r="J332">
        <v>0</v>
      </c>
      <c r="K332">
        <v>1</v>
      </c>
      <c r="L332">
        <v>0</v>
      </c>
      <c r="M332">
        <v>0</v>
      </c>
      <c r="N332">
        <v>0</v>
      </c>
      <c r="O332">
        <v>0</v>
      </c>
    </row>
    <row r="333" spans="1:15">
      <c r="A333" t="s">
        <v>994</v>
      </c>
      <c r="B333">
        <v>2012</v>
      </c>
      <c r="C333">
        <v>18</v>
      </c>
      <c r="D333" t="s">
        <v>729</v>
      </c>
      <c r="F333" t="s">
        <v>491</v>
      </c>
      <c r="G333">
        <v>0</v>
      </c>
      <c r="H333" t="s">
        <v>515</v>
      </c>
      <c r="I333">
        <v>0</v>
      </c>
      <c r="J333">
        <v>0</v>
      </c>
      <c r="K333">
        <v>0</v>
      </c>
      <c r="L333">
        <v>0</v>
      </c>
      <c r="M333">
        <v>1</v>
      </c>
      <c r="N333">
        <v>0</v>
      </c>
      <c r="O333">
        <v>0</v>
      </c>
    </row>
    <row r="334" spans="1:15">
      <c r="A334" t="s">
        <v>995</v>
      </c>
      <c r="B334">
        <v>2011</v>
      </c>
      <c r="C334">
        <v>25</v>
      </c>
      <c r="D334" t="s">
        <v>856</v>
      </c>
      <c r="F334" t="s">
        <v>492</v>
      </c>
      <c r="G334">
        <v>1</v>
      </c>
      <c r="H334">
        <v>6833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1</v>
      </c>
      <c r="O334">
        <v>0</v>
      </c>
    </row>
    <row r="335" spans="1:15">
      <c r="A335" t="s">
        <v>996</v>
      </c>
      <c r="B335">
        <v>2014</v>
      </c>
      <c r="C335">
        <v>25</v>
      </c>
      <c r="D335" t="s">
        <v>577</v>
      </c>
      <c r="F335" t="s">
        <v>539</v>
      </c>
      <c r="G335">
        <v>1</v>
      </c>
      <c r="H335">
        <v>9858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1</v>
      </c>
      <c r="O335">
        <v>0</v>
      </c>
    </row>
    <row r="336" spans="1:15">
      <c r="A336" t="s">
        <v>997</v>
      </c>
      <c r="B336">
        <v>2010</v>
      </c>
      <c r="C336">
        <v>3</v>
      </c>
      <c r="D336" t="s">
        <v>575</v>
      </c>
      <c r="F336" t="s">
        <v>491</v>
      </c>
      <c r="G336">
        <v>1</v>
      </c>
      <c r="H336">
        <v>3755</v>
      </c>
      <c r="I336">
        <v>0</v>
      </c>
      <c r="J336">
        <v>1</v>
      </c>
      <c r="K336">
        <v>0</v>
      </c>
      <c r="L336">
        <v>0</v>
      </c>
      <c r="M336">
        <v>0</v>
      </c>
      <c r="N336">
        <v>0</v>
      </c>
      <c r="O336">
        <v>0</v>
      </c>
    </row>
    <row r="337" spans="1:15">
      <c r="A337" t="s">
        <v>998</v>
      </c>
      <c r="B337">
        <v>2008</v>
      </c>
      <c r="C337">
        <v>9</v>
      </c>
      <c r="D337" t="s">
        <v>999</v>
      </c>
      <c r="F337" t="s">
        <v>492</v>
      </c>
      <c r="G337">
        <v>1</v>
      </c>
      <c r="H337">
        <v>1291</v>
      </c>
      <c r="I337">
        <v>0</v>
      </c>
      <c r="J337">
        <v>0</v>
      </c>
      <c r="K337">
        <v>1</v>
      </c>
      <c r="L337">
        <v>0</v>
      </c>
      <c r="M337">
        <v>0</v>
      </c>
      <c r="N337">
        <v>0</v>
      </c>
      <c r="O337">
        <v>0</v>
      </c>
    </row>
    <row r="338" spans="1:15">
      <c r="A338" t="s">
        <v>1000</v>
      </c>
      <c r="B338">
        <v>2011</v>
      </c>
      <c r="C338">
        <v>3</v>
      </c>
      <c r="D338" t="s">
        <v>1001</v>
      </c>
      <c r="F338" t="s">
        <v>491</v>
      </c>
      <c r="G338">
        <v>1</v>
      </c>
      <c r="H338">
        <v>5473</v>
      </c>
      <c r="I338">
        <v>0</v>
      </c>
      <c r="J338">
        <v>1</v>
      </c>
      <c r="K338">
        <v>0</v>
      </c>
      <c r="L338">
        <v>0</v>
      </c>
      <c r="M338">
        <v>0</v>
      </c>
      <c r="N338">
        <v>0</v>
      </c>
      <c r="O338">
        <v>0</v>
      </c>
    </row>
    <row r="339" spans="1:15">
      <c r="A339" t="s">
        <v>1002</v>
      </c>
      <c r="B339">
        <v>2011</v>
      </c>
      <c r="C339">
        <v>17</v>
      </c>
      <c r="D339" t="s">
        <v>504</v>
      </c>
      <c r="F339" t="s">
        <v>491</v>
      </c>
      <c r="G339">
        <v>1</v>
      </c>
      <c r="H339">
        <v>363</v>
      </c>
      <c r="I339">
        <v>0</v>
      </c>
      <c r="J339">
        <v>1</v>
      </c>
      <c r="K339">
        <v>0</v>
      </c>
      <c r="L339">
        <v>0</v>
      </c>
      <c r="M339">
        <v>1</v>
      </c>
      <c r="N339">
        <v>0</v>
      </c>
      <c r="O339">
        <v>0</v>
      </c>
    </row>
    <row r="340" spans="1:15">
      <c r="A340" t="s">
        <v>1003</v>
      </c>
      <c r="B340">
        <v>2013</v>
      </c>
      <c r="C340">
        <v>9</v>
      </c>
      <c r="D340" t="s">
        <v>680</v>
      </c>
      <c r="F340" t="s">
        <v>494</v>
      </c>
      <c r="G340">
        <v>1</v>
      </c>
      <c r="H340">
        <v>4</v>
      </c>
      <c r="I340">
        <v>0</v>
      </c>
      <c r="J340">
        <v>0</v>
      </c>
      <c r="K340">
        <v>1</v>
      </c>
      <c r="L340">
        <v>0</v>
      </c>
      <c r="M340">
        <v>0</v>
      </c>
      <c r="N340">
        <v>0</v>
      </c>
      <c r="O340">
        <v>0</v>
      </c>
    </row>
    <row r="341" spans="1:15">
      <c r="A341" t="s">
        <v>1004</v>
      </c>
      <c r="B341">
        <v>2011</v>
      </c>
      <c r="C341">
        <v>3</v>
      </c>
      <c r="D341" t="s">
        <v>1005</v>
      </c>
      <c r="F341" t="s">
        <v>491</v>
      </c>
      <c r="G341">
        <v>1</v>
      </c>
      <c r="H341">
        <v>925</v>
      </c>
      <c r="I341">
        <v>0</v>
      </c>
      <c r="J341">
        <v>1</v>
      </c>
      <c r="K341">
        <v>0</v>
      </c>
      <c r="L341">
        <v>0</v>
      </c>
      <c r="M341">
        <v>0</v>
      </c>
      <c r="N341">
        <v>0</v>
      </c>
      <c r="O341">
        <v>0</v>
      </c>
    </row>
    <row r="342" spans="1:15">
      <c r="A342" t="s">
        <v>1006</v>
      </c>
      <c r="B342">
        <v>2010</v>
      </c>
      <c r="C342">
        <v>11</v>
      </c>
      <c r="D342" t="s">
        <v>542</v>
      </c>
      <c r="F342" t="s">
        <v>539</v>
      </c>
      <c r="G342">
        <v>1</v>
      </c>
      <c r="H342">
        <v>1824</v>
      </c>
      <c r="I342">
        <v>0</v>
      </c>
      <c r="J342">
        <v>0</v>
      </c>
      <c r="K342">
        <v>1</v>
      </c>
      <c r="L342">
        <v>0</v>
      </c>
      <c r="M342">
        <v>0</v>
      </c>
      <c r="N342">
        <v>0</v>
      </c>
      <c r="O342">
        <v>0</v>
      </c>
    </row>
    <row r="343" spans="1:15">
      <c r="A343" t="s">
        <v>1007</v>
      </c>
      <c r="B343">
        <v>2005</v>
      </c>
      <c r="C343">
        <v>10</v>
      </c>
      <c r="D343" t="s">
        <v>786</v>
      </c>
      <c r="F343" t="s">
        <v>491</v>
      </c>
      <c r="G343">
        <v>1</v>
      </c>
      <c r="H343">
        <v>480</v>
      </c>
      <c r="I343">
        <v>0</v>
      </c>
      <c r="J343">
        <v>1</v>
      </c>
      <c r="K343">
        <v>1</v>
      </c>
      <c r="L343">
        <v>0</v>
      </c>
      <c r="M343">
        <v>0</v>
      </c>
      <c r="N343">
        <v>0</v>
      </c>
      <c r="O343">
        <v>0</v>
      </c>
    </row>
    <row r="344" spans="1:15">
      <c r="A344" t="s">
        <v>418</v>
      </c>
      <c r="B344">
        <v>2012</v>
      </c>
      <c r="C344">
        <v>26</v>
      </c>
      <c r="D344" t="s">
        <v>831</v>
      </c>
      <c r="E344">
        <v>1</v>
      </c>
      <c r="F344" t="s">
        <v>492</v>
      </c>
      <c r="G344">
        <v>1</v>
      </c>
      <c r="H344">
        <v>8248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1</v>
      </c>
      <c r="O344">
        <v>1</v>
      </c>
    </row>
    <row r="345" spans="1:15">
      <c r="A345" t="s">
        <v>1008</v>
      </c>
      <c r="B345">
        <v>2014</v>
      </c>
      <c r="C345">
        <v>3</v>
      </c>
      <c r="D345" t="s">
        <v>837</v>
      </c>
      <c r="F345" t="s">
        <v>539</v>
      </c>
      <c r="G345">
        <v>1</v>
      </c>
      <c r="H345">
        <v>454</v>
      </c>
      <c r="I345">
        <v>1</v>
      </c>
      <c r="J345">
        <v>0</v>
      </c>
      <c r="K345">
        <v>0</v>
      </c>
      <c r="L345">
        <v>0</v>
      </c>
      <c r="M345">
        <v>1</v>
      </c>
      <c r="N345">
        <v>0</v>
      </c>
      <c r="O345">
        <v>1</v>
      </c>
    </row>
    <row r="346" spans="1:15">
      <c r="A346" t="s">
        <v>459</v>
      </c>
      <c r="B346">
        <v>2014</v>
      </c>
      <c r="C346">
        <v>13</v>
      </c>
      <c r="D346" t="s">
        <v>569</v>
      </c>
      <c r="E346">
        <v>1</v>
      </c>
      <c r="F346" t="s">
        <v>491</v>
      </c>
      <c r="G346">
        <v>1</v>
      </c>
      <c r="H346">
        <v>58</v>
      </c>
      <c r="I346">
        <v>0</v>
      </c>
      <c r="J346">
        <v>0</v>
      </c>
      <c r="K346">
        <v>0</v>
      </c>
      <c r="L346">
        <v>1</v>
      </c>
      <c r="M346">
        <v>1</v>
      </c>
      <c r="N346">
        <v>0</v>
      </c>
      <c r="O346">
        <v>1</v>
      </c>
    </row>
    <row r="347" spans="1:15">
      <c r="A347" t="s">
        <v>1009</v>
      </c>
      <c r="B347">
        <v>2000</v>
      </c>
      <c r="C347">
        <v>3</v>
      </c>
      <c r="D347" t="s">
        <v>1010</v>
      </c>
      <c r="F347" t="s">
        <v>539</v>
      </c>
      <c r="G347">
        <v>1</v>
      </c>
      <c r="H347">
        <v>1388</v>
      </c>
      <c r="I347">
        <v>0</v>
      </c>
      <c r="J347">
        <v>1</v>
      </c>
      <c r="K347">
        <v>0</v>
      </c>
      <c r="L347">
        <v>0</v>
      </c>
      <c r="M347">
        <v>0</v>
      </c>
      <c r="N347">
        <v>0</v>
      </c>
      <c r="O347">
        <v>0</v>
      </c>
    </row>
    <row r="348" spans="1:15">
      <c r="A348" t="s">
        <v>1011</v>
      </c>
      <c r="B348">
        <v>2014</v>
      </c>
      <c r="C348">
        <v>12</v>
      </c>
      <c r="D348" t="s">
        <v>630</v>
      </c>
      <c r="F348" t="s">
        <v>492</v>
      </c>
      <c r="G348">
        <v>0</v>
      </c>
      <c r="H348" t="s">
        <v>515</v>
      </c>
      <c r="I348">
        <v>0</v>
      </c>
      <c r="J348">
        <v>0</v>
      </c>
      <c r="K348">
        <v>1</v>
      </c>
      <c r="L348">
        <v>1</v>
      </c>
      <c r="M348">
        <v>0</v>
      </c>
      <c r="N348">
        <v>0</v>
      </c>
      <c r="O348">
        <v>0</v>
      </c>
    </row>
    <row r="349" spans="1:15">
      <c r="A349" t="s">
        <v>1012</v>
      </c>
      <c r="B349">
        <v>2006</v>
      </c>
      <c r="C349">
        <v>13</v>
      </c>
      <c r="D349" t="s">
        <v>556</v>
      </c>
      <c r="F349" t="s">
        <v>492</v>
      </c>
      <c r="G349">
        <v>0</v>
      </c>
      <c r="H349" t="s">
        <v>515</v>
      </c>
      <c r="I349">
        <v>0</v>
      </c>
      <c r="J349">
        <v>0</v>
      </c>
      <c r="K349">
        <v>0</v>
      </c>
      <c r="L349">
        <v>1</v>
      </c>
      <c r="M349">
        <v>0</v>
      </c>
      <c r="N349">
        <v>0</v>
      </c>
      <c r="O349">
        <v>0</v>
      </c>
    </row>
    <row r="350" spans="1:15">
      <c r="A350" t="s">
        <v>308</v>
      </c>
      <c r="B350">
        <v>1995</v>
      </c>
      <c r="C350">
        <v>17</v>
      </c>
      <c r="D350" t="s">
        <v>504</v>
      </c>
      <c r="E350">
        <v>1</v>
      </c>
      <c r="F350" t="s">
        <v>491</v>
      </c>
      <c r="G350">
        <v>0</v>
      </c>
      <c r="H350" t="s">
        <v>515</v>
      </c>
      <c r="I350">
        <v>0</v>
      </c>
      <c r="J350">
        <v>0</v>
      </c>
      <c r="K350">
        <v>0</v>
      </c>
      <c r="L350">
        <v>0</v>
      </c>
      <c r="M350">
        <v>1</v>
      </c>
      <c r="N350">
        <v>0</v>
      </c>
      <c r="O350">
        <v>0</v>
      </c>
    </row>
    <row r="351" spans="1:15">
      <c r="A351" t="s">
        <v>1013</v>
      </c>
      <c r="B351">
        <v>2013</v>
      </c>
      <c r="C351">
        <v>13</v>
      </c>
      <c r="D351" t="s">
        <v>569</v>
      </c>
      <c r="F351" t="s">
        <v>492</v>
      </c>
      <c r="G351">
        <v>1</v>
      </c>
      <c r="H351">
        <v>158</v>
      </c>
      <c r="I351">
        <v>0</v>
      </c>
      <c r="J351">
        <v>0</v>
      </c>
      <c r="K351">
        <v>0</v>
      </c>
      <c r="L351">
        <v>1</v>
      </c>
      <c r="M351">
        <v>0</v>
      </c>
      <c r="N351">
        <v>0</v>
      </c>
      <c r="O351">
        <v>0</v>
      </c>
    </row>
    <row r="352" spans="1:15">
      <c r="A352" t="s">
        <v>483</v>
      </c>
      <c r="B352">
        <v>2011</v>
      </c>
      <c r="C352">
        <v>28</v>
      </c>
      <c r="D352" t="s">
        <v>754</v>
      </c>
      <c r="E352">
        <v>1</v>
      </c>
      <c r="F352" t="s">
        <v>505</v>
      </c>
      <c r="G352">
        <v>1</v>
      </c>
      <c r="H352">
        <v>331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1</v>
      </c>
    </row>
    <row r="353" spans="1:15">
      <c r="A353" t="s">
        <v>1014</v>
      </c>
      <c r="B353">
        <v>2010</v>
      </c>
      <c r="C353">
        <v>28</v>
      </c>
      <c r="D353" t="s">
        <v>1015</v>
      </c>
      <c r="F353" t="s">
        <v>493</v>
      </c>
      <c r="G353">
        <v>0</v>
      </c>
      <c r="H353" t="s">
        <v>515</v>
      </c>
      <c r="I353">
        <v>0</v>
      </c>
      <c r="J353">
        <v>0</v>
      </c>
      <c r="K353">
        <v>0</v>
      </c>
      <c r="L353">
        <v>0</v>
      </c>
      <c r="M353">
        <v>1</v>
      </c>
      <c r="N353">
        <v>0</v>
      </c>
      <c r="O353">
        <v>1</v>
      </c>
    </row>
    <row r="354" spans="1:15">
      <c r="A354" t="s">
        <v>1016</v>
      </c>
      <c r="B354">
        <v>2012</v>
      </c>
      <c r="C354">
        <v>6</v>
      </c>
      <c r="D354" t="s">
        <v>634</v>
      </c>
      <c r="F354" t="s">
        <v>492</v>
      </c>
      <c r="G354">
        <v>1</v>
      </c>
      <c r="H354">
        <v>91</v>
      </c>
      <c r="I354">
        <v>0</v>
      </c>
      <c r="J354">
        <v>1</v>
      </c>
      <c r="K354">
        <v>0</v>
      </c>
      <c r="L354">
        <v>1</v>
      </c>
      <c r="M354">
        <v>0</v>
      </c>
      <c r="N354">
        <v>0</v>
      </c>
      <c r="O354">
        <v>0</v>
      </c>
    </row>
    <row r="355" spans="1:15">
      <c r="A355" t="s">
        <v>420</v>
      </c>
      <c r="B355">
        <v>2014</v>
      </c>
      <c r="C355">
        <v>3</v>
      </c>
      <c r="D355" t="s">
        <v>916</v>
      </c>
      <c r="E355">
        <v>1</v>
      </c>
      <c r="F355" t="s">
        <v>491</v>
      </c>
      <c r="G355">
        <v>1</v>
      </c>
      <c r="H355">
        <v>1076</v>
      </c>
      <c r="I355">
        <v>0</v>
      </c>
      <c r="J355">
        <v>1</v>
      </c>
      <c r="K355">
        <v>0</v>
      </c>
      <c r="L355">
        <v>0</v>
      </c>
      <c r="M355">
        <v>0</v>
      </c>
      <c r="N355">
        <v>0</v>
      </c>
      <c r="O355">
        <v>0</v>
      </c>
    </row>
    <row r="356" spans="1:15">
      <c r="A356" t="s">
        <v>1017</v>
      </c>
      <c r="B356">
        <v>2015</v>
      </c>
      <c r="C356">
        <v>24</v>
      </c>
      <c r="D356" t="s">
        <v>1018</v>
      </c>
      <c r="F356" t="s">
        <v>491</v>
      </c>
      <c r="G356">
        <v>0</v>
      </c>
      <c r="H356" t="s">
        <v>567</v>
      </c>
      <c r="I356">
        <v>0</v>
      </c>
      <c r="J356">
        <v>0</v>
      </c>
      <c r="K356">
        <v>0</v>
      </c>
      <c r="L356">
        <v>1</v>
      </c>
      <c r="M356">
        <v>1</v>
      </c>
      <c r="N356">
        <v>0</v>
      </c>
      <c r="O356">
        <v>0</v>
      </c>
    </row>
    <row r="357" spans="1:15">
      <c r="A357" t="s">
        <v>1019</v>
      </c>
      <c r="B357">
        <v>2012</v>
      </c>
      <c r="C357">
        <v>6</v>
      </c>
      <c r="D357" t="s">
        <v>524</v>
      </c>
      <c r="F357" t="s">
        <v>492</v>
      </c>
      <c r="G357">
        <v>1</v>
      </c>
      <c r="H357">
        <v>1</v>
      </c>
      <c r="I357">
        <v>0</v>
      </c>
      <c r="J357">
        <v>1</v>
      </c>
      <c r="K357">
        <v>0</v>
      </c>
      <c r="L357">
        <v>1</v>
      </c>
      <c r="M357">
        <v>0</v>
      </c>
      <c r="N357">
        <v>0</v>
      </c>
      <c r="O357">
        <v>0</v>
      </c>
    </row>
    <row r="358" spans="1:15">
      <c r="A358" t="s">
        <v>1020</v>
      </c>
      <c r="B358">
        <v>2009</v>
      </c>
      <c r="C358">
        <v>13</v>
      </c>
      <c r="D358" t="s">
        <v>529</v>
      </c>
      <c r="F358" t="s">
        <v>492</v>
      </c>
      <c r="G358">
        <v>1</v>
      </c>
      <c r="H358">
        <v>1699</v>
      </c>
      <c r="I358">
        <v>0</v>
      </c>
      <c r="J358">
        <v>0</v>
      </c>
      <c r="K358">
        <v>0</v>
      </c>
      <c r="L358">
        <v>1</v>
      </c>
      <c r="M358">
        <v>0</v>
      </c>
      <c r="N358">
        <v>0</v>
      </c>
      <c r="O358">
        <v>0</v>
      </c>
    </row>
    <row r="359" spans="1:15">
      <c r="A359" t="s">
        <v>1021</v>
      </c>
      <c r="B359">
        <v>2007</v>
      </c>
      <c r="C359">
        <v>6</v>
      </c>
      <c r="D359" t="s">
        <v>634</v>
      </c>
      <c r="F359" t="s">
        <v>492</v>
      </c>
      <c r="G359">
        <v>1</v>
      </c>
      <c r="H359">
        <v>4165</v>
      </c>
      <c r="I359">
        <v>0</v>
      </c>
      <c r="J359">
        <v>1</v>
      </c>
      <c r="K359">
        <v>0</v>
      </c>
      <c r="L359">
        <v>1</v>
      </c>
      <c r="M359">
        <v>0</v>
      </c>
      <c r="N359">
        <v>0</v>
      </c>
      <c r="O359">
        <v>0</v>
      </c>
    </row>
    <row r="360" spans="1:15">
      <c r="A360" t="s">
        <v>1022</v>
      </c>
      <c r="B360">
        <v>2013</v>
      </c>
      <c r="C360">
        <v>3</v>
      </c>
      <c r="D360" t="s">
        <v>544</v>
      </c>
      <c r="F360" t="s">
        <v>492</v>
      </c>
      <c r="G360">
        <v>0</v>
      </c>
      <c r="H360" t="s">
        <v>515</v>
      </c>
      <c r="I360">
        <v>0</v>
      </c>
      <c r="J360">
        <v>1</v>
      </c>
      <c r="K360">
        <v>0</v>
      </c>
      <c r="L360">
        <v>0</v>
      </c>
      <c r="M360">
        <v>0</v>
      </c>
      <c r="N360">
        <v>0</v>
      </c>
      <c r="O360">
        <v>0</v>
      </c>
    </row>
    <row r="361" spans="1:15">
      <c r="A361" t="s">
        <v>1023</v>
      </c>
      <c r="B361">
        <v>2012</v>
      </c>
      <c r="C361" t="s">
        <v>515</v>
      </c>
      <c r="D361" t="s">
        <v>515</v>
      </c>
      <c r="F361" t="s">
        <v>515</v>
      </c>
      <c r="G361">
        <v>0</v>
      </c>
      <c r="H361" t="s">
        <v>515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</row>
    <row r="362" spans="1:15">
      <c r="A362" t="s">
        <v>1024</v>
      </c>
      <c r="B362">
        <v>2006</v>
      </c>
      <c r="C362">
        <v>17</v>
      </c>
      <c r="D362" t="s">
        <v>504</v>
      </c>
      <c r="F362" t="s">
        <v>491</v>
      </c>
      <c r="G362">
        <v>1</v>
      </c>
      <c r="H362" t="s">
        <v>1025</v>
      </c>
      <c r="I362">
        <v>0</v>
      </c>
      <c r="J362">
        <v>1</v>
      </c>
      <c r="K362">
        <v>0</v>
      </c>
      <c r="L362">
        <v>0</v>
      </c>
      <c r="M362">
        <v>1</v>
      </c>
      <c r="N362">
        <v>0</v>
      </c>
      <c r="O362">
        <v>0</v>
      </c>
    </row>
    <row r="363" spans="1:15">
      <c r="A363" t="s">
        <v>1026</v>
      </c>
      <c r="B363">
        <v>2004</v>
      </c>
      <c r="C363">
        <v>9</v>
      </c>
      <c r="D363" t="s">
        <v>829</v>
      </c>
      <c r="F363" t="s">
        <v>492</v>
      </c>
      <c r="G363">
        <v>0</v>
      </c>
      <c r="H363" t="s">
        <v>515</v>
      </c>
      <c r="I363">
        <v>0</v>
      </c>
      <c r="J363">
        <v>0</v>
      </c>
      <c r="K363">
        <v>1</v>
      </c>
      <c r="L363">
        <v>0</v>
      </c>
      <c r="M363">
        <v>0</v>
      </c>
      <c r="N363">
        <v>0</v>
      </c>
      <c r="O363">
        <v>0</v>
      </c>
    </row>
    <row r="364" spans="1:15">
      <c r="A364" t="s">
        <v>1027</v>
      </c>
      <c r="B364">
        <v>2011</v>
      </c>
      <c r="C364">
        <v>28</v>
      </c>
      <c r="D364" t="s">
        <v>754</v>
      </c>
      <c r="F364" t="s">
        <v>491</v>
      </c>
      <c r="G364">
        <v>1</v>
      </c>
      <c r="H364">
        <v>1960</v>
      </c>
      <c r="I364">
        <v>0</v>
      </c>
      <c r="J364">
        <v>0</v>
      </c>
      <c r="K364">
        <v>0</v>
      </c>
      <c r="L364">
        <v>0</v>
      </c>
      <c r="M364">
        <v>1</v>
      </c>
      <c r="N364">
        <v>0</v>
      </c>
      <c r="O364">
        <v>1</v>
      </c>
    </row>
    <row r="365" spans="1:15">
      <c r="A365" t="s">
        <v>484</v>
      </c>
      <c r="B365">
        <v>2010</v>
      </c>
      <c r="C365">
        <v>22</v>
      </c>
      <c r="D365" t="s">
        <v>571</v>
      </c>
      <c r="E365">
        <v>1</v>
      </c>
      <c r="F365" t="s">
        <v>493</v>
      </c>
      <c r="G365">
        <v>1</v>
      </c>
      <c r="H365">
        <v>638</v>
      </c>
      <c r="I365">
        <v>0</v>
      </c>
      <c r="J365">
        <v>0</v>
      </c>
      <c r="K365">
        <v>0</v>
      </c>
      <c r="L365">
        <v>0</v>
      </c>
      <c r="M365">
        <v>1</v>
      </c>
      <c r="N365">
        <v>0</v>
      </c>
      <c r="O365">
        <v>0</v>
      </c>
    </row>
    <row r="366" spans="1:15">
      <c r="A366" t="s">
        <v>1028</v>
      </c>
      <c r="B366">
        <v>2012</v>
      </c>
      <c r="C366">
        <v>24</v>
      </c>
      <c r="D366" t="s">
        <v>566</v>
      </c>
      <c r="F366" t="s">
        <v>491</v>
      </c>
      <c r="G366">
        <v>1</v>
      </c>
      <c r="H366" t="s">
        <v>1029</v>
      </c>
      <c r="I366">
        <v>0</v>
      </c>
      <c r="J366">
        <v>0</v>
      </c>
      <c r="K366">
        <v>0</v>
      </c>
      <c r="L366">
        <v>0</v>
      </c>
      <c r="M366">
        <v>1</v>
      </c>
      <c r="N366">
        <v>0</v>
      </c>
      <c r="O366">
        <v>0</v>
      </c>
    </row>
    <row r="367" spans="1:15">
      <c r="A367" t="s">
        <v>1030</v>
      </c>
      <c r="B367">
        <v>2013</v>
      </c>
      <c r="C367">
        <v>18</v>
      </c>
      <c r="D367" t="s">
        <v>554</v>
      </c>
      <c r="F367" t="s">
        <v>491</v>
      </c>
      <c r="G367">
        <v>1</v>
      </c>
      <c r="H367">
        <v>547</v>
      </c>
      <c r="I367">
        <v>0</v>
      </c>
      <c r="J367">
        <v>1</v>
      </c>
      <c r="K367">
        <v>0</v>
      </c>
      <c r="L367">
        <v>0</v>
      </c>
      <c r="M367">
        <v>1</v>
      </c>
      <c r="N367">
        <v>0</v>
      </c>
      <c r="O367">
        <v>0</v>
      </c>
    </row>
    <row r="368" spans="1:15">
      <c r="A368" t="s">
        <v>1031</v>
      </c>
      <c r="B368">
        <v>2013</v>
      </c>
      <c r="C368">
        <v>8</v>
      </c>
      <c r="D368" t="s">
        <v>537</v>
      </c>
      <c r="F368" t="s">
        <v>491</v>
      </c>
      <c r="G368">
        <v>1</v>
      </c>
      <c r="H368">
        <v>425</v>
      </c>
      <c r="I368">
        <v>0</v>
      </c>
      <c r="J368">
        <v>1</v>
      </c>
      <c r="K368">
        <v>0</v>
      </c>
      <c r="L368">
        <v>0</v>
      </c>
      <c r="M368">
        <v>0</v>
      </c>
      <c r="N368">
        <v>0</v>
      </c>
      <c r="O368">
        <v>0</v>
      </c>
    </row>
    <row r="369" spans="1:15">
      <c r="A369" t="s">
        <v>1032</v>
      </c>
      <c r="B369">
        <v>2015</v>
      </c>
      <c r="C369">
        <v>13</v>
      </c>
      <c r="D369" t="s">
        <v>1033</v>
      </c>
      <c r="F369" t="s">
        <v>492</v>
      </c>
      <c r="G369">
        <v>1</v>
      </c>
      <c r="H369">
        <v>4</v>
      </c>
      <c r="I369">
        <v>0</v>
      </c>
      <c r="J369">
        <v>0</v>
      </c>
      <c r="K369">
        <v>0</v>
      </c>
      <c r="L369">
        <v>1</v>
      </c>
      <c r="M369">
        <v>0</v>
      </c>
      <c r="N369">
        <v>0</v>
      </c>
      <c r="O369">
        <v>0</v>
      </c>
    </row>
    <row r="370" spans="1:15">
      <c r="A370" t="s">
        <v>1034</v>
      </c>
      <c r="B370">
        <v>2004</v>
      </c>
      <c r="C370">
        <v>11</v>
      </c>
      <c r="D370" t="s">
        <v>542</v>
      </c>
      <c r="F370" t="s">
        <v>492</v>
      </c>
      <c r="G370">
        <v>0</v>
      </c>
      <c r="H370" t="s">
        <v>515</v>
      </c>
      <c r="I370">
        <v>0</v>
      </c>
      <c r="J370">
        <v>0</v>
      </c>
      <c r="K370">
        <v>1</v>
      </c>
      <c r="L370">
        <v>0</v>
      </c>
      <c r="M370">
        <v>0</v>
      </c>
      <c r="N370">
        <v>0</v>
      </c>
      <c r="O370">
        <v>0</v>
      </c>
    </row>
    <row r="371" spans="1:15">
      <c r="A371" t="s">
        <v>1035</v>
      </c>
      <c r="B371">
        <v>2015</v>
      </c>
      <c r="C371">
        <v>13</v>
      </c>
      <c r="D371" t="s">
        <v>1036</v>
      </c>
      <c r="F371" t="s">
        <v>559</v>
      </c>
      <c r="G371">
        <v>1</v>
      </c>
      <c r="H371">
        <v>75</v>
      </c>
      <c r="I371">
        <v>0</v>
      </c>
      <c r="J371">
        <v>0</v>
      </c>
      <c r="K371">
        <v>0</v>
      </c>
      <c r="L371">
        <v>1</v>
      </c>
      <c r="M371">
        <v>0</v>
      </c>
      <c r="N371">
        <v>0</v>
      </c>
      <c r="O371">
        <v>0</v>
      </c>
    </row>
    <row r="372" spans="1:15">
      <c r="A372" t="s">
        <v>1037</v>
      </c>
      <c r="B372">
        <v>2013</v>
      </c>
      <c r="C372">
        <v>13</v>
      </c>
      <c r="D372" t="s">
        <v>569</v>
      </c>
      <c r="F372" t="s">
        <v>492</v>
      </c>
      <c r="G372">
        <v>1</v>
      </c>
      <c r="H372">
        <v>258</v>
      </c>
      <c r="I372">
        <v>0</v>
      </c>
      <c r="J372">
        <v>0</v>
      </c>
      <c r="K372">
        <v>0</v>
      </c>
      <c r="L372">
        <v>1</v>
      </c>
      <c r="M372">
        <v>0</v>
      </c>
      <c r="N372">
        <v>0</v>
      </c>
      <c r="O372">
        <v>0</v>
      </c>
    </row>
    <row r="373" spans="1:15">
      <c r="A373" t="s">
        <v>1038</v>
      </c>
      <c r="B373">
        <v>2013</v>
      </c>
      <c r="C373">
        <v>14</v>
      </c>
      <c r="D373" t="s">
        <v>1039</v>
      </c>
      <c r="F373" t="s">
        <v>493</v>
      </c>
      <c r="G373">
        <v>1</v>
      </c>
      <c r="H373">
        <v>147</v>
      </c>
      <c r="I373">
        <v>0</v>
      </c>
      <c r="J373">
        <v>0</v>
      </c>
      <c r="K373">
        <v>0</v>
      </c>
      <c r="L373">
        <v>1</v>
      </c>
      <c r="M373">
        <v>0</v>
      </c>
      <c r="N373">
        <v>0</v>
      </c>
      <c r="O373">
        <v>0</v>
      </c>
    </row>
    <row r="374" spans="1:15">
      <c r="A374" t="s">
        <v>1040</v>
      </c>
      <c r="B374">
        <v>2011</v>
      </c>
      <c r="C374">
        <v>2</v>
      </c>
      <c r="D374" t="s">
        <v>658</v>
      </c>
      <c r="F374" t="s">
        <v>492</v>
      </c>
      <c r="G374">
        <v>1</v>
      </c>
      <c r="H374">
        <v>1086</v>
      </c>
      <c r="I374">
        <v>1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</row>
    <row r="375" spans="1:15">
      <c r="A375" t="s">
        <v>1041</v>
      </c>
      <c r="B375">
        <v>2009</v>
      </c>
      <c r="C375">
        <v>3</v>
      </c>
      <c r="D375" t="s">
        <v>984</v>
      </c>
      <c r="F375" t="s">
        <v>492</v>
      </c>
      <c r="G375">
        <v>0</v>
      </c>
      <c r="H375" t="s">
        <v>515</v>
      </c>
      <c r="I375">
        <v>0</v>
      </c>
      <c r="J375">
        <v>1</v>
      </c>
      <c r="K375">
        <v>0</v>
      </c>
      <c r="L375">
        <v>0</v>
      </c>
      <c r="M375">
        <v>1</v>
      </c>
      <c r="N375">
        <v>1</v>
      </c>
      <c r="O375">
        <v>1</v>
      </c>
    </row>
    <row r="376" spans="1:15">
      <c r="A376" t="s">
        <v>1042</v>
      </c>
      <c r="B376">
        <v>2014</v>
      </c>
      <c r="C376">
        <v>26</v>
      </c>
      <c r="D376" t="s">
        <v>508</v>
      </c>
      <c r="F376" t="s">
        <v>492</v>
      </c>
      <c r="G376">
        <v>1</v>
      </c>
      <c r="H376">
        <v>986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1</v>
      </c>
      <c r="O376">
        <v>0</v>
      </c>
    </row>
    <row r="377" spans="1:15">
      <c r="A377" t="s">
        <v>422</v>
      </c>
      <c r="B377">
        <v>2012</v>
      </c>
      <c r="C377">
        <v>25</v>
      </c>
      <c r="D377" t="s">
        <v>856</v>
      </c>
      <c r="E377">
        <v>1</v>
      </c>
      <c r="F377" t="s">
        <v>491</v>
      </c>
      <c r="G377">
        <v>1</v>
      </c>
      <c r="H377">
        <v>7284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1</v>
      </c>
      <c r="O377">
        <v>0</v>
      </c>
    </row>
    <row r="378" spans="1:15">
      <c r="A378" t="s">
        <v>1043</v>
      </c>
      <c r="B378">
        <v>2012</v>
      </c>
      <c r="C378">
        <v>2</v>
      </c>
      <c r="D378" t="s">
        <v>796</v>
      </c>
      <c r="F378" t="s">
        <v>492</v>
      </c>
      <c r="G378">
        <v>0</v>
      </c>
      <c r="H378" t="s">
        <v>515</v>
      </c>
      <c r="I378">
        <v>1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</row>
    <row r="379" spans="1:15">
      <c r="A379" t="s">
        <v>1044</v>
      </c>
      <c r="B379">
        <v>2013</v>
      </c>
      <c r="C379">
        <v>11</v>
      </c>
      <c r="D379" t="s">
        <v>564</v>
      </c>
      <c r="F379" t="s">
        <v>492</v>
      </c>
      <c r="G379">
        <v>1</v>
      </c>
      <c r="H379">
        <v>24</v>
      </c>
      <c r="I379">
        <v>0</v>
      </c>
      <c r="J379">
        <v>0</v>
      </c>
      <c r="K379">
        <v>1</v>
      </c>
      <c r="L379">
        <v>0</v>
      </c>
      <c r="M379">
        <v>0</v>
      </c>
      <c r="N379">
        <v>0</v>
      </c>
      <c r="O379">
        <v>0</v>
      </c>
    </row>
    <row r="380" spans="1:15">
      <c r="A380" t="s">
        <v>1045</v>
      </c>
      <c r="B380">
        <v>2013</v>
      </c>
      <c r="C380">
        <v>29</v>
      </c>
      <c r="D380" t="s">
        <v>1046</v>
      </c>
      <c r="F380" t="s">
        <v>492</v>
      </c>
      <c r="G380">
        <v>1</v>
      </c>
      <c r="H380">
        <v>1098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1</v>
      </c>
    </row>
    <row r="381" spans="1:15">
      <c r="A381" t="s">
        <v>480</v>
      </c>
      <c r="B381">
        <v>2009</v>
      </c>
      <c r="C381">
        <v>29</v>
      </c>
      <c r="D381" t="s">
        <v>1046</v>
      </c>
      <c r="E381">
        <v>1</v>
      </c>
      <c r="F381" t="s">
        <v>505</v>
      </c>
      <c r="G381">
        <v>1</v>
      </c>
      <c r="H381">
        <v>1098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1</v>
      </c>
    </row>
    <row r="382" spans="1:15">
      <c r="A382" t="s">
        <v>1047</v>
      </c>
      <c r="B382">
        <v>2014</v>
      </c>
      <c r="C382">
        <v>3</v>
      </c>
      <c r="D382" t="s">
        <v>1048</v>
      </c>
      <c r="F382" t="s">
        <v>492</v>
      </c>
      <c r="G382">
        <v>0</v>
      </c>
      <c r="H382" t="s">
        <v>515</v>
      </c>
      <c r="I382">
        <v>0</v>
      </c>
      <c r="J382">
        <v>1</v>
      </c>
      <c r="K382">
        <v>0</v>
      </c>
      <c r="L382">
        <v>0</v>
      </c>
      <c r="M382">
        <v>0</v>
      </c>
      <c r="N382">
        <v>0</v>
      </c>
      <c r="O382">
        <v>0</v>
      </c>
    </row>
    <row r="383" spans="1:15">
      <c r="A383" t="s">
        <v>1049</v>
      </c>
      <c r="B383">
        <v>2014</v>
      </c>
      <c r="C383">
        <v>29</v>
      </c>
      <c r="D383" t="s">
        <v>532</v>
      </c>
      <c r="F383" t="s">
        <v>505</v>
      </c>
      <c r="G383">
        <v>0</v>
      </c>
      <c r="H383" t="s">
        <v>515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1</v>
      </c>
    </row>
    <row r="384" spans="1:15">
      <c r="A384" t="s">
        <v>1050</v>
      </c>
      <c r="B384">
        <v>2006</v>
      </c>
      <c r="C384">
        <v>24</v>
      </c>
      <c r="D384" t="s">
        <v>566</v>
      </c>
      <c r="F384" t="s">
        <v>492</v>
      </c>
      <c r="G384">
        <v>1</v>
      </c>
      <c r="H384" t="s">
        <v>1051</v>
      </c>
      <c r="I384">
        <v>0</v>
      </c>
      <c r="J384">
        <v>0</v>
      </c>
      <c r="K384">
        <v>0</v>
      </c>
      <c r="L384">
        <v>0</v>
      </c>
      <c r="M384">
        <v>1</v>
      </c>
      <c r="N384">
        <v>0</v>
      </c>
      <c r="O384">
        <v>1</v>
      </c>
    </row>
    <row r="385" spans="1:15">
      <c r="A385" t="s">
        <v>1052</v>
      </c>
      <c r="B385">
        <v>2014</v>
      </c>
      <c r="C385">
        <v>29</v>
      </c>
      <c r="D385" t="s">
        <v>1053</v>
      </c>
      <c r="F385" t="s">
        <v>492</v>
      </c>
      <c r="G385">
        <v>0</v>
      </c>
      <c r="H385" t="s">
        <v>515</v>
      </c>
      <c r="I385">
        <v>0</v>
      </c>
      <c r="J385">
        <v>0</v>
      </c>
      <c r="K385">
        <v>0</v>
      </c>
      <c r="L385">
        <v>1</v>
      </c>
      <c r="M385">
        <v>1</v>
      </c>
      <c r="N385">
        <v>0</v>
      </c>
      <c r="O385">
        <v>0</v>
      </c>
    </row>
    <row r="386" spans="1:15">
      <c r="A386" t="s">
        <v>1054</v>
      </c>
      <c r="B386">
        <v>2012</v>
      </c>
      <c r="C386">
        <v>12</v>
      </c>
      <c r="D386" t="s">
        <v>630</v>
      </c>
      <c r="F386" t="s">
        <v>492</v>
      </c>
      <c r="G386">
        <v>1</v>
      </c>
      <c r="H386" t="s">
        <v>1055</v>
      </c>
      <c r="I386">
        <v>0</v>
      </c>
      <c r="J386">
        <v>0</v>
      </c>
      <c r="K386">
        <v>1</v>
      </c>
      <c r="L386">
        <v>1</v>
      </c>
      <c r="M386">
        <v>0</v>
      </c>
      <c r="N386">
        <v>0</v>
      </c>
      <c r="O386">
        <v>0</v>
      </c>
    </row>
    <row r="387" spans="1:15">
      <c r="A387" t="s">
        <v>1056</v>
      </c>
      <c r="B387">
        <v>2011</v>
      </c>
      <c r="C387">
        <v>29</v>
      </c>
      <c r="D387" t="s">
        <v>532</v>
      </c>
      <c r="F387" t="s">
        <v>493</v>
      </c>
      <c r="G387">
        <v>1</v>
      </c>
      <c r="H387">
        <v>1207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1</v>
      </c>
    </row>
    <row r="388" spans="1:15">
      <c r="A388" t="s">
        <v>482</v>
      </c>
      <c r="B388">
        <v>2000</v>
      </c>
      <c r="C388">
        <v>18</v>
      </c>
      <c r="D388" t="s">
        <v>763</v>
      </c>
      <c r="E388">
        <v>1</v>
      </c>
      <c r="F388" t="s">
        <v>491</v>
      </c>
      <c r="G388">
        <v>0</v>
      </c>
      <c r="H388" t="s">
        <v>515</v>
      </c>
      <c r="I388">
        <v>0</v>
      </c>
      <c r="J388">
        <v>0</v>
      </c>
      <c r="K388">
        <v>0</v>
      </c>
      <c r="L388">
        <v>0</v>
      </c>
      <c r="M388">
        <v>1</v>
      </c>
      <c r="N388">
        <v>0</v>
      </c>
      <c r="O388">
        <v>0</v>
      </c>
    </row>
    <row r="389" spans="1:15">
      <c r="A389" t="s">
        <v>1057</v>
      </c>
      <c r="B389">
        <v>2014</v>
      </c>
      <c r="C389">
        <v>13</v>
      </c>
      <c r="D389" t="s">
        <v>569</v>
      </c>
      <c r="F389" t="s">
        <v>492</v>
      </c>
      <c r="G389">
        <v>1</v>
      </c>
      <c r="H389">
        <v>1753</v>
      </c>
      <c r="I389">
        <v>0</v>
      </c>
      <c r="J389">
        <v>0</v>
      </c>
      <c r="K389">
        <v>0</v>
      </c>
      <c r="L389">
        <v>1</v>
      </c>
      <c r="M389">
        <v>0</v>
      </c>
      <c r="N389">
        <v>0</v>
      </c>
      <c r="O389">
        <v>0</v>
      </c>
    </row>
    <row r="390" spans="1:15">
      <c r="A390" t="s">
        <v>1058</v>
      </c>
      <c r="B390">
        <v>2009</v>
      </c>
      <c r="C390">
        <v>11</v>
      </c>
      <c r="D390" t="s">
        <v>675</v>
      </c>
      <c r="F390" t="s">
        <v>559</v>
      </c>
      <c r="G390">
        <v>0</v>
      </c>
      <c r="H390" t="s">
        <v>515</v>
      </c>
      <c r="I390">
        <v>1</v>
      </c>
      <c r="J390">
        <v>0</v>
      </c>
      <c r="K390">
        <v>1</v>
      </c>
      <c r="L390">
        <v>0</v>
      </c>
      <c r="M390">
        <v>0</v>
      </c>
      <c r="N390">
        <v>0</v>
      </c>
      <c r="O390">
        <v>0</v>
      </c>
    </row>
    <row r="391" spans="1:15">
      <c r="A391" t="s">
        <v>1059</v>
      </c>
      <c r="B391">
        <v>2011</v>
      </c>
      <c r="C391">
        <v>24</v>
      </c>
      <c r="D391" t="s">
        <v>1060</v>
      </c>
      <c r="F391" t="s">
        <v>494</v>
      </c>
      <c r="G391">
        <v>1</v>
      </c>
      <c r="H391">
        <v>1084</v>
      </c>
      <c r="I391">
        <v>0</v>
      </c>
      <c r="J391">
        <v>0</v>
      </c>
      <c r="K391">
        <v>0</v>
      </c>
      <c r="L391">
        <v>0</v>
      </c>
      <c r="M391">
        <v>1</v>
      </c>
      <c r="N391">
        <v>1</v>
      </c>
      <c r="O391">
        <v>0</v>
      </c>
    </row>
    <row r="392" spans="1:15">
      <c r="A392" t="s">
        <v>1061</v>
      </c>
      <c r="B392">
        <v>2014</v>
      </c>
      <c r="C392">
        <v>22</v>
      </c>
      <c r="D392" t="s">
        <v>1062</v>
      </c>
      <c r="F392" t="s">
        <v>493</v>
      </c>
      <c r="G392">
        <v>1</v>
      </c>
      <c r="H392">
        <v>520</v>
      </c>
      <c r="I392">
        <v>0</v>
      </c>
      <c r="J392">
        <v>0</v>
      </c>
      <c r="K392">
        <v>0</v>
      </c>
      <c r="L392">
        <v>0</v>
      </c>
      <c r="M392">
        <v>1</v>
      </c>
      <c r="N392">
        <v>0</v>
      </c>
      <c r="O392">
        <v>1</v>
      </c>
    </row>
    <row r="393" spans="1:15">
      <c r="A393" t="s">
        <v>1063</v>
      </c>
      <c r="B393">
        <v>2008</v>
      </c>
      <c r="C393">
        <v>3</v>
      </c>
      <c r="D393" t="s">
        <v>735</v>
      </c>
      <c r="F393" t="s">
        <v>492</v>
      </c>
      <c r="G393">
        <v>0</v>
      </c>
      <c r="H393" t="s">
        <v>515</v>
      </c>
      <c r="I393">
        <v>0</v>
      </c>
      <c r="J393">
        <v>1</v>
      </c>
      <c r="K393">
        <v>0</v>
      </c>
      <c r="L393">
        <v>0</v>
      </c>
      <c r="M393">
        <v>0</v>
      </c>
      <c r="N393">
        <v>0</v>
      </c>
      <c r="O393">
        <v>0</v>
      </c>
    </row>
    <row r="394" spans="1:15">
      <c r="A394" t="s">
        <v>1064</v>
      </c>
      <c r="B394">
        <v>2014</v>
      </c>
      <c r="C394">
        <v>24</v>
      </c>
      <c r="D394" t="s">
        <v>754</v>
      </c>
      <c r="F394" t="s">
        <v>491</v>
      </c>
      <c r="G394">
        <v>1</v>
      </c>
      <c r="H394">
        <v>80</v>
      </c>
      <c r="I394">
        <v>0</v>
      </c>
      <c r="J394">
        <v>0</v>
      </c>
      <c r="K394">
        <v>0</v>
      </c>
      <c r="L394">
        <v>0</v>
      </c>
      <c r="M394">
        <v>1</v>
      </c>
      <c r="N394">
        <v>0</v>
      </c>
      <c r="O394">
        <v>1</v>
      </c>
    </row>
    <row r="395" spans="1:15">
      <c r="A395" t="s">
        <v>1065</v>
      </c>
      <c r="B395">
        <v>2012</v>
      </c>
      <c r="C395">
        <v>26</v>
      </c>
      <c r="D395" t="s">
        <v>508</v>
      </c>
      <c r="F395" t="s">
        <v>492</v>
      </c>
      <c r="G395">
        <v>1</v>
      </c>
      <c r="H395">
        <v>3927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1</v>
      </c>
      <c r="O395">
        <v>0</v>
      </c>
    </row>
    <row r="396" spans="1:15">
      <c r="A396" t="s">
        <v>1066</v>
      </c>
      <c r="B396">
        <v>2010</v>
      </c>
      <c r="C396">
        <v>11</v>
      </c>
      <c r="D396" t="s">
        <v>675</v>
      </c>
      <c r="F396" t="s">
        <v>491</v>
      </c>
      <c r="G396">
        <v>1</v>
      </c>
      <c r="H396">
        <v>8541</v>
      </c>
      <c r="I396">
        <v>0</v>
      </c>
      <c r="J396">
        <v>0</v>
      </c>
      <c r="K396">
        <v>1</v>
      </c>
      <c r="L396">
        <v>0</v>
      </c>
      <c r="M396">
        <v>0</v>
      </c>
      <c r="N396">
        <v>0</v>
      </c>
      <c r="O396">
        <v>0</v>
      </c>
    </row>
    <row r="397" spans="1:15">
      <c r="A397" t="s">
        <v>1067</v>
      </c>
      <c r="B397">
        <v>2013</v>
      </c>
      <c r="C397">
        <v>0</v>
      </c>
      <c r="D397" t="s">
        <v>656</v>
      </c>
      <c r="F397" t="s">
        <v>492</v>
      </c>
      <c r="G397">
        <v>1</v>
      </c>
      <c r="H397">
        <v>941</v>
      </c>
      <c r="I397">
        <v>0</v>
      </c>
      <c r="J397">
        <v>0</v>
      </c>
      <c r="K397">
        <v>1</v>
      </c>
      <c r="L397">
        <v>0</v>
      </c>
      <c r="M397">
        <v>0</v>
      </c>
      <c r="N397">
        <v>0</v>
      </c>
      <c r="O397">
        <v>0</v>
      </c>
    </row>
    <row r="398" spans="1:15">
      <c r="A398" t="s">
        <v>1068</v>
      </c>
      <c r="B398">
        <v>2015</v>
      </c>
      <c r="C398">
        <v>9</v>
      </c>
      <c r="D398" t="s">
        <v>1069</v>
      </c>
      <c r="F398" t="s">
        <v>492</v>
      </c>
      <c r="G398">
        <v>1</v>
      </c>
      <c r="H398">
        <v>641</v>
      </c>
      <c r="I398">
        <v>0</v>
      </c>
      <c r="J398">
        <v>0</v>
      </c>
      <c r="K398">
        <v>1</v>
      </c>
      <c r="L398">
        <v>0</v>
      </c>
      <c r="M398">
        <v>0</v>
      </c>
      <c r="N398">
        <v>0</v>
      </c>
      <c r="O398">
        <v>0</v>
      </c>
    </row>
    <row r="399" spans="1:15">
      <c r="A399" t="s">
        <v>1070</v>
      </c>
      <c r="B399">
        <v>2012</v>
      </c>
      <c r="C399">
        <v>9</v>
      </c>
      <c r="D399" t="s">
        <v>758</v>
      </c>
      <c r="F399" t="s">
        <v>492</v>
      </c>
      <c r="G399">
        <v>1</v>
      </c>
      <c r="H399">
        <v>4501</v>
      </c>
      <c r="I399">
        <v>0</v>
      </c>
      <c r="J399">
        <v>0</v>
      </c>
      <c r="K399">
        <v>1</v>
      </c>
      <c r="L399">
        <v>0</v>
      </c>
      <c r="M399">
        <v>0</v>
      </c>
      <c r="N399">
        <v>0</v>
      </c>
      <c r="O399">
        <v>0</v>
      </c>
    </row>
    <row r="400" spans="1:15">
      <c r="A400" t="s">
        <v>1071</v>
      </c>
      <c r="B400">
        <v>2013</v>
      </c>
      <c r="C400">
        <v>6</v>
      </c>
      <c r="D400" t="s">
        <v>634</v>
      </c>
      <c r="F400" t="s">
        <v>492</v>
      </c>
      <c r="G400">
        <v>0</v>
      </c>
      <c r="H400" t="s">
        <v>515</v>
      </c>
      <c r="I400">
        <v>0</v>
      </c>
      <c r="J400">
        <v>1</v>
      </c>
      <c r="K400">
        <v>0</v>
      </c>
      <c r="L400">
        <v>1</v>
      </c>
      <c r="M400">
        <v>0</v>
      </c>
      <c r="N400">
        <v>0</v>
      </c>
      <c r="O400">
        <v>0</v>
      </c>
    </row>
    <row r="401" spans="1:15">
      <c r="A401" t="s">
        <v>1072</v>
      </c>
      <c r="B401">
        <v>2011</v>
      </c>
      <c r="C401">
        <v>9</v>
      </c>
      <c r="D401" t="s">
        <v>531</v>
      </c>
      <c r="F401" t="s">
        <v>493</v>
      </c>
      <c r="G401">
        <v>1</v>
      </c>
      <c r="H401">
        <v>2074</v>
      </c>
      <c r="I401">
        <v>1</v>
      </c>
      <c r="J401">
        <v>1</v>
      </c>
      <c r="K401">
        <v>1</v>
      </c>
      <c r="L401">
        <v>0</v>
      </c>
      <c r="M401">
        <v>1</v>
      </c>
      <c r="N401">
        <v>0</v>
      </c>
      <c r="O401">
        <v>1</v>
      </c>
    </row>
    <row r="402" spans="1:15">
      <c r="A402" t="s">
        <v>460</v>
      </c>
      <c r="B402">
        <v>1999</v>
      </c>
      <c r="C402">
        <v>10</v>
      </c>
      <c r="D402" t="s">
        <v>1073</v>
      </c>
      <c r="E402">
        <v>1</v>
      </c>
      <c r="F402" t="s">
        <v>494</v>
      </c>
      <c r="G402">
        <v>0</v>
      </c>
      <c r="H402" t="s">
        <v>515</v>
      </c>
      <c r="I402">
        <v>0</v>
      </c>
      <c r="J402">
        <v>0</v>
      </c>
      <c r="K402">
        <v>1</v>
      </c>
      <c r="L402">
        <v>0</v>
      </c>
      <c r="M402">
        <v>1</v>
      </c>
      <c r="N402">
        <v>0</v>
      </c>
      <c r="O402">
        <v>0</v>
      </c>
    </row>
    <row r="403" spans="1:15">
      <c r="A403" t="s">
        <v>425</v>
      </c>
      <c r="B403">
        <v>2014</v>
      </c>
      <c r="C403">
        <v>10</v>
      </c>
      <c r="D403" t="s">
        <v>580</v>
      </c>
      <c r="F403" t="s">
        <v>491</v>
      </c>
      <c r="G403">
        <v>1</v>
      </c>
      <c r="H403">
        <v>447</v>
      </c>
      <c r="I403">
        <v>0</v>
      </c>
      <c r="J403">
        <v>1</v>
      </c>
      <c r="K403">
        <v>1</v>
      </c>
      <c r="L403">
        <v>0</v>
      </c>
      <c r="M403">
        <v>1</v>
      </c>
      <c r="N403">
        <v>0</v>
      </c>
      <c r="O403">
        <v>0</v>
      </c>
    </row>
    <row r="404" spans="1:15">
      <c r="A404" t="s">
        <v>1074</v>
      </c>
      <c r="B404">
        <v>2011</v>
      </c>
      <c r="C404">
        <v>18</v>
      </c>
      <c r="D404" t="s">
        <v>1075</v>
      </c>
      <c r="F404" t="s">
        <v>493</v>
      </c>
      <c r="G404">
        <v>1</v>
      </c>
      <c r="H404">
        <v>783</v>
      </c>
      <c r="I404">
        <v>0</v>
      </c>
      <c r="J404">
        <v>0</v>
      </c>
      <c r="K404">
        <v>0</v>
      </c>
      <c r="L404">
        <v>0</v>
      </c>
      <c r="M404">
        <v>1</v>
      </c>
      <c r="N404">
        <v>0</v>
      </c>
      <c r="O404">
        <v>1</v>
      </c>
    </row>
    <row r="405" spans="1:15">
      <c r="A405" t="s">
        <v>1076</v>
      </c>
      <c r="B405">
        <v>2013</v>
      </c>
      <c r="C405">
        <v>5</v>
      </c>
      <c r="D405" t="s">
        <v>1077</v>
      </c>
      <c r="F405" t="s">
        <v>492</v>
      </c>
      <c r="G405">
        <v>1</v>
      </c>
      <c r="H405">
        <v>477</v>
      </c>
      <c r="I405">
        <v>0</v>
      </c>
      <c r="J405">
        <v>1</v>
      </c>
      <c r="K405">
        <v>0</v>
      </c>
      <c r="L405">
        <v>0</v>
      </c>
      <c r="M405">
        <v>0</v>
      </c>
      <c r="N405">
        <v>0</v>
      </c>
      <c r="O405">
        <v>0</v>
      </c>
    </row>
    <row r="406" spans="1:15">
      <c r="A406" t="s">
        <v>1078</v>
      </c>
      <c r="B406">
        <v>2008</v>
      </c>
      <c r="C406">
        <v>3</v>
      </c>
      <c r="D406" t="s">
        <v>639</v>
      </c>
      <c r="F406" t="s">
        <v>492</v>
      </c>
      <c r="G406">
        <v>1</v>
      </c>
      <c r="H406">
        <v>1666</v>
      </c>
      <c r="I406">
        <v>0</v>
      </c>
      <c r="J406">
        <v>1</v>
      </c>
      <c r="K406">
        <v>0</v>
      </c>
      <c r="L406">
        <v>0</v>
      </c>
      <c r="M406">
        <v>0</v>
      </c>
      <c r="N406">
        <v>0</v>
      </c>
      <c r="O406">
        <v>0</v>
      </c>
    </row>
    <row r="407" spans="1:15">
      <c r="A407" t="s">
        <v>1079</v>
      </c>
      <c r="B407">
        <v>2014</v>
      </c>
      <c r="C407">
        <v>25</v>
      </c>
      <c r="D407" t="s">
        <v>520</v>
      </c>
      <c r="F407" t="s">
        <v>491</v>
      </c>
      <c r="G407">
        <v>1</v>
      </c>
      <c r="H407">
        <v>190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1</v>
      </c>
      <c r="O407">
        <v>0</v>
      </c>
    </row>
    <row r="408" spans="1:15">
      <c r="A408" t="s">
        <v>1080</v>
      </c>
      <c r="B408">
        <v>2006</v>
      </c>
      <c r="C408">
        <v>29</v>
      </c>
      <c r="D408" t="s">
        <v>723</v>
      </c>
      <c r="F408" t="s">
        <v>492</v>
      </c>
      <c r="G408">
        <v>0</v>
      </c>
      <c r="H408" t="s">
        <v>515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1</v>
      </c>
    </row>
    <row r="409" spans="1:15">
      <c r="A409" t="s">
        <v>487</v>
      </c>
      <c r="B409">
        <v>2013</v>
      </c>
      <c r="C409">
        <v>22</v>
      </c>
      <c r="D409" t="s">
        <v>1081</v>
      </c>
      <c r="E409">
        <v>1</v>
      </c>
      <c r="F409" t="s">
        <v>493</v>
      </c>
      <c r="G409">
        <v>1</v>
      </c>
      <c r="H409">
        <v>2131</v>
      </c>
      <c r="I409">
        <v>0</v>
      </c>
      <c r="J409">
        <v>0</v>
      </c>
      <c r="K409">
        <v>0</v>
      </c>
      <c r="L409">
        <v>0</v>
      </c>
      <c r="M409">
        <v>1</v>
      </c>
      <c r="N409">
        <v>0</v>
      </c>
      <c r="O409">
        <v>1</v>
      </c>
    </row>
    <row r="410" spans="1:15">
      <c r="A410" t="s">
        <v>426</v>
      </c>
      <c r="B410">
        <v>1997</v>
      </c>
      <c r="C410">
        <v>3</v>
      </c>
      <c r="D410" t="s">
        <v>958</v>
      </c>
      <c r="E410">
        <v>1</v>
      </c>
      <c r="F410" t="s">
        <v>492</v>
      </c>
      <c r="G410">
        <v>1</v>
      </c>
      <c r="H410" t="s">
        <v>709</v>
      </c>
      <c r="I410">
        <v>0</v>
      </c>
      <c r="J410">
        <v>1</v>
      </c>
      <c r="K410">
        <v>0</v>
      </c>
      <c r="L410">
        <v>0</v>
      </c>
      <c r="M410">
        <v>0</v>
      </c>
      <c r="N410">
        <v>0</v>
      </c>
      <c r="O410">
        <v>0</v>
      </c>
    </row>
    <row r="411" spans="1:15">
      <c r="A411" t="s">
        <v>329</v>
      </c>
      <c r="B411">
        <v>2013</v>
      </c>
      <c r="C411">
        <v>27</v>
      </c>
      <c r="D411" t="s">
        <v>754</v>
      </c>
      <c r="E411">
        <v>1</v>
      </c>
      <c r="F411" t="s">
        <v>493</v>
      </c>
      <c r="G411">
        <v>1</v>
      </c>
      <c r="H411">
        <v>2910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1</v>
      </c>
    </row>
    <row r="412" spans="1:15">
      <c r="A412" t="s">
        <v>489</v>
      </c>
      <c r="B412">
        <v>2012</v>
      </c>
      <c r="C412">
        <v>27</v>
      </c>
      <c r="D412" t="s">
        <v>754</v>
      </c>
      <c r="E412">
        <v>1</v>
      </c>
      <c r="F412" t="s">
        <v>493</v>
      </c>
      <c r="G412">
        <v>1</v>
      </c>
      <c r="H412">
        <v>5127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1</v>
      </c>
    </row>
    <row r="413" spans="1:15">
      <c r="A413" t="s">
        <v>1082</v>
      </c>
      <c r="B413">
        <v>2013</v>
      </c>
      <c r="C413">
        <v>3</v>
      </c>
      <c r="D413" t="s">
        <v>958</v>
      </c>
      <c r="F413" t="s">
        <v>492</v>
      </c>
      <c r="G413">
        <v>1</v>
      </c>
      <c r="H413">
        <v>153</v>
      </c>
      <c r="I413">
        <v>0</v>
      </c>
      <c r="J413">
        <v>1</v>
      </c>
      <c r="K413">
        <v>0</v>
      </c>
      <c r="L413">
        <v>0</v>
      </c>
      <c r="M413">
        <v>0</v>
      </c>
      <c r="N413">
        <v>0</v>
      </c>
      <c r="O413">
        <v>0</v>
      </c>
    </row>
    <row r="414" spans="1:15">
      <c r="A414" t="s">
        <v>1083</v>
      </c>
      <c r="B414">
        <v>2012</v>
      </c>
      <c r="C414">
        <v>7</v>
      </c>
      <c r="D414" t="s">
        <v>666</v>
      </c>
      <c r="F414" t="s">
        <v>492</v>
      </c>
      <c r="G414">
        <v>0</v>
      </c>
      <c r="H414" t="s">
        <v>515</v>
      </c>
      <c r="I414">
        <v>0</v>
      </c>
      <c r="J414">
        <v>1</v>
      </c>
      <c r="K414">
        <v>0</v>
      </c>
      <c r="L414">
        <v>0</v>
      </c>
      <c r="M414">
        <v>0</v>
      </c>
      <c r="N414">
        <v>0</v>
      </c>
      <c r="O414">
        <v>0</v>
      </c>
    </row>
    <row r="415" spans="1:15">
      <c r="A415" t="s">
        <v>1084</v>
      </c>
      <c r="B415">
        <v>2015</v>
      </c>
      <c r="C415">
        <v>0</v>
      </c>
      <c r="D415" t="s">
        <v>515</v>
      </c>
      <c r="F415" t="s">
        <v>493</v>
      </c>
      <c r="G415">
        <v>1</v>
      </c>
      <c r="H415">
        <v>19</v>
      </c>
      <c r="I415">
        <v>1</v>
      </c>
      <c r="J415">
        <v>1</v>
      </c>
      <c r="K415">
        <v>1</v>
      </c>
      <c r="L415">
        <v>1</v>
      </c>
      <c r="M415">
        <v>1</v>
      </c>
      <c r="N415">
        <v>1</v>
      </c>
      <c r="O415">
        <v>0</v>
      </c>
    </row>
    <row r="416" spans="1:15">
      <c r="A416" t="s">
        <v>1085</v>
      </c>
      <c r="B416">
        <v>2010</v>
      </c>
      <c r="C416">
        <v>6</v>
      </c>
      <c r="D416" t="s">
        <v>1086</v>
      </c>
      <c r="F416" t="s">
        <v>492</v>
      </c>
      <c r="G416">
        <v>0</v>
      </c>
      <c r="H416">
        <v>56</v>
      </c>
      <c r="I416">
        <v>0</v>
      </c>
      <c r="J416">
        <v>1</v>
      </c>
      <c r="K416">
        <v>0</v>
      </c>
      <c r="L416">
        <v>1</v>
      </c>
      <c r="M416">
        <v>0</v>
      </c>
      <c r="N416">
        <v>0</v>
      </c>
      <c r="O416">
        <v>0</v>
      </c>
    </row>
    <row r="417" spans="1:15">
      <c r="A417" t="s">
        <v>1087</v>
      </c>
      <c r="B417">
        <v>2014</v>
      </c>
      <c r="C417">
        <v>12</v>
      </c>
      <c r="D417" t="s">
        <v>630</v>
      </c>
      <c r="F417" t="s">
        <v>492</v>
      </c>
      <c r="G417">
        <v>1</v>
      </c>
      <c r="H417">
        <v>447</v>
      </c>
      <c r="I417">
        <v>0</v>
      </c>
      <c r="J417">
        <v>0</v>
      </c>
      <c r="K417">
        <v>1</v>
      </c>
      <c r="L417">
        <v>0</v>
      </c>
      <c r="M417">
        <v>0</v>
      </c>
      <c r="N417">
        <v>0</v>
      </c>
      <c r="O417">
        <v>0</v>
      </c>
    </row>
    <row r="418" spans="1:15">
      <c r="A418" t="s">
        <v>461</v>
      </c>
      <c r="B418">
        <v>2012</v>
      </c>
      <c r="C418">
        <v>23</v>
      </c>
      <c r="D418" t="s">
        <v>886</v>
      </c>
      <c r="E418">
        <v>1</v>
      </c>
      <c r="F418" t="s">
        <v>492</v>
      </c>
      <c r="G418">
        <v>0</v>
      </c>
      <c r="H418" t="s">
        <v>567</v>
      </c>
      <c r="I418">
        <v>0</v>
      </c>
      <c r="J418">
        <v>0</v>
      </c>
      <c r="K418">
        <v>0</v>
      </c>
      <c r="L418">
        <v>0</v>
      </c>
      <c r="M418">
        <v>1</v>
      </c>
      <c r="N418">
        <v>0</v>
      </c>
      <c r="O418">
        <v>1</v>
      </c>
    </row>
    <row r="419" spans="1:15">
      <c r="A419" t="s">
        <v>1088</v>
      </c>
      <c r="B419">
        <v>2015</v>
      </c>
      <c r="C419">
        <v>9</v>
      </c>
      <c r="D419" t="s">
        <v>758</v>
      </c>
      <c r="F419" t="s">
        <v>492</v>
      </c>
      <c r="G419">
        <v>1</v>
      </c>
      <c r="H419">
        <v>9601</v>
      </c>
      <c r="I419">
        <v>0</v>
      </c>
      <c r="J419">
        <v>0</v>
      </c>
      <c r="K419">
        <v>1</v>
      </c>
      <c r="L419">
        <v>0</v>
      </c>
      <c r="M419">
        <v>0</v>
      </c>
      <c r="N419">
        <v>0</v>
      </c>
      <c r="O419">
        <v>0</v>
      </c>
    </row>
    <row r="420" spans="1:15">
      <c r="A420" t="s">
        <v>1089</v>
      </c>
      <c r="B420">
        <v>2009</v>
      </c>
      <c r="C420">
        <v>9</v>
      </c>
      <c r="D420" t="s">
        <v>564</v>
      </c>
      <c r="F420" t="s">
        <v>492</v>
      </c>
      <c r="G420">
        <v>1</v>
      </c>
      <c r="H420">
        <v>1023</v>
      </c>
      <c r="I420">
        <v>0</v>
      </c>
      <c r="J420">
        <v>1</v>
      </c>
      <c r="K420">
        <v>1</v>
      </c>
      <c r="L420">
        <v>0</v>
      </c>
      <c r="M420">
        <v>0</v>
      </c>
      <c r="N420">
        <v>0</v>
      </c>
      <c r="O420">
        <v>0</v>
      </c>
    </row>
    <row r="421" spans="1:15">
      <c r="A421" t="s">
        <v>1090</v>
      </c>
      <c r="B421">
        <v>2009</v>
      </c>
      <c r="C421">
        <v>3</v>
      </c>
      <c r="D421" t="s">
        <v>639</v>
      </c>
      <c r="F421" t="s">
        <v>492</v>
      </c>
      <c r="G421">
        <v>1</v>
      </c>
      <c r="H421">
        <v>378</v>
      </c>
      <c r="I421">
        <v>0</v>
      </c>
      <c r="J421">
        <v>1</v>
      </c>
      <c r="K421">
        <v>0</v>
      </c>
      <c r="L421">
        <v>0</v>
      </c>
      <c r="M421">
        <v>0</v>
      </c>
      <c r="N421">
        <v>0</v>
      </c>
      <c r="O421">
        <v>0</v>
      </c>
    </row>
    <row r="422" spans="1:15">
      <c r="A422" t="s">
        <v>1091</v>
      </c>
      <c r="B422">
        <v>2013</v>
      </c>
      <c r="C422">
        <v>13</v>
      </c>
      <c r="D422" t="s">
        <v>569</v>
      </c>
      <c r="F422" t="s">
        <v>492</v>
      </c>
      <c r="G422">
        <v>1</v>
      </c>
      <c r="H422">
        <v>4116</v>
      </c>
      <c r="I422">
        <v>0</v>
      </c>
      <c r="J422">
        <v>0</v>
      </c>
      <c r="K422">
        <v>0</v>
      </c>
      <c r="L422">
        <v>1</v>
      </c>
      <c r="M422">
        <v>0</v>
      </c>
      <c r="N422">
        <v>0</v>
      </c>
      <c r="O422">
        <v>0</v>
      </c>
    </row>
    <row r="423" spans="1:15">
      <c r="A423" t="s">
        <v>1092</v>
      </c>
      <c r="B423">
        <v>1996</v>
      </c>
      <c r="C423">
        <v>6</v>
      </c>
      <c r="D423" t="s">
        <v>1093</v>
      </c>
      <c r="F423" t="s">
        <v>492</v>
      </c>
      <c r="G423">
        <v>1</v>
      </c>
      <c r="H423">
        <v>61</v>
      </c>
      <c r="I423">
        <v>0</v>
      </c>
      <c r="J423">
        <v>1</v>
      </c>
      <c r="K423">
        <v>0</v>
      </c>
      <c r="L423">
        <v>0</v>
      </c>
      <c r="M423">
        <v>0</v>
      </c>
      <c r="N423">
        <v>0</v>
      </c>
      <c r="O423">
        <v>0</v>
      </c>
    </row>
    <row r="424" spans="1:15">
      <c r="A424" t="s">
        <v>1094</v>
      </c>
      <c r="B424">
        <v>2014</v>
      </c>
      <c r="C424">
        <v>13</v>
      </c>
      <c r="D424" t="s">
        <v>706</v>
      </c>
      <c r="F424" t="s">
        <v>492</v>
      </c>
      <c r="G424">
        <v>0</v>
      </c>
      <c r="H424" t="s">
        <v>515</v>
      </c>
      <c r="I424">
        <v>0</v>
      </c>
      <c r="J424">
        <v>0</v>
      </c>
      <c r="K424">
        <v>0</v>
      </c>
      <c r="L424">
        <v>1</v>
      </c>
      <c r="M424">
        <v>0</v>
      </c>
      <c r="N424">
        <v>0</v>
      </c>
      <c r="O424">
        <v>0</v>
      </c>
    </row>
    <row r="425" spans="1:15">
      <c r="A425" t="s">
        <v>1095</v>
      </c>
      <c r="B425">
        <v>2013</v>
      </c>
      <c r="C425">
        <v>12</v>
      </c>
      <c r="D425" t="s">
        <v>630</v>
      </c>
      <c r="F425" t="s">
        <v>492</v>
      </c>
      <c r="G425">
        <v>1</v>
      </c>
      <c r="H425">
        <v>6647</v>
      </c>
      <c r="I425">
        <v>0</v>
      </c>
      <c r="J425">
        <v>0</v>
      </c>
      <c r="K425">
        <v>1</v>
      </c>
      <c r="L425">
        <v>1</v>
      </c>
      <c r="M425">
        <v>0</v>
      </c>
      <c r="N425">
        <v>0</v>
      </c>
      <c r="O425">
        <v>0</v>
      </c>
    </row>
    <row r="426" spans="1:15">
      <c r="A426" t="s">
        <v>1096</v>
      </c>
      <c r="B426">
        <v>2012</v>
      </c>
      <c r="C426">
        <v>17</v>
      </c>
      <c r="D426" t="s">
        <v>1097</v>
      </c>
      <c r="F426" t="s">
        <v>492</v>
      </c>
      <c r="G426">
        <v>1</v>
      </c>
      <c r="H426">
        <v>394</v>
      </c>
      <c r="I426">
        <v>0</v>
      </c>
      <c r="J426">
        <v>0</v>
      </c>
      <c r="K426">
        <v>0</v>
      </c>
      <c r="L426">
        <v>0</v>
      </c>
      <c r="M426">
        <v>1</v>
      </c>
      <c r="N426">
        <v>0</v>
      </c>
      <c r="O426">
        <v>0</v>
      </c>
    </row>
    <row r="427" spans="1:15">
      <c r="A427" t="s">
        <v>462</v>
      </c>
      <c r="B427">
        <v>2011</v>
      </c>
      <c r="C427">
        <v>7</v>
      </c>
      <c r="D427" t="s">
        <v>1098</v>
      </c>
      <c r="E427">
        <v>1</v>
      </c>
      <c r="F427" t="s">
        <v>492</v>
      </c>
      <c r="G427">
        <v>1</v>
      </c>
      <c r="H427">
        <v>2351</v>
      </c>
      <c r="I427">
        <v>0</v>
      </c>
      <c r="J427">
        <v>1</v>
      </c>
      <c r="K427">
        <v>0</v>
      </c>
      <c r="L427">
        <v>1</v>
      </c>
      <c r="M427">
        <v>0</v>
      </c>
      <c r="N427">
        <v>0</v>
      </c>
      <c r="O427">
        <v>0</v>
      </c>
    </row>
    <row r="428" spans="1:15">
      <c r="A428" t="s">
        <v>1099</v>
      </c>
      <c r="B428">
        <v>2013</v>
      </c>
      <c r="C428">
        <v>25</v>
      </c>
      <c r="D428" t="s">
        <v>1100</v>
      </c>
      <c r="F428" t="s">
        <v>491</v>
      </c>
      <c r="G428">
        <v>1</v>
      </c>
      <c r="H428" t="s">
        <v>1101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1</v>
      </c>
      <c r="O428">
        <v>0</v>
      </c>
    </row>
    <row r="429" spans="1:15">
      <c r="A429" t="s">
        <v>1102</v>
      </c>
      <c r="B429">
        <v>2010</v>
      </c>
      <c r="C429">
        <v>3</v>
      </c>
      <c r="D429" t="s">
        <v>573</v>
      </c>
      <c r="F429" t="s">
        <v>492</v>
      </c>
      <c r="G429">
        <v>1</v>
      </c>
      <c r="H429">
        <v>1914</v>
      </c>
      <c r="I429">
        <v>0</v>
      </c>
      <c r="J429">
        <v>1</v>
      </c>
      <c r="K429">
        <v>0</v>
      </c>
      <c r="L429">
        <v>0</v>
      </c>
      <c r="M429">
        <v>0</v>
      </c>
      <c r="N429">
        <v>0</v>
      </c>
      <c r="O429">
        <v>0</v>
      </c>
    </row>
    <row r="430" spans="1:15">
      <c r="A430" t="s">
        <v>1103</v>
      </c>
      <c r="B430">
        <v>2012</v>
      </c>
      <c r="C430">
        <v>25</v>
      </c>
      <c r="D430" t="s">
        <v>1104</v>
      </c>
      <c r="F430" t="s">
        <v>491</v>
      </c>
      <c r="G430">
        <v>1</v>
      </c>
      <c r="H430">
        <v>1654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1</v>
      </c>
      <c r="O430">
        <v>0</v>
      </c>
    </row>
    <row r="431" spans="1:15">
      <c r="A431" t="s">
        <v>1105</v>
      </c>
      <c r="B431">
        <v>2012</v>
      </c>
      <c r="C431">
        <v>6</v>
      </c>
      <c r="D431" t="s">
        <v>524</v>
      </c>
      <c r="F431" t="s">
        <v>494</v>
      </c>
      <c r="G431">
        <v>0</v>
      </c>
      <c r="H431" t="s">
        <v>515</v>
      </c>
      <c r="I431">
        <v>0</v>
      </c>
      <c r="J431">
        <v>1</v>
      </c>
      <c r="K431">
        <v>0</v>
      </c>
      <c r="L431">
        <v>1</v>
      </c>
      <c r="M431">
        <v>0</v>
      </c>
      <c r="N431">
        <v>0</v>
      </c>
      <c r="O431">
        <v>0</v>
      </c>
    </row>
    <row r="432" spans="1:15">
      <c r="A432" t="s">
        <v>1106</v>
      </c>
      <c r="B432">
        <v>1984</v>
      </c>
      <c r="C432">
        <v>6</v>
      </c>
      <c r="D432" t="s">
        <v>634</v>
      </c>
      <c r="F432" t="s">
        <v>492</v>
      </c>
      <c r="G432">
        <v>0</v>
      </c>
      <c r="H432" t="s">
        <v>515</v>
      </c>
      <c r="I432">
        <v>0</v>
      </c>
      <c r="J432">
        <v>1</v>
      </c>
      <c r="K432">
        <v>0</v>
      </c>
      <c r="L432">
        <v>1</v>
      </c>
      <c r="M432">
        <v>0</v>
      </c>
      <c r="N432">
        <v>0</v>
      </c>
      <c r="O432">
        <v>0</v>
      </c>
    </row>
    <row r="433" spans="1:15">
      <c r="A433" t="s">
        <v>1107</v>
      </c>
      <c r="B433">
        <v>2014</v>
      </c>
      <c r="C433">
        <v>27</v>
      </c>
      <c r="D433" t="s">
        <v>754</v>
      </c>
      <c r="F433" t="s">
        <v>493</v>
      </c>
      <c r="G433">
        <v>0</v>
      </c>
      <c r="H433" t="s">
        <v>515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1</v>
      </c>
    </row>
    <row r="434" spans="1:15">
      <c r="A434" t="s">
        <v>1108</v>
      </c>
      <c r="B434">
        <v>2014</v>
      </c>
      <c r="C434">
        <v>3</v>
      </c>
      <c r="D434" t="s">
        <v>958</v>
      </c>
      <c r="F434" t="s">
        <v>515</v>
      </c>
      <c r="G434">
        <v>1</v>
      </c>
      <c r="H434">
        <v>1</v>
      </c>
      <c r="I434">
        <v>0</v>
      </c>
      <c r="J434">
        <v>1</v>
      </c>
      <c r="K434">
        <v>0</v>
      </c>
      <c r="L434">
        <v>0</v>
      </c>
      <c r="M434">
        <v>0</v>
      </c>
      <c r="N434">
        <v>0</v>
      </c>
      <c r="O434">
        <v>0</v>
      </c>
    </row>
    <row r="435" spans="1:15">
      <c r="A435" t="s">
        <v>463</v>
      </c>
      <c r="B435">
        <v>2014</v>
      </c>
      <c r="C435">
        <v>6</v>
      </c>
      <c r="D435" t="s">
        <v>524</v>
      </c>
      <c r="E435">
        <v>1</v>
      </c>
      <c r="F435" t="s">
        <v>492</v>
      </c>
      <c r="G435">
        <v>1</v>
      </c>
      <c r="H435" t="s">
        <v>1109</v>
      </c>
      <c r="I435">
        <v>0</v>
      </c>
      <c r="J435">
        <v>1</v>
      </c>
      <c r="K435">
        <v>0</v>
      </c>
      <c r="L435">
        <v>1</v>
      </c>
      <c r="M435">
        <v>0</v>
      </c>
      <c r="N435">
        <v>0</v>
      </c>
      <c r="O435">
        <v>0</v>
      </c>
    </row>
    <row r="436" spans="1:15">
      <c r="A436" t="s">
        <v>430</v>
      </c>
      <c r="B436">
        <v>2001</v>
      </c>
      <c r="C436">
        <v>6</v>
      </c>
      <c r="D436" t="s">
        <v>634</v>
      </c>
      <c r="E436">
        <v>1</v>
      </c>
      <c r="F436" t="s">
        <v>492</v>
      </c>
      <c r="G436">
        <v>1</v>
      </c>
      <c r="H436" t="s">
        <v>567</v>
      </c>
      <c r="I436">
        <v>0</v>
      </c>
      <c r="J436">
        <v>1</v>
      </c>
      <c r="K436">
        <v>0</v>
      </c>
      <c r="L436">
        <v>1</v>
      </c>
      <c r="M436">
        <v>0</v>
      </c>
      <c r="N436">
        <v>0</v>
      </c>
      <c r="O436">
        <v>0</v>
      </c>
    </row>
    <row r="437" spans="1:15">
      <c r="A437" t="s">
        <v>1110</v>
      </c>
      <c r="B437">
        <v>1997</v>
      </c>
      <c r="C437">
        <v>3</v>
      </c>
      <c r="D437" t="s">
        <v>639</v>
      </c>
      <c r="F437" t="s">
        <v>492</v>
      </c>
      <c r="G437">
        <v>0</v>
      </c>
      <c r="H437" t="s">
        <v>515</v>
      </c>
      <c r="I437">
        <v>0</v>
      </c>
      <c r="J437">
        <v>1</v>
      </c>
      <c r="K437">
        <v>0</v>
      </c>
      <c r="L437">
        <v>0</v>
      </c>
      <c r="M437">
        <v>0</v>
      </c>
      <c r="N437">
        <v>0</v>
      </c>
      <c r="O437">
        <v>0</v>
      </c>
    </row>
    <row r="438" spans="1:15">
      <c r="A438" t="s">
        <v>1111</v>
      </c>
      <c r="B438">
        <v>2015</v>
      </c>
      <c r="C438">
        <v>17</v>
      </c>
      <c r="D438" t="s">
        <v>550</v>
      </c>
      <c r="F438" t="s">
        <v>505</v>
      </c>
      <c r="G438">
        <v>1</v>
      </c>
      <c r="H438">
        <v>121</v>
      </c>
      <c r="I438">
        <v>0</v>
      </c>
      <c r="J438">
        <v>1</v>
      </c>
      <c r="K438">
        <v>0</v>
      </c>
      <c r="L438">
        <v>0</v>
      </c>
      <c r="M438">
        <v>1</v>
      </c>
      <c r="N438">
        <v>0</v>
      </c>
      <c r="O438">
        <v>0</v>
      </c>
    </row>
    <row r="439" spans="1:15">
      <c r="A439" t="s">
        <v>1112</v>
      </c>
      <c r="B439">
        <v>2012</v>
      </c>
      <c r="C439">
        <v>22</v>
      </c>
      <c r="D439" t="s">
        <v>1113</v>
      </c>
      <c r="F439" t="s">
        <v>493</v>
      </c>
      <c r="G439">
        <v>1</v>
      </c>
      <c r="H439">
        <v>21</v>
      </c>
      <c r="I439">
        <v>0</v>
      </c>
      <c r="J439">
        <v>0</v>
      </c>
      <c r="K439">
        <v>1</v>
      </c>
      <c r="L439">
        <v>0</v>
      </c>
      <c r="M439">
        <v>0</v>
      </c>
      <c r="N439">
        <v>0</v>
      </c>
      <c r="O439">
        <v>1</v>
      </c>
    </row>
    <row r="440" spans="1:15">
      <c r="A440" t="s">
        <v>1114</v>
      </c>
      <c r="B440">
        <v>2015</v>
      </c>
      <c r="C440">
        <v>24</v>
      </c>
      <c r="D440" t="s">
        <v>566</v>
      </c>
      <c r="F440" t="s">
        <v>505</v>
      </c>
      <c r="G440">
        <v>1</v>
      </c>
      <c r="H440">
        <v>218</v>
      </c>
      <c r="I440">
        <v>0</v>
      </c>
      <c r="J440">
        <v>0</v>
      </c>
      <c r="K440">
        <v>0</v>
      </c>
      <c r="L440">
        <v>0</v>
      </c>
      <c r="M440">
        <v>1</v>
      </c>
      <c r="N440">
        <v>0</v>
      </c>
      <c r="O440">
        <v>0</v>
      </c>
    </row>
    <row r="441" spans="1:15">
      <c r="A441" t="s">
        <v>464</v>
      </c>
      <c r="B441">
        <v>2008</v>
      </c>
      <c r="C441">
        <v>25</v>
      </c>
      <c r="D441" t="s">
        <v>774</v>
      </c>
      <c r="E441">
        <v>1</v>
      </c>
      <c r="F441" t="s">
        <v>492</v>
      </c>
      <c r="G441">
        <v>1</v>
      </c>
      <c r="H441" t="s">
        <v>849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1</v>
      </c>
      <c r="O441">
        <v>1</v>
      </c>
    </row>
    <row r="442" spans="1:15">
      <c r="A442" t="s">
        <v>1115</v>
      </c>
      <c r="B442">
        <v>2013</v>
      </c>
      <c r="C442">
        <v>16</v>
      </c>
      <c r="D442" t="s">
        <v>768</v>
      </c>
      <c r="F442" t="s">
        <v>493</v>
      </c>
      <c r="G442">
        <v>1</v>
      </c>
      <c r="H442">
        <v>27</v>
      </c>
      <c r="I442">
        <v>0</v>
      </c>
      <c r="J442">
        <v>0</v>
      </c>
      <c r="K442">
        <v>0</v>
      </c>
      <c r="L442">
        <v>0</v>
      </c>
      <c r="M442">
        <v>1</v>
      </c>
      <c r="N442">
        <v>0</v>
      </c>
      <c r="O442">
        <v>0</v>
      </c>
    </row>
    <row r="443" spans="1:15">
      <c r="A443" t="s">
        <v>1116</v>
      </c>
      <c r="B443">
        <v>2014</v>
      </c>
      <c r="C443">
        <v>26</v>
      </c>
      <c r="D443" t="s">
        <v>508</v>
      </c>
      <c r="F443" t="s">
        <v>492</v>
      </c>
      <c r="G443">
        <v>1</v>
      </c>
      <c r="H443">
        <v>3153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1</v>
      </c>
      <c r="O443">
        <v>0</v>
      </c>
    </row>
    <row r="444" spans="1:15">
      <c r="A444" t="s">
        <v>1117</v>
      </c>
      <c r="B444">
        <v>2015</v>
      </c>
      <c r="C444">
        <v>3</v>
      </c>
      <c r="D444" t="s">
        <v>1118</v>
      </c>
      <c r="F444" t="s">
        <v>492</v>
      </c>
      <c r="G444">
        <v>0</v>
      </c>
      <c r="H444">
        <v>0</v>
      </c>
      <c r="I444">
        <v>0</v>
      </c>
      <c r="J444">
        <v>1</v>
      </c>
      <c r="K444">
        <v>0</v>
      </c>
      <c r="L444">
        <v>0</v>
      </c>
      <c r="M444">
        <v>0</v>
      </c>
      <c r="N444">
        <v>0</v>
      </c>
      <c r="O444">
        <v>0</v>
      </c>
    </row>
    <row r="445" spans="1:15">
      <c r="A445" t="s">
        <v>1119</v>
      </c>
      <c r="B445">
        <v>2015</v>
      </c>
      <c r="C445">
        <v>24</v>
      </c>
      <c r="D445" t="s">
        <v>566</v>
      </c>
      <c r="F445" t="s">
        <v>493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1</v>
      </c>
      <c r="N445">
        <v>0</v>
      </c>
      <c r="O445">
        <v>0</v>
      </c>
    </row>
    <row r="446" spans="1:15">
      <c r="A446" t="s">
        <v>1120</v>
      </c>
      <c r="B446">
        <v>2000</v>
      </c>
      <c r="C446">
        <v>2</v>
      </c>
      <c r="D446" t="s">
        <v>796</v>
      </c>
      <c r="F446" t="s">
        <v>492</v>
      </c>
      <c r="G446">
        <v>1</v>
      </c>
      <c r="H446">
        <v>10</v>
      </c>
      <c r="I446">
        <v>1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</row>
    <row r="447" spans="1:15">
      <c r="A447" t="s">
        <v>486</v>
      </c>
      <c r="B447">
        <v>2010</v>
      </c>
      <c r="C447">
        <v>4</v>
      </c>
      <c r="D447" t="s">
        <v>847</v>
      </c>
      <c r="E447">
        <v>1</v>
      </c>
      <c r="F447" t="s">
        <v>491</v>
      </c>
      <c r="G447">
        <v>1</v>
      </c>
      <c r="H447">
        <v>1110</v>
      </c>
      <c r="I447">
        <v>0</v>
      </c>
      <c r="J447">
        <v>1</v>
      </c>
      <c r="K447">
        <v>0</v>
      </c>
      <c r="L447">
        <v>0</v>
      </c>
      <c r="M447">
        <v>1</v>
      </c>
      <c r="N447">
        <v>0</v>
      </c>
      <c r="O447">
        <v>0</v>
      </c>
    </row>
    <row r="448" spans="1:15">
      <c r="A448" t="s">
        <v>432</v>
      </c>
      <c r="B448">
        <v>2008</v>
      </c>
      <c r="C448">
        <v>26</v>
      </c>
      <c r="D448" t="s">
        <v>831</v>
      </c>
      <c r="E448">
        <v>1</v>
      </c>
      <c r="F448" t="s">
        <v>492</v>
      </c>
      <c r="G448">
        <v>1</v>
      </c>
      <c r="H448">
        <v>1219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1</v>
      </c>
      <c r="O448">
        <v>1</v>
      </c>
    </row>
    <row r="449" spans="1:15">
      <c r="A449" t="s">
        <v>1121</v>
      </c>
      <c r="B449">
        <v>2011</v>
      </c>
      <c r="C449">
        <v>9</v>
      </c>
      <c r="D449" t="s">
        <v>1069</v>
      </c>
      <c r="F449" t="s">
        <v>492</v>
      </c>
      <c r="G449">
        <v>1</v>
      </c>
      <c r="H449">
        <v>904</v>
      </c>
      <c r="I449">
        <v>0</v>
      </c>
      <c r="J449">
        <v>0</v>
      </c>
      <c r="K449">
        <v>1</v>
      </c>
      <c r="L449">
        <v>0</v>
      </c>
      <c r="M449">
        <v>0</v>
      </c>
      <c r="N449">
        <v>0</v>
      </c>
      <c r="O449">
        <v>0</v>
      </c>
    </row>
    <row r="450" spans="1:15">
      <c r="A450" t="s">
        <v>347</v>
      </c>
      <c r="B450">
        <v>2008</v>
      </c>
      <c r="C450">
        <v>26</v>
      </c>
      <c r="D450" t="s">
        <v>508</v>
      </c>
      <c r="E450">
        <v>1</v>
      </c>
      <c r="F450" t="s">
        <v>491</v>
      </c>
      <c r="G450">
        <v>1</v>
      </c>
      <c r="H450" t="s">
        <v>1122</v>
      </c>
      <c r="I450">
        <v>0</v>
      </c>
      <c r="J450">
        <v>1</v>
      </c>
      <c r="K450">
        <v>0</v>
      </c>
      <c r="L450">
        <v>0</v>
      </c>
      <c r="M450">
        <v>0</v>
      </c>
      <c r="N450">
        <v>1</v>
      </c>
      <c r="O450">
        <v>1</v>
      </c>
    </row>
    <row r="451" spans="1:15">
      <c r="A451" t="s">
        <v>1123</v>
      </c>
      <c r="B451">
        <v>2011</v>
      </c>
      <c r="C451">
        <v>3</v>
      </c>
      <c r="D451" t="s">
        <v>573</v>
      </c>
      <c r="F451" t="s">
        <v>492</v>
      </c>
      <c r="G451">
        <v>1</v>
      </c>
      <c r="H451" t="s">
        <v>779</v>
      </c>
      <c r="I451">
        <v>0</v>
      </c>
      <c r="J451">
        <v>1</v>
      </c>
      <c r="K451">
        <v>0</v>
      </c>
      <c r="L451">
        <v>0</v>
      </c>
      <c r="M451">
        <v>0</v>
      </c>
      <c r="N451">
        <v>0</v>
      </c>
      <c r="O451">
        <v>0</v>
      </c>
    </row>
    <row r="452" spans="1:15">
      <c r="A452" t="s">
        <v>1124</v>
      </c>
      <c r="B452">
        <v>2014</v>
      </c>
      <c r="C452">
        <v>3</v>
      </c>
      <c r="D452" t="s">
        <v>916</v>
      </c>
      <c r="F452" t="s">
        <v>494</v>
      </c>
      <c r="G452">
        <v>1</v>
      </c>
      <c r="H452">
        <v>4</v>
      </c>
      <c r="I452">
        <v>0</v>
      </c>
      <c r="J452">
        <v>1</v>
      </c>
      <c r="K452">
        <v>0</v>
      </c>
      <c r="L452">
        <v>0</v>
      </c>
      <c r="M452">
        <v>0</v>
      </c>
      <c r="N452">
        <v>0</v>
      </c>
      <c r="O452">
        <v>0</v>
      </c>
    </row>
    <row r="453" spans="1:15">
      <c r="A453" t="s">
        <v>1125</v>
      </c>
      <c r="B453">
        <v>2003</v>
      </c>
      <c r="C453">
        <v>2</v>
      </c>
      <c r="D453" t="s">
        <v>515</v>
      </c>
      <c r="F453" t="s">
        <v>492</v>
      </c>
      <c r="G453">
        <v>0</v>
      </c>
      <c r="H453" t="s">
        <v>515</v>
      </c>
      <c r="I453">
        <v>1</v>
      </c>
      <c r="J453">
        <v>0</v>
      </c>
      <c r="K453">
        <v>0</v>
      </c>
      <c r="L453">
        <v>0</v>
      </c>
      <c r="M453">
        <v>0</v>
      </c>
      <c r="N453">
        <v>1</v>
      </c>
      <c r="O453">
        <v>1</v>
      </c>
    </row>
    <row r="454" spans="1:15">
      <c r="A454" t="s">
        <v>1126</v>
      </c>
      <c r="B454">
        <v>2014</v>
      </c>
      <c r="C454">
        <v>9</v>
      </c>
      <c r="D454" t="s">
        <v>587</v>
      </c>
      <c r="F454" t="s">
        <v>559</v>
      </c>
      <c r="G454">
        <v>0</v>
      </c>
      <c r="H454" t="s">
        <v>515</v>
      </c>
      <c r="I454">
        <v>0</v>
      </c>
      <c r="J454">
        <v>1</v>
      </c>
      <c r="K454">
        <v>1</v>
      </c>
      <c r="L454">
        <v>1</v>
      </c>
      <c r="M454">
        <v>0</v>
      </c>
      <c r="N454">
        <v>0</v>
      </c>
      <c r="O454">
        <v>0</v>
      </c>
    </row>
    <row r="455" spans="1:15">
      <c r="A455" t="s">
        <v>1127</v>
      </c>
      <c r="B455">
        <v>2013</v>
      </c>
      <c r="C455">
        <v>8</v>
      </c>
      <c r="D455" t="s">
        <v>537</v>
      </c>
      <c r="F455" t="s">
        <v>492</v>
      </c>
      <c r="G455">
        <v>0</v>
      </c>
      <c r="H455" t="s">
        <v>515</v>
      </c>
      <c r="I455">
        <v>0</v>
      </c>
      <c r="J455">
        <v>1</v>
      </c>
      <c r="K455">
        <v>0</v>
      </c>
      <c r="L455">
        <v>0</v>
      </c>
      <c r="M455">
        <v>0</v>
      </c>
      <c r="N455">
        <v>0</v>
      </c>
      <c r="O455">
        <v>0</v>
      </c>
    </row>
    <row r="456" spans="1:15">
      <c r="A456" t="s">
        <v>1128</v>
      </c>
      <c r="B456">
        <v>2015</v>
      </c>
      <c r="C456">
        <v>22</v>
      </c>
      <c r="D456" t="s">
        <v>1129</v>
      </c>
      <c r="F456" t="s">
        <v>493</v>
      </c>
      <c r="G456">
        <v>0</v>
      </c>
      <c r="H456" t="s">
        <v>515</v>
      </c>
      <c r="I456">
        <v>0</v>
      </c>
      <c r="J456">
        <v>0</v>
      </c>
      <c r="K456">
        <v>0</v>
      </c>
      <c r="L456">
        <v>0</v>
      </c>
      <c r="M456">
        <v>1</v>
      </c>
      <c r="N456">
        <v>0</v>
      </c>
      <c r="O456">
        <v>1</v>
      </c>
    </row>
    <row r="457" spans="1:15">
      <c r="A457" t="s">
        <v>1130</v>
      </c>
      <c r="B457">
        <v>2014</v>
      </c>
      <c r="C457">
        <v>22</v>
      </c>
      <c r="D457" t="s">
        <v>1129</v>
      </c>
      <c r="F457" t="s">
        <v>492</v>
      </c>
      <c r="G457">
        <v>0</v>
      </c>
      <c r="H457" t="s">
        <v>515</v>
      </c>
      <c r="I457">
        <v>0</v>
      </c>
      <c r="J457">
        <v>0</v>
      </c>
      <c r="K457">
        <v>0</v>
      </c>
      <c r="L457">
        <v>0</v>
      </c>
      <c r="M457">
        <v>1</v>
      </c>
      <c r="N457">
        <v>0</v>
      </c>
      <c r="O457">
        <v>1</v>
      </c>
    </row>
    <row r="458" spans="1:15">
      <c r="A458" t="s">
        <v>1131</v>
      </c>
      <c r="B458">
        <v>1999</v>
      </c>
      <c r="C458">
        <v>24</v>
      </c>
      <c r="D458" t="s">
        <v>1132</v>
      </c>
      <c r="F458" t="s">
        <v>491</v>
      </c>
      <c r="G458">
        <v>1</v>
      </c>
      <c r="H458">
        <v>3804</v>
      </c>
      <c r="I458">
        <v>0</v>
      </c>
      <c r="J458">
        <v>0</v>
      </c>
      <c r="K458">
        <v>0</v>
      </c>
      <c r="L458">
        <v>0</v>
      </c>
      <c r="M458">
        <v>1</v>
      </c>
      <c r="N458">
        <v>0</v>
      </c>
      <c r="O458">
        <v>0</v>
      </c>
    </row>
    <row r="459" spans="1:15">
      <c r="A459" t="s">
        <v>1133</v>
      </c>
      <c r="B459">
        <v>2014</v>
      </c>
      <c r="C459">
        <v>11</v>
      </c>
      <c r="D459" t="s">
        <v>656</v>
      </c>
      <c r="F459" t="s">
        <v>696</v>
      </c>
      <c r="G459">
        <v>1</v>
      </c>
      <c r="H459">
        <v>173</v>
      </c>
      <c r="I459">
        <v>0</v>
      </c>
      <c r="J459">
        <v>0</v>
      </c>
      <c r="K459">
        <v>1</v>
      </c>
      <c r="L459">
        <v>0</v>
      </c>
      <c r="M459">
        <v>0</v>
      </c>
      <c r="N459">
        <v>0</v>
      </c>
      <c r="O459">
        <v>0</v>
      </c>
    </row>
    <row r="460" spans="1:15">
      <c r="A460" t="s">
        <v>1134</v>
      </c>
      <c r="B460">
        <v>2014</v>
      </c>
      <c r="C460">
        <v>30</v>
      </c>
      <c r="D460" t="s">
        <v>867</v>
      </c>
      <c r="F460" t="s">
        <v>1135</v>
      </c>
      <c r="G460">
        <v>1</v>
      </c>
      <c r="H460">
        <v>485</v>
      </c>
      <c r="I460">
        <v>0</v>
      </c>
      <c r="J460">
        <v>0</v>
      </c>
      <c r="K460">
        <v>1</v>
      </c>
      <c r="L460">
        <v>0</v>
      </c>
      <c r="M460">
        <v>0</v>
      </c>
      <c r="N460">
        <v>0</v>
      </c>
      <c r="O460">
        <v>1</v>
      </c>
    </row>
    <row r="461" spans="1:15">
      <c r="A461" t="s">
        <v>1136</v>
      </c>
      <c r="B461">
        <v>2015</v>
      </c>
      <c r="C461">
        <v>24</v>
      </c>
      <c r="D461" t="s">
        <v>566</v>
      </c>
      <c r="F461" t="s">
        <v>505</v>
      </c>
      <c r="G461">
        <v>1</v>
      </c>
      <c r="H461">
        <v>511</v>
      </c>
      <c r="I461">
        <v>0</v>
      </c>
      <c r="J461">
        <v>0</v>
      </c>
      <c r="K461">
        <v>0</v>
      </c>
      <c r="L461">
        <v>0</v>
      </c>
      <c r="M461">
        <v>1</v>
      </c>
      <c r="N461">
        <v>0</v>
      </c>
      <c r="O461">
        <v>1</v>
      </c>
    </row>
    <row r="462" spans="1:15">
      <c r="A462" t="s">
        <v>1137</v>
      </c>
      <c r="B462">
        <v>2014</v>
      </c>
      <c r="C462">
        <v>13</v>
      </c>
      <c r="D462" t="s">
        <v>526</v>
      </c>
      <c r="F462" t="s">
        <v>696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1</v>
      </c>
      <c r="M462">
        <v>0</v>
      </c>
      <c r="N462">
        <v>0</v>
      </c>
      <c r="O462">
        <v>0</v>
      </c>
    </row>
    <row r="463" spans="1:15">
      <c r="A463" t="s">
        <v>1138</v>
      </c>
      <c r="B463">
        <v>2013</v>
      </c>
      <c r="C463">
        <v>23</v>
      </c>
      <c r="D463" t="s">
        <v>619</v>
      </c>
      <c r="F463" t="s">
        <v>491</v>
      </c>
      <c r="G463">
        <v>1</v>
      </c>
      <c r="H463">
        <v>110</v>
      </c>
      <c r="I463">
        <v>0</v>
      </c>
      <c r="J463">
        <v>1</v>
      </c>
      <c r="K463">
        <v>0</v>
      </c>
      <c r="L463">
        <v>0</v>
      </c>
      <c r="M463">
        <v>0</v>
      </c>
      <c r="N463">
        <v>0</v>
      </c>
      <c r="O463">
        <v>0</v>
      </c>
    </row>
    <row r="464" spans="1:15">
      <c r="A464" t="s">
        <v>1139</v>
      </c>
      <c r="B464">
        <v>2013</v>
      </c>
      <c r="C464">
        <v>3</v>
      </c>
      <c r="D464" t="s">
        <v>575</v>
      </c>
      <c r="F464" t="s">
        <v>494</v>
      </c>
      <c r="G464">
        <v>1</v>
      </c>
      <c r="H464">
        <v>166</v>
      </c>
      <c r="I464">
        <v>0</v>
      </c>
      <c r="J464">
        <v>1</v>
      </c>
      <c r="K464">
        <v>0</v>
      </c>
      <c r="L464">
        <v>0</v>
      </c>
      <c r="M464">
        <v>0</v>
      </c>
      <c r="N464">
        <v>0</v>
      </c>
      <c r="O464">
        <v>0</v>
      </c>
    </row>
    <row r="465" spans="1:15">
      <c r="A465" t="s">
        <v>485</v>
      </c>
      <c r="B465">
        <v>2012</v>
      </c>
      <c r="C465">
        <v>11</v>
      </c>
      <c r="D465" t="s">
        <v>542</v>
      </c>
      <c r="E465">
        <v>1</v>
      </c>
      <c r="F465" t="s">
        <v>492</v>
      </c>
      <c r="G465">
        <v>1</v>
      </c>
      <c r="H465">
        <v>7638</v>
      </c>
      <c r="I465">
        <v>0</v>
      </c>
      <c r="J465">
        <v>1</v>
      </c>
      <c r="K465">
        <v>1</v>
      </c>
      <c r="L465">
        <v>0</v>
      </c>
      <c r="M465">
        <v>0</v>
      </c>
      <c r="N465">
        <v>0</v>
      </c>
      <c r="O465">
        <v>0</v>
      </c>
    </row>
    <row r="466" spans="1:15">
      <c r="A466" t="s">
        <v>490</v>
      </c>
      <c r="B466">
        <v>2012</v>
      </c>
      <c r="C466">
        <v>22</v>
      </c>
      <c r="D466" t="s">
        <v>571</v>
      </c>
      <c r="E466">
        <v>1</v>
      </c>
      <c r="F466" t="s">
        <v>493</v>
      </c>
      <c r="G466">
        <v>1</v>
      </c>
      <c r="H466">
        <v>445</v>
      </c>
      <c r="I466">
        <v>0</v>
      </c>
      <c r="J466">
        <v>0</v>
      </c>
      <c r="K466">
        <v>0</v>
      </c>
      <c r="L466">
        <v>0</v>
      </c>
      <c r="M466">
        <v>1</v>
      </c>
      <c r="N466">
        <v>0</v>
      </c>
      <c r="O466">
        <v>1</v>
      </c>
    </row>
    <row r="467" spans="1:15">
      <c r="A467" t="s">
        <v>1140</v>
      </c>
      <c r="B467">
        <v>2012</v>
      </c>
      <c r="C467">
        <v>16</v>
      </c>
      <c r="D467" t="s">
        <v>599</v>
      </c>
      <c r="F467" t="s">
        <v>505</v>
      </c>
      <c r="G467">
        <v>1</v>
      </c>
      <c r="H467">
        <v>36</v>
      </c>
      <c r="I467">
        <v>0</v>
      </c>
      <c r="J467">
        <v>0</v>
      </c>
      <c r="K467">
        <v>0</v>
      </c>
      <c r="L467">
        <v>0</v>
      </c>
      <c r="M467">
        <v>1</v>
      </c>
      <c r="N467">
        <v>0</v>
      </c>
      <c r="O467">
        <v>0</v>
      </c>
    </row>
    <row r="468" spans="1:15">
      <c r="A468" t="s">
        <v>1141</v>
      </c>
      <c r="B468">
        <v>2013</v>
      </c>
      <c r="C468">
        <v>9</v>
      </c>
      <c r="D468" t="s">
        <v>587</v>
      </c>
      <c r="F468" t="s">
        <v>559</v>
      </c>
      <c r="G468">
        <v>1</v>
      </c>
      <c r="H468">
        <v>21</v>
      </c>
      <c r="I468">
        <v>0</v>
      </c>
      <c r="J468">
        <v>0</v>
      </c>
      <c r="K468">
        <v>1</v>
      </c>
      <c r="L468">
        <v>0</v>
      </c>
      <c r="M468">
        <v>0</v>
      </c>
      <c r="N468">
        <v>0</v>
      </c>
      <c r="O468">
        <v>0</v>
      </c>
    </row>
    <row r="469" spans="1:15">
      <c r="A469" t="s">
        <v>433</v>
      </c>
      <c r="B469">
        <v>2012</v>
      </c>
      <c r="C469">
        <v>13</v>
      </c>
      <c r="D469" t="s">
        <v>569</v>
      </c>
      <c r="E469">
        <v>1</v>
      </c>
      <c r="F469" t="s">
        <v>539</v>
      </c>
      <c r="G469">
        <v>1</v>
      </c>
      <c r="H469">
        <v>945</v>
      </c>
      <c r="I469">
        <v>0</v>
      </c>
      <c r="J469">
        <v>0</v>
      </c>
      <c r="K469">
        <v>0</v>
      </c>
      <c r="L469">
        <v>1</v>
      </c>
      <c r="M469">
        <v>1</v>
      </c>
      <c r="N469">
        <v>0</v>
      </c>
      <c r="O469">
        <v>0</v>
      </c>
    </row>
    <row r="470" spans="1:15">
      <c r="A470" t="s">
        <v>1142</v>
      </c>
      <c r="B470">
        <v>2005</v>
      </c>
      <c r="C470">
        <v>1</v>
      </c>
      <c r="D470" t="s">
        <v>712</v>
      </c>
      <c r="F470" t="s">
        <v>492</v>
      </c>
      <c r="G470">
        <v>0</v>
      </c>
      <c r="H470" t="s">
        <v>515</v>
      </c>
      <c r="I470">
        <v>1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</row>
    <row r="471" spans="1:15">
      <c r="A471" t="s">
        <v>1143</v>
      </c>
      <c r="B471">
        <v>2013</v>
      </c>
      <c r="C471">
        <v>26</v>
      </c>
      <c r="D471" t="s">
        <v>508</v>
      </c>
      <c r="F471" t="s">
        <v>492</v>
      </c>
      <c r="G471">
        <v>1</v>
      </c>
      <c r="H471">
        <v>243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1</v>
      </c>
      <c r="O471">
        <v>0</v>
      </c>
    </row>
    <row r="472" spans="1:15">
      <c r="A472" t="s">
        <v>1144</v>
      </c>
      <c r="B472">
        <v>2009</v>
      </c>
      <c r="C472">
        <v>29</v>
      </c>
      <c r="D472" t="s">
        <v>723</v>
      </c>
      <c r="F472" t="s">
        <v>492</v>
      </c>
      <c r="G472">
        <v>1</v>
      </c>
      <c r="H472">
        <v>96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1</v>
      </c>
    </row>
    <row r="473" spans="1:15">
      <c r="A473" t="s">
        <v>1145</v>
      </c>
      <c r="B473">
        <v>2012</v>
      </c>
      <c r="C473">
        <v>3</v>
      </c>
      <c r="D473" t="s">
        <v>1146</v>
      </c>
      <c r="F473" t="s">
        <v>492</v>
      </c>
      <c r="G473">
        <v>1</v>
      </c>
      <c r="H473">
        <v>348</v>
      </c>
      <c r="I473">
        <v>0</v>
      </c>
      <c r="J473">
        <v>1</v>
      </c>
      <c r="K473">
        <v>0</v>
      </c>
      <c r="L473">
        <v>0</v>
      </c>
      <c r="M473">
        <v>0</v>
      </c>
      <c r="N473">
        <v>0</v>
      </c>
      <c r="O473">
        <v>0</v>
      </c>
    </row>
    <row r="474" spans="1:15">
      <c r="A474" t="s">
        <v>1147</v>
      </c>
      <c r="B474">
        <v>2015</v>
      </c>
      <c r="C474">
        <v>25</v>
      </c>
      <c r="D474" t="s">
        <v>558</v>
      </c>
      <c r="F474" t="s">
        <v>491</v>
      </c>
      <c r="G474">
        <v>0</v>
      </c>
      <c r="H474" t="s">
        <v>567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1</v>
      </c>
      <c r="O474">
        <v>0</v>
      </c>
    </row>
    <row r="475" spans="1:15">
      <c r="A475" t="s">
        <v>1148</v>
      </c>
      <c r="B475">
        <v>2013</v>
      </c>
      <c r="C475">
        <v>3</v>
      </c>
      <c r="D475" t="s">
        <v>958</v>
      </c>
      <c r="F475" t="s">
        <v>492</v>
      </c>
      <c r="G475">
        <v>1</v>
      </c>
      <c r="H475">
        <v>86</v>
      </c>
      <c r="I475">
        <v>0</v>
      </c>
      <c r="J475">
        <v>1</v>
      </c>
      <c r="K475">
        <v>0</v>
      </c>
      <c r="L475">
        <v>0</v>
      </c>
      <c r="M475">
        <v>0</v>
      </c>
      <c r="N475">
        <v>0</v>
      </c>
      <c r="O475">
        <v>0</v>
      </c>
    </row>
    <row r="476" spans="1:15">
      <c r="A476" t="s">
        <v>1149</v>
      </c>
      <c r="B476">
        <v>1998</v>
      </c>
      <c r="C476">
        <v>24</v>
      </c>
      <c r="D476" t="s">
        <v>603</v>
      </c>
      <c r="F476" t="s">
        <v>491</v>
      </c>
      <c r="G476">
        <v>1</v>
      </c>
      <c r="H476" t="s">
        <v>889</v>
      </c>
      <c r="I476">
        <v>0</v>
      </c>
      <c r="J476">
        <v>1</v>
      </c>
      <c r="K476">
        <v>0</v>
      </c>
      <c r="L476">
        <v>0</v>
      </c>
      <c r="M476">
        <v>1</v>
      </c>
      <c r="N476">
        <v>0</v>
      </c>
      <c r="O476">
        <v>0</v>
      </c>
    </row>
    <row r="477" spans="1:15">
      <c r="A477" t="s">
        <v>469</v>
      </c>
      <c r="B477">
        <v>1964</v>
      </c>
      <c r="C477">
        <v>3</v>
      </c>
      <c r="D477" t="s">
        <v>830</v>
      </c>
      <c r="E477">
        <v>1</v>
      </c>
      <c r="F477" t="s">
        <v>492</v>
      </c>
      <c r="G477">
        <v>1</v>
      </c>
      <c r="H477">
        <v>7147</v>
      </c>
      <c r="I477">
        <v>0</v>
      </c>
      <c r="J477">
        <v>1</v>
      </c>
      <c r="K477">
        <v>0</v>
      </c>
      <c r="L477">
        <v>0</v>
      </c>
      <c r="M477">
        <v>0</v>
      </c>
      <c r="N477">
        <v>0</v>
      </c>
      <c r="O477">
        <v>1</v>
      </c>
    </row>
    <row r="478" spans="1:15">
      <c r="A478" t="s">
        <v>1150</v>
      </c>
      <c r="B478">
        <v>2014</v>
      </c>
      <c r="C478">
        <v>3</v>
      </c>
      <c r="D478" t="s">
        <v>916</v>
      </c>
      <c r="F478" t="s">
        <v>491</v>
      </c>
      <c r="G478">
        <v>1</v>
      </c>
      <c r="H478">
        <v>2834</v>
      </c>
      <c r="I478">
        <v>0</v>
      </c>
      <c r="J478">
        <v>1</v>
      </c>
      <c r="K478">
        <v>0</v>
      </c>
      <c r="L478">
        <v>0</v>
      </c>
      <c r="M478">
        <v>0</v>
      </c>
      <c r="N478">
        <v>0</v>
      </c>
      <c r="O478">
        <v>0</v>
      </c>
    </row>
    <row r="479" spans="1:15">
      <c r="A479" t="s">
        <v>1151</v>
      </c>
      <c r="B479">
        <v>2015</v>
      </c>
      <c r="C479">
        <v>3</v>
      </c>
      <c r="D479" t="s">
        <v>830</v>
      </c>
      <c r="F479" t="s">
        <v>492</v>
      </c>
      <c r="G479">
        <v>0</v>
      </c>
      <c r="H479" t="s">
        <v>515</v>
      </c>
      <c r="I479">
        <v>0</v>
      </c>
      <c r="J479">
        <v>1</v>
      </c>
      <c r="K479">
        <v>0</v>
      </c>
      <c r="L479">
        <v>0</v>
      </c>
      <c r="M479">
        <v>0</v>
      </c>
      <c r="N479">
        <v>0</v>
      </c>
      <c r="O479">
        <v>0</v>
      </c>
    </row>
    <row r="480" spans="1:15">
      <c r="A480" t="s">
        <v>355</v>
      </c>
      <c r="B480">
        <v>2014</v>
      </c>
      <c r="C480">
        <v>19</v>
      </c>
      <c r="D480" t="s">
        <v>756</v>
      </c>
      <c r="E480">
        <v>1</v>
      </c>
      <c r="F480" t="s">
        <v>491</v>
      </c>
      <c r="G480">
        <v>0</v>
      </c>
      <c r="H480" t="s">
        <v>515</v>
      </c>
      <c r="I480">
        <v>0</v>
      </c>
      <c r="J480">
        <v>0</v>
      </c>
      <c r="K480">
        <v>0</v>
      </c>
      <c r="L480">
        <v>0</v>
      </c>
      <c r="M480">
        <v>1</v>
      </c>
      <c r="N480">
        <v>1</v>
      </c>
      <c r="O480">
        <v>0</v>
      </c>
    </row>
    <row r="481" spans="1:15">
      <c r="A481" t="s">
        <v>1152</v>
      </c>
      <c r="B481">
        <v>2014</v>
      </c>
      <c r="C481">
        <v>3</v>
      </c>
      <c r="D481" t="s">
        <v>1153</v>
      </c>
      <c r="F481" t="s">
        <v>492</v>
      </c>
      <c r="G481">
        <v>1</v>
      </c>
      <c r="H481">
        <v>252</v>
      </c>
      <c r="I481">
        <v>0</v>
      </c>
      <c r="J481">
        <v>1</v>
      </c>
      <c r="K481">
        <v>0</v>
      </c>
      <c r="L481">
        <v>0</v>
      </c>
      <c r="M481">
        <v>0</v>
      </c>
      <c r="N481">
        <v>0</v>
      </c>
      <c r="O481">
        <v>0</v>
      </c>
    </row>
    <row r="482" spans="1:15">
      <c r="A482" t="s">
        <v>1154</v>
      </c>
      <c r="B482">
        <v>2006</v>
      </c>
      <c r="C482">
        <v>25</v>
      </c>
      <c r="D482" t="s">
        <v>774</v>
      </c>
      <c r="F482" t="s">
        <v>491</v>
      </c>
      <c r="G482">
        <v>1</v>
      </c>
      <c r="H482">
        <v>8645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1</v>
      </c>
      <c r="O482">
        <v>0</v>
      </c>
    </row>
    <row r="483" spans="1:15">
      <c r="A483" t="s">
        <v>1155</v>
      </c>
      <c r="B483">
        <v>2011</v>
      </c>
      <c r="C483">
        <v>9</v>
      </c>
      <c r="D483" t="s">
        <v>680</v>
      </c>
      <c r="F483" t="s">
        <v>492</v>
      </c>
      <c r="G483">
        <v>1</v>
      </c>
      <c r="H483">
        <v>5185</v>
      </c>
      <c r="I483">
        <v>0</v>
      </c>
      <c r="J483">
        <v>0</v>
      </c>
      <c r="K483">
        <v>1</v>
      </c>
      <c r="L483">
        <v>0</v>
      </c>
      <c r="M483">
        <v>0</v>
      </c>
      <c r="N483">
        <v>0</v>
      </c>
      <c r="O483">
        <v>0</v>
      </c>
    </row>
    <row r="484" spans="1:15">
      <c r="A484" t="s">
        <v>1156</v>
      </c>
      <c r="B484">
        <v>2013</v>
      </c>
      <c r="C484">
        <v>25</v>
      </c>
      <c r="D484" t="s">
        <v>520</v>
      </c>
      <c r="F484" t="s">
        <v>491</v>
      </c>
      <c r="G484">
        <v>1</v>
      </c>
      <c r="H484">
        <v>597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1</v>
      </c>
      <c r="O484">
        <v>0</v>
      </c>
    </row>
    <row r="485" spans="1:15">
      <c r="A485" t="s">
        <v>1157</v>
      </c>
      <c r="B485">
        <v>2014</v>
      </c>
      <c r="C485">
        <v>17</v>
      </c>
      <c r="D485" t="s">
        <v>911</v>
      </c>
      <c r="F485" t="s">
        <v>491</v>
      </c>
      <c r="G485">
        <v>0</v>
      </c>
      <c r="H485" t="s">
        <v>515</v>
      </c>
      <c r="I485">
        <v>0</v>
      </c>
      <c r="J485">
        <v>0</v>
      </c>
      <c r="K485">
        <v>0</v>
      </c>
      <c r="L485">
        <v>0</v>
      </c>
      <c r="M485">
        <v>1</v>
      </c>
      <c r="N485">
        <v>1</v>
      </c>
      <c r="O485">
        <v>0</v>
      </c>
    </row>
    <row r="486" spans="1:15">
      <c r="A486" t="s">
        <v>1158</v>
      </c>
      <c r="B486">
        <v>2014</v>
      </c>
      <c r="C486">
        <v>24</v>
      </c>
      <c r="D486" t="s">
        <v>566</v>
      </c>
      <c r="F486" t="s">
        <v>491</v>
      </c>
      <c r="G486">
        <v>1</v>
      </c>
      <c r="H486">
        <v>661</v>
      </c>
      <c r="I486">
        <v>0</v>
      </c>
      <c r="J486">
        <v>0</v>
      </c>
      <c r="K486">
        <v>0</v>
      </c>
      <c r="L486">
        <v>1</v>
      </c>
      <c r="M486">
        <v>1</v>
      </c>
      <c r="N486">
        <v>0</v>
      </c>
      <c r="O486">
        <v>1</v>
      </c>
    </row>
    <row r="487" spans="1:15">
      <c r="A487" t="s">
        <v>1159</v>
      </c>
      <c r="B487">
        <v>2012</v>
      </c>
      <c r="C487">
        <v>5</v>
      </c>
      <c r="D487" t="s">
        <v>1077</v>
      </c>
      <c r="F487" t="s">
        <v>492</v>
      </c>
      <c r="G487">
        <v>1</v>
      </c>
      <c r="H487">
        <v>3783</v>
      </c>
      <c r="I487">
        <v>0</v>
      </c>
      <c r="J487">
        <v>1</v>
      </c>
      <c r="K487">
        <v>0</v>
      </c>
      <c r="L487">
        <v>0</v>
      </c>
      <c r="M487">
        <v>0</v>
      </c>
      <c r="N487">
        <v>0</v>
      </c>
      <c r="O487">
        <v>0</v>
      </c>
    </row>
    <row r="488" spans="1:15">
      <c r="A488" t="s">
        <v>1160</v>
      </c>
      <c r="B488">
        <v>2010</v>
      </c>
      <c r="C488">
        <v>21</v>
      </c>
      <c r="D488" t="s">
        <v>1161</v>
      </c>
      <c r="F488" t="s">
        <v>492</v>
      </c>
      <c r="G488">
        <v>0</v>
      </c>
      <c r="H488" t="s">
        <v>515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1</v>
      </c>
      <c r="O488">
        <v>0</v>
      </c>
    </row>
    <row r="489" spans="1:15">
      <c r="A489" t="s">
        <v>1162</v>
      </c>
      <c r="B489">
        <v>2011</v>
      </c>
      <c r="C489">
        <v>25</v>
      </c>
      <c r="D489" t="s">
        <v>1163</v>
      </c>
      <c r="F489" t="s">
        <v>492</v>
      </c>
      <c r="G489">
        <v>1</v>
      </c>
      <c r="H489">
        <v>2185</v>
      </c>
      <c r="I489">
        <v>0</v>
      </c>
      <c r="J489">
        <v>1</v>
      </c>
      <c r="K489">
        <v>0</v>
      </c>
      <c r="L489">
        <v>0</v>
      </c>
      <c r="M489">
        <v>0</v>
      </c>
      <c r="N489">
        <v>1</v>
      </c>
      <c r="O489">
        <v>0</v>
      </c>
    </row>
    <row r="490" spans="1:15">
      <c r="A490" t="s">
        <v>1164</v>
      </c>
      <c r="B490">
        <v>2008</v>
      </c>
      <c r="C490">
        <v>3</v>
      </c>
      <c r="D490" t="s">
        <v>1165</v>
      </c>
      <c r="F490" t="s">
        <v>539</v>
      </c>
      <c r="G490">
        <v>1</v>
      </c>
      <c r="H490">
        <v>2081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1</v>
      </c>
      <c r="O490">
        <v>0</v>
      </c>
    </row>
    <row r="491" spans="1:15">
      <c r="A491" t="s">
        <v>1166</v>
      </c>
      <c r="B491">
        <v>2014</v>
      </c>
      <c r="C491">
        <v>24</v>
      </c>
      <c r="D491" t="s">
        <v>566</v>
      </c>
      <c r="F491" t="s">
        <v>491</v>
      </c>
      <c r="G491">
        <v>1</v>
      </c>
      <c r="H491">
        <v>3883</v>
      </c>
      <c r="I491">
        <v>0</v>
      </c>
      <c r="J491">
        <v>0</v>
      </c>
      <c r="K491">
        <v>0</v>
      </c>
      <c r="L491">
        <v>0</v>
      </c>
      <c r="M491">
        <v>1</v>
      </c>
      <c r="N491">
        <v>0</v>
      </c>
      <c r="O491">
        <v>0</v>
      </c>
    </row>
    <row r="492" spans="1:15">
      <c r="A492" t="s">
        <v>1167</v>
      </c>
      <c r="B492">
        <v>2014</v>
      </c>
      <c r="C492">
        <v>23</v>
      </c>
      <c r="D492" t="s">
        <v>733</v>
      </c>
      <c r="F492" t="s">
        <v>492</v>
      </c>
      <c r="G492">
        <v>1</v>
      </c>
      <c r="H492">
        <v>3</v>
      </c>
      <c r="I492">
        <v>0</v>
      </c>
      <c r="J492">
        <v>0</v>
      </c>
      <c r="K492">
        <v>0</v>
      </c>
      <c r="L492">
        <v>0</v>
      </c>
      <c r="M492">
        <v>1</v>
      </c>
      <c r="N492">
        <v>0</v>
      </c>
      <c r="O492">
        <v>0</v>
      </c>
    </row>
    <row r="493" spans="1:15">
      <c r="A493" t="s">
        <v>434</v>
      </c>
      <c r="B493">
        <v>2014</v>
      </c>
      <c r="C493">
        <v>10</v>
      </c>
      <c r="D493" t="s">
        <v>580</v>
      </c>
      <c r="E493">
        <v>1</v>
      </c>
      <c r="F493" t="s">
        <v>491</v>
      </c>
      <c r="G493">
        <v>1</v>
      </c>
      <c r="H493">
        <v>527</v>
      </c>
      <c r="I493">
        <v>0</v>
      </c>
      <c r="J493">
        <v>0</v>
      </c>
      <c r="K493">
        <v>1</v>
      </c>
      <c r="L493">
        <v>0</v>
      </c>
      <c r="M493">
        <v>0</v>
      </c>
      <c r="N493">
        <v>0</v>
      </c>
      <c r="O493">
        <v>0</v>
      </c>
    </row>
    <row r="494" spans="1:15">
      <c r="A494" t="s">
        <v>1168</v>
      </c>
      <c r="B494">
        <v>2012</v>
      </c>
      <c r="C494">
        <v>14</v>
      </c>
      <c r="D494" t="s">
        <v>1169</v>
      </c>
      <c r="F494" t="s">
        <v>493</v>
      </c>
      <c r="G494">
        <v>1</v>
      </c>
      <c r="H494">
        <v>61</v>
      </c>
      <c r="I494">
        <v>0</v>
      </c>
      <c r="J494">
        <v>0</v>
      </c>
      <c r="K494">
        <v>0</v>
      </c>
      <c r="L494">
        <v>1</v>
      </c>
      <c r="M494">
        <v>0</v>
      </c>
      <c r="N494">
        <v>0</v>
      </c>
      <c r="O494">
        <v>0</v>
      </c>
    </row>
    <row r="495" spans="1:15">
      <c r="A495" t="s">
        <v>1170</v>
      </c>
      <c r="B495">
        <v>2010</v>
      </c>
      <c r="C495">
        <v>25</v>
      </c>
      <c r="D495" t="s">
        <v>774</v>
      </c>
      <c r="F495" t="s">
        <v>491</v>
      </c>
      <c r="G495">
        <v>1</v>
      </c>
      <c r="H495">
        <v>3734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1</v>
      </c>
      <c r="O495">
        <v>0</v>
      </c>
    </row>
    <row r="496" spans="1:15">
      <c r="A496" t="s">
        <v>1171</v>
      </c>
      <c r="B496">
        <v>2009</v>
      </c>
      <c r="C496">
        <v>2</v>
      </c>
      <c r="D496" t="s">
        <v>658</v>
      </c>
      <c r="F496" t="s">
        <v>492</v>
      </c>
      <c r="G496">
        <v>1</v>
      </c>
      <c r="H496">
        <v>180</v>
      </c>
      <c r="I496">
        <v>1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</row>
    <row r="497" spans="1:15">
      <c r="A497" t="s">
        <v>1172</v>
      </c>
      <c r="B497">
        <v>2014</v>
      </c>
      <c r="C497">
        <v>16</v>
      </c>
      <c r="D497" t="s">
        <v>599</v>
      </c>
      <c r="F497" t="s">
        <v>493</v>
      </c>
      <c r="G497">
        <v>0</v>
      </c>
      <c r="H497" t="s">
        <v>515</v>
      </c>
      <c r="I497">
        <v>0</v>
      </c>
      <c r="J497">
        <v>0</v>
      </c>
      <c r="K497">
        <v>0</v>
      </c>
      <c r="L497">
        <v>0</v>
      </c>
      <c r="M497">
        <v>1</v>
      </c>
      <c r="N497">
        <v>0</v>
      </c>
      <c r="O497">
        <v>0</v>
      </c>
    </row>
    <row r="498" spans="1:15">
      <c r="A498" t="s">
        <v>1173</v>
      </c>
      <c r="B498">
        <v>2009</v>
      </c>
      <c r="C498">
        <v>26</v>
      </c>
      <c r="D498" t="s">
        <v>508</v>
      </c>
      <c r="F498" t="s">
        <v>494</v>
      </c>
      <c r="G498">
        <v>1</v>
      </c>
      <c r="H498">
        <v>152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1</v>
      </c>
      <c r="O498">
        <v>0</v>
      </c>
    </row>
    <row r="499" spans="1:15">
      <c r="A499" t="s">
        <v>1174</v>
      </c>
      <c r="B499" t="s">
        <v>515</v>
      </c>
      <c r="C499">
        <v>23</v>
      </c>
      <c r="D499" t="s">
        <v>886</v>
      </c>
      <c r="F499" t="s">
        <v>559</v>
      </c>
      <c r="G499">
        <v>1</v>
      </c>
      <c r="H499">
        <v>152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1</v>
      </c>
    </row>
    <row r="500" spans="1:15">
      <c r="A500" t="s">
        <v>1175</v>
      </c>
      <c r="B500">
        <v>2012</v>
      </c>
      <c r="C500">
        <v>2</v>
      </c>
      <c r="D500" t="s">
        <v>658</v>
      </c>
      <c r="F500" t="s">
        <v>539</v>
      </c>
      <c r="G500">
        <v>1</v>
      </c>
      <c r="H500">
        <v>779</v>
      </c>
      <c r="I500">
        <v>1</v>
      </c>
      <c r="J500">
        <v>0</v>
      </c>
      <c r="K500">
        <v>0</v>
      </c>
      <c r="L500">
        <v>0</v>
      </c>
      <c r="M500">
        <v>0</v>
      </c>
      <c r="N500">
        <v>1</v>
      </c>
      <c r="O500">
        <v>0</v>
      </c>
    </row>
    <row r="501" spans="1:15">
      <c r="A501" t="s">
        <v>1176</v>
      </c>
      <c r="B501">
        <v>2013</v>
      </c>
      <c r="C501">
        <v>13</v>
      </c>
      <c r="D501" t="s">
        <v>569</v>
      </c>
      <c r="F501" t="s">
        <v>492</v>
      </c>
      <c r="G501">
        <v>1</v>
      </c>
      <c r="H501">
        <v>5612</v>
      </c>
      <c r="I501">
        <v>0</v>
      </c>
      <c r="J501">
        <v>0</v>
      </c>
      <c r="K501">
        <v>0</v>
      </c>
      <c r="L501">
        <v>1</v>
      </c>
      <c r="M501">
        <v>0</v>
      </c>
      <c r="N501">
        <v>0</v>
      </c>
      <c r="O501">
        <v>0</v>
      </c>
    </row>
    <row r="502" spans="1:15">
      <c r="A502" t="s">
        <v>1177</v>
      </c>
      <c r="B502">
        <v>2013</v>
      </c>
      <c r="C502">
        <v>3</v>
      </c>
      <c r="D502" t="s">
        <v>916</v>
      </c>
      <c r="F502" t="s">
        <v>492</v>
      </c>
      <c r="G502">
        <v>0</v>
      </c>
      <c r="H502" t="s">
        <v>515</v>
      </c>
      <c r="I502">
        <v>0</v>
      </c>
      <c r="J502">
        <v>1</v>
      </c>
      <c r="K502">
        <v>0</v>
      </c>
      <c r="L502">
        <v>0</v>
      </c>
      <c r="M502">
        <v>0</v>
      </c>
      <c r="N502">
        <v>0</v>
      </c>
      <c r="O502">
        <v>0</v>
      </c>
    </row>
    <row r="503" spans="1:15">
      <c r="A503" t="s">
        <v>1178</v>
      </c>
      <c r="B503">
        <v>2011</v>
      </c>
      <c r="C503">
        <v>25</v>
      </c>
      <c r="D503" t="s">
        <v>774</v>
      </c>
      <c r="F503" t="s">
        <v>492</v>
      </c>
      <c r="G503">
        <v>1</v>
      </c>
      <c r="H503">
        <v>4191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1</v>
      </c>
      <c r="O503">
        <v>0</v>
      </c>
    </row>
    <row r="504" spans="1:15">
      <c r="A504" t="s">
        <v>465</v>
      </c>
      <c r="B504">
        <v>2010</v>
      </c>
      <c r="C504">
        <v>30</v>
      </c>
      <c r="D504" t="s">
        <v>739</v>
      </c>
      <c r="E504">
        <v>1</v>
      </c>
      <c r="F504" t="s">
        <v>492</v>
      </c>
      <c r="G504">
        <v>1</v>
      </c>
      <c r="H504">
        <v>2835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1</v>
      </c>
    </row>
    <row r="505" spans="1:15">
      <c r="A505" t="s">
        <v>1179</v>
      </c>
      <c r="B505">
        <v>2007</v>
      </c>
      <c r="C505">
        <v>22</v>
      </c>
      <c r="D505" t="s">
        <v>841</v>
      </c>
      <c r="F505" t="s">
        <v>493</v>
      </c>
      <c r="G505">
        <v>1</v>
      </c>
      <c r="H505">
        <v>97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1</v>
      </c>
    </row>
    <row r="506" spans="1:15">
      <c r="A506" t="s">
        <v>1180</v>
      </c>
      <c r="B506">
        <v>2013</v>
      </c>
      <c r="C506">
        <v>23</v>
      </c>
      <c r="D506" t="s">
        <v>886</v>
      </c>
      <c r="F506" t="s">
        <v>492</v>
      </c>
      <c r="G506">
        <v>1</v>
      </c>
      <c r="H506">
        <v>345</v>
      </c>
      <c r="I506">
        <v>0</v>
      </c>
      <c r="J506">
        <v>0</v>
      </c>
      <c r="K506">
        <v>0</v>
      </c>
      <c r="L506">
        <v>0</v>
      </c>
      <c r="M506">
        <v>1</v>
      </c>
      <c r="N506">
        <v>0</v>
      </c>
      <c r="O506">
        <v>1</v>
      </c>
    </row>
    <row r="507" spans="1:15">
      <c r="A507" t="s">
        <v>1181</v>
      </c>
      <c r="B507">
        <v>2011</v>
      </c>
      <c r="C507">
        <v>11</v>
      </c>
      <c r="D507" t="s">
        <v>675</v>
      </c>
      <c r="F507" t="s">
        <v>539</v>
      </c>
      <c r="G507">
        <v>1</v>
      </c>
      <c r="H507">
        <v>6078</v>
      </c>
      <c r="I507">
        <v>0</v>
      </c>
      <c r="J507">
        <v>1</v>
      </c>
      <c r="K507">
        <v>1</v>
      </c>
      <c r="L507">
        <v>0</v>
      </c>
      <c r="M507">
        <v>0</v>
      </c>
      <c r="N507">
        <v>0</v>
      </c>
      <c r="O507">
        <v>0</v>
      </c>
    </row>
    <row r="508" spans="1:15">
      <c r="A508" t="s">
        <v>1182</v>
      </c>
      <c r="B508">
        <v>2009</v>
      </c>
      <c r="C508">
        <v>30</v>
      </c>
      <c r="D508" t="s">
        <v>867</v>
      </c>
      <c r="F508" t="s">
        <v>492</v>
      </c>
      <c r="G508">
        <v>1</v>
      </c>
      <c r="H508">
        <v>254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1</v>
      </c>
    </row>
    <row r="509" spans="1:15">
      <c r="A509" t="s">
        <v>1183</v>
      </c>
      <c r="B509">
        <v>2007</v>
      </c>
      <c r="C509">
        <v>20</v>
      </c>
      <c r="D509" t="s">
        <v>1184</v>
      </c>
      <c r="F509" t="s">
        <v>491</v>
      </c>
      <c r="G509">
        <v>1</v>
      </c>
      <c r="H509">
        <v>245</v>
      </c>
      <c r="I509">
        <v>0</v>
      </c>
      <c r="J509">
        <v>0</v>
      </c>
      <c r="K509">
        <v>0</v>
      </c>
      <c r="L509">
        <v>0</v>
      </c>
      <c r="M509">
        <v>1</v>
      </c>
      <c r="N509">
        <v>1</v>
      </c>
      <c r="O509">
        <v>0</v>
      </c>
    </row>
    <row r="510" spans="1:15">
      <c r="A510" t="s">
        <v>1185</v>
      </c>
      <c r="B510">
        <v>2013</v>
      </c>
      <c r="C510">
        <v>25</v>
      </c>
      <c r="D510" t="s">
        <v>520</v>
      </c>
      <c r="F510" t="s">
        <v>491</v>
      </c>
      <c r="G510">
        <v>1</v>
      </c>
      <c r="H510">
        <v>788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1</v>
      </c>
      <c r="O510">
        <v>0</v>
      </c>
    </row>
    <row r="511" spans="1:15">
      <c r="A511" t="s">
        <v>1186</v>
      </c>
      <c r="B511">
        <v>2013</v>
      </c>
      <c r="C511">
        <v>5</v>
      </c>
      <c r="D511" t="s">
        <v>789</v>
      </c>
      <c r="F511" t="s">
        <v>492</v>
      </c>
      <c r="G511">
        <v>1</v>
      </c>
      <c r="H511">
        <v>663</v>
      </c>
      <c r="I511">
        <v>0</v>
      </c>
      <c r="J511">
        <v>1</v>
      </c>
      <c r="K511">
        <v>0</v>
      </c>
      <c r="L511">
        <v>0</v>
      </c>
      <c r="M511">
        <v>0</v>
      </c>
      <c r="N511">
        <v>0</v>
      </c>
      <c r="O511">
        <v>0</v>
      </c>
    </row>
    <row r="512" spans="1:15">
      <c r="A512" t="s">
        <v>1187</v>
      </c>
      <c r="B512">
        <v>2014</v>
      </c>
      <c r="C512">
        <v>4</v>
      </c>
      <c r="D512" t="s">
        <v>982</v>
      </c>
      <c r="F512" t="s">
        <v>491</v>
      </c>
      <c r="G512">
        <v>0</v>
      </c>
      <c r="H512" t="s">
        <v>515</v>
      </c>
      <c r="I512">
        <v>0</v>
      </c>
      <c r="J512">
        <v>1</v>
      </c>
      <c r="K512">
        <v>0</v>
      </c>
      <c r="L512">
        <v>0</v>
      </c>
      <c r="M512">
        <v>1</v>
      </c>
      <c r="N512">
        <v>0</v>
      </c>
      <c r="O512">
        <v>0</v>
      </c>
    </row>
    <row r="513" spans="1:15">
      <c r="A513" t="s">
        <v>466</v>
      </c>
      <c r="B513">
        <v>2004</v>
      </c>
      <c r="C513">
        <v>3</v>
      </c>
      <c r="D513" t="s">
        <v>830</v>
      </c>
      <c r="E513">
        <v>1</v>
      </c>
      <c r="F513" t="s">
        <v>492</v>
      </c>
      <c r="G513">
        <v>1</v>
      </c>
      <c r="H513" t="s">
        <v>1188</v>
      </c>
      <c r="I513">
        <v>0</v>
      </c>
      <c r="J513">
        <v>1</v>
      </c>
      <c r="K513">
        <v>0</v>
      </c>
      <c r="L513">
        <v>0</v>
      </c>
      <c r="M513">
        <v>0</v>
      </c>
      <c r="N513">
        <v>0</v>
      </c>
      <c r="O513">
        <v>1</v>
      </c>
    </row>
    <row r="514" spans="1:15">
      <c r="A514" t="s">
        <v>1189</v>
      </c>
      <c r="B514">
        <v>2009</v>
      </c>
      <c r="C514">
        <v>9</v>
      </c>
      <c r="D514" t="s">
        <v>829</v>
      </c>
      <c r="F514" t="s">
        <v>492</v>
      </c>
      <c r="G514">
        <v>1</v>
      </c>
      <c r="H514">
        <v>3781</v>
      </c>
      <c r="I514">
        <v>0</v>
      </c>
      <c r="J514">
        <v>0</v>
      </c>
      <c r="K514">
        <v>1</v>
      </c>
      <c r="L514">
        <v>0</v>
      </c>
      <c r="M514">
        <v>0</v>
      </c>
      <c r="N514">
        <v>0</v>
      </c>
      <c r="O514">
        <v>0</v>
      </c>
    </row>
    <row r="515" spans="1:15">
      <c r="A515" t="s">
        <v>436</v>
      </c>
      <c r="B515">
        <v>2007</v>
      </c>
      <c r="C515">
        <v>13</v>
      </c>
      <c r="D515" t="s">
        <v>706</v>
      </c>
      <c r="E515">
        <v>1</v>
      </c>
      <c r="F515" t="s">
        <v>492</v>
      </c>
      <c r="G515">
        <v>1</v>
      </c>
      <c r="H515" t="s">
        <v>1190</v>
      </c>
      <c r="I515">
        <v>0</v>
      </c>
      <c r="J515">
        <v>0</v>
      </c>
      <c r="K515">
        <v>0</v>
      </c>
      <c r="L515">
        <v>1</v>
      </c>
      <c r="M515">
        <v>0</v>
      </c>
      <c r="N515">
        <v>0</v>
      </c>
      <c r="O515">
        <v>0</v>
      </c>
    </row>
    <row r="516" spans="1:15">
      <c r="A516" t="s">
        <v>1191</v>
      </c>
      <c r="B516">
        <v>2013</v>
      </c>
      <c r="C516">
        <v>22</v>
      </c>
      <c r="D516" t="s">
        <v>841</v>
      </c>
      <c r="F516" t="s">
        <v>559</v>
      </c>
      <c r="G516">
        <v>0</v>
      </c>
      <c r="H516" t="s">
        <v>515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1</v>
      </c>
    </row>
    <row r="517" spans="1:15">
      <c r="A517" t="s">
        <v>1192</v>
      </c>
      <c r="B517">
        <v>2004</v>
      </c>
      <c r="C517">
        <v>26</v>
      </c>
      <c r="D517" t="s">
        <v>831</v>
      </c>
      <c r="F517" t="s">
        <v>491</v>
      </c>
      <c r="G517">
        <v>0</v>
      </c>
      <c r="H517" t="s">
        <v>567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1</v>
      </c>
      <c r="O517">
        <v>0</v>
      </c>
    </row>
    <row r="518" spans="1:15">
      <c r="A518" t="s">
        <v>1193</v>
      </c>
      <c r="B518">
        <v>1999</v>
      </c>
      <c r="C518">
        <v>9</v>
      </c>
      <c r="D518" t="s">
        <v>587</v>
      </c>
      <c r="F518" t="s">
        <v>492</v>
      </c>
      <c r="G518">
        <v>1</v>
      </c>
      <c r="H518">
        <v>3026</v>
      </c>
      <c r="I518">
        <v>0</v>
      </c>
      <c r="J518">
        <v>0</v>
      </c>
      <c r="K518">
        <v>1</v>
      </c>
      <c r="L518">
        <v>0</v>
      </c>
      <c r="M518">
        <v>0</v>
      </c>
      <c r="N518">
        <v>0</v>
      </c>
      <c r="O518">
        <v>0</v>
      </c>
    </row>
    <row r="519" spans="1:15">
      <c r="A519" t="s">
        <v>1194</v>
      </c>
      <c r="B519">
        <v>2015</v>
      </c>
      <c r="C519">
        <v>24</v>
      </c>
      <c r="D519" t="s">
        <v>566</v>
      </c>
      <c r="F519" t="s">
        <v>491</v>
      </c>
      <c r="G519">
        <v>1</v>
      </c>
      <c r="H519">
        <v>36</v>
      </c>
      <c r="I519">
        <v>0</v>
      </c>
      <c r="J519">
        <v>0</v>
      </c>
      <c r="K519">
        <v>0</v>
      </c>
      <c r="L519">
        <v>0</v>
      </c>
      <c r="M519">
        <v>1</v>
      </c>
      <c r="N519">
        <v>0</v>
      </c>
      <c r="O519">
        <v>1</v>
      </c>
    </row>
    <row r="520" spans="1:15">
      <c r="A520" t="s">
        <v>1195</v>
      </c>
      <c r="B520">
        <v>2015</v>
      </c>
      <c r="C520">
        <v>3</v>
      </c>
      <c r="D520" t="s">
        <v>830</v>
      </c>
      <c r="F520" t="s">
        <v>492</v>
      </c>
      <c r="G520">
        <v>0</v>
      </c>
      <c r="H520" t="s">
        <v>515</v>
      </c>
      <c r="I520">
        <v>0</v>
      </c>
      <c r="J520">
        <v>1</v>
      </c>
      <c r="K520">
        <v>0</v>
      </c>
      <c r="L520">
        <v>0</v>
      </c>
      <c r="M520">
        <v>0</v>
      </c>
      <c r="N520">
        <v>0</v>
      </c>
      <c r="O520">
        <v>0</v>
      </c>
    </row>
    <row r="521" spans="1:15">
      <c r="A521" t="s">
        <v>1196</v>
      </c>
      <c r="B521">
        <v>2002</v>
      </c>
      <c r="C521">
        <v>25</v>
      </c>
      <c r="D521" t="s">
        <v>856</v>
      </c>
      <c r="F521" t="s">
        <v>493</v>
      </c>
      <c r="G521">
        <v>1</v>
      </c>
      <c r="H521" t="s">
        <v>560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1</v>
      </c>
      <c r="O521">
        <v>0</v>
      </c>
    </row>
    <row r="522" spans="1:15">
      <c r="A522" t="s">
        <v>1197</v>
      </c>
      <c r="B522">
        <v>1999</v>
      </c>
      <c r="C522">
        <v>11</v>
      </c>
      <c r="D522" t="s">
        <v>675</v>
      </c>
      <c r="F522" t="s">
        <v>492</v>
      </c>
      <c r="G522">
        <v>1</v>
      </c>
      <c r="H522">
        <v>7201</v>
      </c>
      <c r="I522">
        <v>0</v>
      </c>
      <c r="J522">
        <v>0</v>
      </c>
      <c r="K522">
        <v>1</v>
      </c>
      <c r="L522">
        <v>0</v>
      </c>
      <c r="M522">
        <v>0</v>
      </c>
      <c r="N522">
        <v>0</v>
      </c>
      <c r="O522">
        <v>0</v>
      </c>
    </row>
    <row r="523" spans="1:15">
      <c r="A523" t="s">
        <v>1198</v>
      </c>
      <c r="B523">
        <v>2015</v>
      </c>
      <c r="C523">
        <v>3</v>
      </c>
      <c r="D523" t="s">
        <v>1199</v>
      </c>
      <c r="F523" t="s">
        <v>492</v>
      </c>
      <c r="G523">
        <v>0</v>
      </c>
      <c r="H523" t="s">
        <v>515</v>
      </c>
      <c r="I523">
        <v>0</v>
      </c>
      <c r="J523">
        <v>1</v>
      </c>
      <c r="K523">
        <v>0</v>
      </c>
      <c r="L523">
        <v>0</v>
      </c>
      <c r="M523">
        <v>0</v>
      </c>
      <c r="N523">
        <v>0</v>
      </c>
      <c r="O523">
        <v>0</v>
      </c>
    </row>
    <row r="524" spans="1:15">
      <c r="A524" t="s">
        <v>1200</v>
      </c>
      <c r="B524">
        <v>2012</v>
      </c>
      <c r="C524">
        <v>13</v>
      </c>
      <c r="D524" t="s">
        <v>569</v>
      </c>
      <c r="F524" t="s">
        <v>492</v>
      </c>
      <c r="G524">
        <v>1</v>
      </c>
      <c r="H524">
        <v>2349</v>
      </c>
      <c r="I524">
        <v>0</v>
      </c>
      <c r="J524">
        <v>0</v>
      </c>
      <c r="K524">
        <v>0</v>
      </c>
      <c r="L524">
        <v>1</v>
      </c>
      <c r="M524">
        <v>0</v>
      </c>
      <c r="N524">
        <v>0</v>
      </c>
      <c r="O524">
        <v>0</v>
      </c>
    </row>
    <row r="525" spans="1:15">
      <c r="A525" t="s">
        <v>467</v>
      </c>
      <c r="B525">
        <v>2006</v>
      </c>
      <c r="C525">
        <v>23</v>
      </c>
      <c r="D525" t="s">
        <v>619</v>
      </c>
      <c r="E525">
        <v>1</v>
      </c>
      <c r="F525" t="s">
        <v>491</v>
      </c>
      <c r="G525">
        <v>1</v>
      </c>
      <c r="H525">
        <v>1419</v>
      </c>
      <c r="I525">
        <v>0</v>
      </c>
      <c r="J525">
        <v>0</v>
      </c>
      <c r="K525">
        <v>0</v>
      </c>
      <c r="L525">
        <v>0</v>
      </c>
      <c r="M525">
        <v>1</v>
      </c>
      <c r="N525">
        <v>0</v>
      </c>
      <c r="O525">
        <v>0</v>
      </c>
    </row>
    <row r="526" spans="1:15">
      <c r="A526" t="s">
        <v>1201</v>
      </c>
      <c r="B526">
        <v>2014</v>
      </c>
      <c r="C526">
        <v>13</v>
      </c>
      <c r="D526" t="s">
        <v>1202</v>
      </c>
      <c r="F526" t="s">
        <v>539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1</v>
      </c>
      <c r="M526">
        <v>0</v>
      </c>
      <c r="N526">
        <v>0</v>
      </c>
      <c r="O526">
        <v>0</v>
      </c>
    </row>
    <row r="527" spans="1:15">
      <c r="A527" t="s">
        <v>1203</v>
      </c>
      <c r="B527">
        <v>2013</v>
      </c>
      <c r="C527">
        <v>25</v>
      </c>
      <c r="D527" t="s">
        <v>1204</v>
      </c>
      <c r="F527" t="s">
        <v>494</v>
      </c>
      <c r="G527">
        <v>1</v>
      </c>
      <c r="H527">
        <v>2757</v>
      </c>
      <c r="I527">
        <v>0</v>
      </c>
      <c r="J527">
        <v>0</v>
      </c>
      <c r="K527">
        <v>0</v>
      </c>
      <c r="L527">
        <v>0</v>
      </c>
      <c r="M527">
        <v>1</v>
      </c>
      <c r="N527">
        <v>1</v>
      </c>
      <c r="O527">
        <v>0</v>
      </c>
    </row>
    <row r="528" spans="1:15">
      <c r="A528" t="s">
        <v>1205</v>
      </c>
      <c r="B528">
        <v>2014</v>
      </c>
      <c r="C528">
        <v>20</v>
      </c>
      <c r="D528" t="s">
        <v>1206</v>
      </c>
      <c r="F528" t="s">
        <v>539</v>
      </c>
      <c r="G528">
        <v>0</v>
      </c>
      <c r="H528" t="s">
        <v>515</v>
      </c>
      <c r="I528">
        <v>0</v>
      </c>
      <c r="J528">
        <v>0</v>
      </c>
      <c r="K528">
        <v>0</v>
      </c>
      <c r="L528">
        <v>0</v>
      </c>
      <c r="M528">
        <v>1</v>
      </c>
      <c r="N528">
        <v>0</v>
      </c>
      <c r="O528">
        <v>0</v>
      </c>
    </row>
    <row r="529" spans="1:15">
      <c r="A529" t="s">
        <v>488</v>
      </c>
      <c r="B529">
        <v>2006</v>
      </c>
      <c r="C529">
        <v>20</v>
      </c>
      <c r="D529" t="s">
        <v>1206</v>
      </c>
      <c r="E529">
        <v>1</v>
      </c>
      <c r="F529" t="s">
        <v>491</v>
      </c>
      <c r="G529">
        <v>1</v>
      </c>
      <c r="H529" t="s">
        <v>1207</v>
      </c>
      <c r="I529">
        <v>0</v>
      </c>
      <c r="J529">
        <v>0</v>
      </c>
      <c r="K529">
        <v>0</v>
      </c>
      <c r="L529">
        <v>0</v>
      </c>
      <c r="M529">
        <v>1</v>
      </c>
      <c r="N529">
        <v>1</v>
      </c>
      <c r="O529">
        <v>0</v>
      </c>
    </row>
    <row r="530" spans="1:15">
      <c r="A530" t="s">
        <v>1208</v>
      </c>
      <c r="B530">
        <v>2010</v>
      </c>
      <c r="C530">
        <v>9</v>
      </c>
      <c r="D530" t="s">
        <v>758</v>
      </c>
      <c r="F530" t="s">
        <v>492</v>
      </c>
      <c r="G530">
        <v>1</v>
      </c>
      <c r="H530">
        <v>906</v>
      </c>
      <c r="I530">
        <v>0</v>
      </c>
      <c r="J530">
        <v>0</v>
      </c>
      <c r="K530">
        <v>1</v>
      </c>
      <c r="L530">
        <v>0</v>
      </c>
      <c r="M530">
        <v>0</v>
      </c>
      <c r="N530">
        <v>0</v>
      </c>
      <c r="O530">
        <v>0</v>
      </c>
    </row>
    <row r="531" spans="1:15">
      <c r="A531" t="s">
        <v>1209</v>
      </c>
      <c r="B531">
        <v>2013</v>
      </c>
      <c r="C531">
        <v>11</v>
      </c>
      <c r="D531" t="s">
        <v>675</v>
      </c>
      <c r="F531" t="s">
        <v>493</v>
      </c>
      <c r="G531">
        <v>1</v>
      </c>
      <c r="H531">
        <v>2041</v>
      </c>
      <c r="I531">
        <v>0</v>
      </c>
      <c r="J531">
        <v>1</v>
      </c>
      <c r="K531">
        <v>1</v>
      </c>
      <c r="L531">
        <v>0</v>
      </c>
      <c r="M531">
        <v>0</v>
      </c>
      <c r="N531">
        <v>0</v>
      </c>
      <c r="O531">
        <v>0</v>
      </c>
    </row>
    <row r="532" spans="1:15">
      <c r="A532" t="s">
        <v>1210</v>
      </c>
      <c r="B532">
        <v>2010</v>
      </c>
      <c r="C532">
        <v>30</v>
      </c>
      <c r="D532" t="s">
        <v>739</v>
      </c>
      <c r="F532" t="s">
        <v>492</v>
      </c>
      <c r="G532">
        <v>1</v>
      </c>
      <c r="H532">
        <v>512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1</v>
      </c>
    </row>
    <row r="533" spans="1:15">
      <c r="A533" t="s">
        <v>1211</v>
      </c>
      <c r="B533">
        <v>2014</v>
      </c>
      <c r="C533">
        <v>27</v>
      </c>
      <c r="D533" t="s">
        <v>1053</v>
      </c>
      <c r="F533" t="s">
        <v>493</v>
      </c>
      <c r="G533">
        <v>1</v>
      </c>
      <c r="H533">
        <v>141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1</v>
      </c>
    </row>
    <row r="534" spans="1:15">
      <c r="A534" t="s">
        <v>1212</v>
      </c>
      <c r="B534">
        <v>2010</v>
      </c>
      <c r="C534">
        <v>9</v>
      </c>
      <c r="D534" t="s">
        <v>758</v>
      </c>
      <c r="F534" t="s">
        <v>492</v>
      </c>
      <c r="G534">
        <v>1</v>
      </c>
      <c r="H534">
        <v>1</v>
      </c>
      <c r="I534">
        <v>0</v>
      </c>
      <c r="J534">
        <v>0</v>
      </c>
      <c r="K534">
        <v>1</v>
      </c>
      <c r="L534">
        <v>0</v>
      </c>
      <c r="M534">
        <v>0</v>
      </c>
      <c r="N534">
        <v>0</v>
      </c>
      <c r="O534">
        <v>0</v>
      </c>
    </row>
    <row r="535" spans="1:15">
      <c r="A535" t="s">
        <v>1213</v>
      </c>
      <c r="B535">
        <v>2011</v>
      </c>
      <c r="C535">
        <v>25</v>
      </c>
      <c r="D535" t="s">
        <v>843</v>
      </c>
      <c r="F535" t="s">
        <v>491</v>
      </c>
      <c r="G535">
        <v>1</v>
      </c>
      <c r="H535">
        <v>7903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1</v>
      </c>
      <c r="O535">
        <v>0</v>
      </c>
    </row>
    <row r="536" spans="1:15">
      <c r="A536" t="s">
        <v>1214</v>
      </c>
      <c r="B536">
        <v>2012</v>
      </c>
      <c r="C536">
        <v>11</v>
      </c>
      <c r="D536" t="s">
        <v>675</v>
      </c>
      <c r="F536" t="s">
        <v>492</v>
      </c>
      <c r="G536">
        <v>1</v>
      </c>
      <c r="H536">
        <v>762</v>
      </c>
      <c r="I536">
        <v>1</v>
      </c>
      <c r="J536">
        <v>0</v>
      </c>
      <c r="K536">
        <v>1</v>
      </c>
      <c r="L536">
        <v>0</v>
      </c>
      <c r="M536">
        <v>0</v>
      </c>
      <c r="N536">
        <v>0</v>
      </c>
      <c r="O536">
        <v>0</v>
      </c>
    </row>
    <row r="537" spans="1:15">
      <c r="A537" t="s">
        <v>364</v>
      </c>
      <c r="B537">
        <v>2013</v>
      </c>
      <c r="C537">
        <v>5</v>
      </c>
      <c r="D537" t="s">
        <v>1215</v>
      </c>
      <c r="E537">
        <v>1</v>
      </c>
      <c r="F537" t="s">
        <v>492</v>
      </c>
      <c r="G537">
        <v>1</v>
      </c>
      <c r="H537">
        <v>909</v>
      </c>
      <c r="I537">
        <v>0</v>
      </c>
      <c r="J537">
        <v>1</v>
      </c>
      <c r="K537">
        <v>0</v>
      </c>
      <c r="L537">
        <v>0</v>
      </c>
      <c r="M537">
        <v>0</v>
      </c>
      <c r="N537">
        <v>0</v>
      </c>
      <c r="O537">
        <v>0</v>
      </c>
    </row>
    <row r="538" spans="1:15">
      <c r="A538" t="s">
        <v>367</v>
      </c>
      <c r="B538">
        <v>2011</v>
      </c>
      <c r="C538">
        <v>20</v>
      </c>
      <c r="D538" t="s">
        <v>1206</v>
      </c>
      <c r="E538">
        <v>1</v>
      </c>
      <c r="F538" t="s">
        <v>491</v>
      </c>
      <c r="G538">
        <v>1</v>
      </c>
      <c r="H538">
        <v>741</v>
      </c>
      <c r="I538">
        <v>0</v>
      </c>
      <c r="J538">
        <v>0</v>
      </c>
      <c r="K538">
        <v>0</v>
      </c>
      <c r="L538">
        <v>0</v>
      </c>
      <c r="M538">
        <v>1</v>
      </c>
      <c r="N538">
        <v>1</v>
      </c>
      <c r="O538">
        <v>0</v>
      </c>
    </row>
    <row r="539" spans="1:15">
      <c r="A539" t="s">
        <v>373</v>
      </c>
      <c r="B539">
        <v>1994</v>
      </c>
      <c r="C539">
        <v>18</v>
      </c>
      <c r="D539" t="s">
        <v>554</v>
      </c>
      <c r="E539">
        <v>1</v>
      </c>
      <c r="F539" t="s">
        <v>491</v>
      </c>
      <c r="G539">
        <v>1</v>
      </c>
      <c r="H539" t="s">
        <v>863</v>
      </c>
      <c r="I539">
        <v>0</v>
      </c>
      <c r="J539">
        <v>1</v>
      </c>
      <c r="K539">
        <v>0</v>
      </c>
      <c r="L539">
        <v>0</v>
      </c>
      <c r="M539">
        <v>1</v>
      </c>
      <c r="N539">
        <v>0</v>
      </c>
      <c r="O539">
        <v>0</v>
      </c>
    </row>
    <row r="540" spans="1:15">
      <c r="A540" t="s">
        <v>1216</v>
      </c>
      <c r="B540">
        <v>2008</v>
      </c>
      <c r="C540">
        <v>3</v>
      </c>
      <c r="D540" t="s">
        <v>1217</v>
      </c>
      <c r="F540" t="s">
        <v>492</v>
      </c>
      <c r="G540">
        <v>1</v>
      </c>
      <c r="H540" t="s">
        <v>1218</v>
      </c>
      <c r="I540">
        <v>0</v>
      </c>
      <c r="J540">
        <v>1</v>
      </c>
      <c r="K540">
        <v>0</v>
      </c>
      <c r="L540">
        <v>0</v>
      </c>
      <c r="M540">
        <v>0</v>
      </c>
      <c r="N540">
        <v>0</v>
      </c>
      <c r="O540">
        <v>0</v>
      </c>
    </row>
    <row r="541" spans="1:15">
      <c r="A541" t="s">
        <v>1219</v>
      </c>
      <c r="B541">
        <v>2013</v>
      </c>
      <c r="C541">
        <v>13</v>
      </c>
      <c r="D541" t="s">
        <v>706</v>
      </c>
      <c r="F541" t="s">
        <v>492</v>
      </c>
      <c r="G541">
        <v>1</v>
      </c>
      <c r="H541">
        <v>1048</v>
      </c>
      <c r="I541">
        <v>0</v>
      </c>
      <c r="J541">
        <v>0</v>
      </c>
      <c r="K541">
        <v>0</v>
      </c>
      <c r="L541">
        <v>1</v>
      </c>
      <c r="M541">
        <v>0</v>
      </c>
      <c r="N541">
        <v>0</v>
      </c>
      <c r="O541">
        <v>0</v>
      </c>
    </row>
    <row r="542" spans="1:15">
      <c r="A542" t="s">
        <v>1220</v>
      </c>
      <c r="B542">
        <v>2014</v>
      </c>
      <c r="C542">
        <v>6</v>
      </c>
      <c r="D542" t="s">
        <v>524</v>
      </c>
      <c r="F542" t="s">
        <v>539</v>
      </c>
      <c r="G542">
        <v>1</v>
      </c>
      <c r="H542">
        <v>9</v>
      </c>
      <c r="I542">
        <v>0</v>
      </c>
      <c r="J542">
        <v>1</v>
      </c>
      <c r="K542">
        <v>0</v>
      </c>
      <c r="L542">
        <v>0</v>
      </c>
      <c r="M542">
        <v>0</v>
      </c>
      <c r="N542">
        <v>0</v>
      </c>
      <c r="O542">
        <v>0</v>
      </c>
    </row>
    <row r="543" spans="1:15">
      <c r="A543" t="s">
        <v>1221</v>
      </c>
      <c r="B543">
        <v>2013</v>
      </c>
      <c r="C543">
        <v>3</v>
      </c>
      <c r="D543" t="s">
        <v>1222</v>
      </c>
      <c r="F543" t="s">
        <v>492</v>
      </c>
      <c r="G543">
        <v>0</v>
      </c>
      <c r="H543" t="s">
        <v>515</v>
      </c>
      <c r="I543">
        <v>0</v>
      </c>
      <c r="J543">
        <v>1</v>
      </c>
      <c r="K543">
        <v>1</v>
      </c>
      <c r="L543">
        <v>0</v>
      </c>
      <c r="M543">
        <v>1</v>
      </c>
      <c r="N543">
        <v>0</v>
      </c>
      <c r="O543">
        <v>0</v>
      </c>
    </row>
    <row r="544" spans="1:15">
      <c r="A544" t="s">
        <v>1223</v>
      </c>
      <c r="B544">
        <v>2004</v>
      </c>
      <c r="C544">
        <v>11</v>
      </c>
      <c r="D544" t="s">
        <v>542</v>
      </c>
      <c r="F544" t="s">
        <v>492</v>
      </c>
      <c r="G544">
        <v>1</v>
      </c>
      <c r="H544">
        <v>298</v>
      </c>
      <c r="I544">
        <v>0</v>
      </c>
      <c r="J544">
        <v>0</v>
      </c>
      <c r="K544">
        <v>1</v>
      </c>
      <c r="L544">
        <v>0</v>
      </c>
      <c r="M544">
        <v>0</v>
      </c>
      <c r="N544">
        <v>0</v>
      </c>
      <c r="O544">
        <v>0</v>
      </c>
    </row>
    <row r="545" spans="1:15">
      <c r="A545" t="s">
        <v>1224</v>
      </c>
      <c r="B545">
        <v>2015</v>
      </c>
      <c r="C545">
        <v>25</v>
      </c>
      <c r="D545" t="s">
        <v>520</v>
      </c>
      <c r="F545" t="s">
        <v>491</v>
      </c>
      <c r="G545">
        <v>1</v>
      </c>
      <c r="H545">
        <v>335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1</v>
      </c>
      <c r="O545">
        <v>0</v>
      </c>
    </row>
    <row r="546" spans="1:15">
      <c r="A546" t="s">
        <v>1225</v>
      </c>
      <c r="B546">
        <v>2010</v>
      </c>
      <c r="C546">
        <v>25</v>
      </c>
      <c r="D546" t="s">
        <v>577</v>
      </c>
      <c r="F546" t="s">
        <v>491</v>
      </c>
      <c r="G546">
        <v>1</v>
      </c>
      <c r="H546">
        <v>5119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1</v>
      </c>
      <c r="O546">
        <v>0</v>
      </c>
    </row>
    <row r="547" spans="1:15">
      <c r="A547" t="s">
        <v>1226</v>
      </c>
      <c r="B547">
        <v>2013</v>
      </c>
      <c r="C547">
        <v>9</v>
      </c>
      <c r="D547" t="s">
        <v>587</v>
      </c>
      <c r="F547" t="s">
        <v>492</v>
      </c>
      <c r="G547">
        <v>1</v>
      </c>
      <c r="H547" t="s">
        <v>567</v>
      </c>
      <c r="I547">
        <v>0</v>
      </c>
      <c r="J547">
        <v>0</v>
      </c>
      <c r="K547">
        <v>1</v>
      </c>
      <c r="L547">
        <v>0</v>
      </c>
      <c r="M547">
        <v>0</v>
      </c>
      <c r="N547">
        <v>0</v>
      </c>
      <c r="O547">
        <v>0</v>
      </c>
    </row>
    <row r="548" spans="1:15">
      <c r="A548" t="s">
        <v>1227</v>
      </c>
      <c r="B548">
        <v>2011</v>
      </c>
      <c r="C548">
        <v>10</v>
      </c>
      <c r="D548" t="s">
        <v>786</v>
      </c>
      <c r="F548" t="s">
        <v>559</v>
      </c>
      <c r="G548">
        <v>0</v>
      </c>
      <c r="H548" t="s">
        <v>515</v>
      </c>
      <c r="I548">
        <v>0</v>
      </c>
      <c r="J548">
        <v>0</v>
      </c>
      <c r="K548">
        <v>1</v>
      </c>
      <c r="L548">
        <v>0</v>
      </c>
      <c r="M548">
        <v>0</v>
      </c>
      <c r="N548">
        <v>0</v>
      </c>
      <c r="O548">
        <v>0</v>
      </c>
    </row>
    <row r="549" spans="1:15">
      <c r="A549" t="s">
        <v>1228</v>
      </c>
      <c r="B549">
        <v>2009</v>
      </c>
      <c r="C549">
        <v>3</v>
      </c>
      <c r="D549" t="s">
        <v>735</v>
      </c>
      <c r="F549" t="s">
        <v>492</v>
      </c>
      <c r="G549">
        <v>0</v>
      </c>
      <c r="H549" t="s">
        <v>515</v>
      </c>
      <c r="I549">
        <v>0</v>
      </c>
      <c r="J549">
        <v>1</v>
      </c>
      <c r="K549">
        <v>0</v>
      </c>
      <c r="L549">
        <v>0</v>
      </c>
      <c r="M549">
        <v>0</v>
      </c>
      <c r="N549">
        <v>0</v>
      </c>
      <c r="O549">
        <v>0</v>
      </c>
    </row>
    <row r="550" spans="1:15">
      <c r="A550" t="s">
        <v>1229</v>
      </c>
      <c r="B550">
        <v>2006</v>
      </c>
      <c r="C550">
        <v>9</v>
      </c>
      <c r="D550" t="s">
        <v>758</v>
      </c>
      <c r="F550" t="s">
        <v>492</v>
      </c>
      <c r="G550">
        <v>1</v>
      </c>
      <c r="H550">
        <v>7115</v>
      </c>
      <c r="I550">
        <v>0</v>
      </c>
      <c r="J550">
        <v>0</v>
      </c>
      <c r="K550">
        <v>1</v>
      </c>
      <c r="L550">
        <v>0</v>
      </c>
      <c r="M550">
        <v>0</v>
      </c>
      <c r="N550">
        <v>0</v>
      </c>
      <c r="O550">
        <v>0</v>
      </c>
    </row>
    <row r="551" spans="1:15">
      <c r="A551" t="s">
        <v>1230</v>
      </c>
      <c r="B551">
        <v>1999</v>
      </c>
      <c r="C551">
        <v>9</v>
      </c>
      <c r="D551" t="s">
        <v>758</v>
      </c>
      <c r="F551" t="s">
        <v>492</v>
      </c>
      <c r="G551">
        <v>1</v>
      </c>
      <c r="H551" t="s">
        <v>1231</v>
      </c>
      <c r="I551">
        <v>0</v>
      </c>
      <c r="J551">
        <v>0</v>
      </c>
      <c r="K551">
        <v>1</v>
      </c>
      <c r="L551">
        <v>0</v>
      </c>
      <c r="M551">
        <v>0</v>
      </c>
      <c r="N551">
        <v>0</v>
      </c>
      <c r="O551">
        <v>0</v>
      </c>
    </row>
    <row r="552" spans="1:15">
      <c r="A552" t="s">
        <v>1232</v>
      </c>
      <c r="B552">
        <v>2002</v>
      </c>
      <c r="C552">
        <v>13</v>
      </c>
      <c r="D552" t="s">
        <v>526</v>
      </c>
      <c r="F552" t="s">
        <v>559</v>
      </c>
      <c r="G552">
        <v>0</v>
      </c>
      <c r="H552" t="s">
        <v>515</v>
      </c>
      <c r="I552">
        <v>0</v>
      </c>
      <c r="J552">
        <v>0</v>
      </c>
      <c r="K552">
        <v>1</v>
      </c>
      <c r="L552">
        <v>1</v>
      </c>
      <c r="M552">
        <v>0</v>
      </c>
      <c r="N552">
        <v>0</v>
      </c>
      <c r="O552">
        <v>0</v>
      </c>
    </row>
    <row r="553" spans="1:15">
      <c r="A553" t="s">
        <v>1233</v>
      </c>
      <c r="B553">
        <v>2003</v>
      </c>
      <c r="C553" t="s">
        <v>1234</v>
      </c>
      <c r="D553" t="s">
        <v>515</v>
      </c>
      <c r="F553" t="s">
        <v>515</v>
      </c>
      <c r="G553">
        <v>1</v>
      </c>
      <c r="H553">
        <v>799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</row>
    <row r="554" spans="1:15">
      <c r="A554" t="s">
        <v>1235</v>
      </c>
      <c r="B554">
        <v>2014</v>
      </c>
      <c r="C554">
        <v>11</v>
      </c>
      <c r="D554" t="s">
        <v>675</v>
      </c>
      <c r="F554" t="s">
        <v>493</v>
      </c>
      <c r="G554">
        <v>1</v>
      </c>
      <c r="H554">
        <v>3334</v>
      </c>
      <c r="I554">
        <v>0</v>
      </c>
      <c r="J554">
        <v>0</v>
      </c>
      <c r="K554">
        <v>1</v>
      </c>
      <c r="L554">
        <v>0</v>
      </c>
      <c r="M554">
        <v>0</v>
      </c>
      <c r="N554">
        <v>0</v>
      </c>
      <c r="O554">
        <v>0</v>
      </c>
    </row>
    <row r="555" spans="1:15">
      <c r="A555" t="s">
        <v>1236</v>
      </c>
      <c r="B555">
        <v>2012</v>
      </c>
      <c r="C555">
        <v>1</v>
      </c>
      <c r="D555" t="s">
        <v>1237</v>
      </c>
      <c r="F555" t="s">
        <v>539</v>
      </c>
      <c r="G555">
        <v>1</v>
      </c>
      <c r="H555">
        <v>4763</v>
      </c>
      <c r="I555">
        <v>1</v>
      </c>
      <c r="J555">
        <v>1</v>
      </c>
      <c r="K555">
        <v>1</v>
      </c>
      <c r="L555">
        <v>0</v>
      </c>
      <c r="M555">
        <v>0</v>
      </c>
      <c r="N555">
        <v>0</v>
      </c>
      <c r="O555">
        <v>0</v>
      </c>
    </row>
    <row r="556" spans="1:15">
      <c r="A556" t="s">
        <v>1238</v>
      </c>
      <c r="B556">
        <v>2003</v>
      </c>
      <c r="C556">
        <v>12</v>
      </c>
      <c r="D556" t="s">
        <v>630</v>
      </c>
      <c r="F556" t="s">
        <v>492</v>
      </c>
      <c r="G556">
        <v>1</v>
      </c>
      <c r="H556" t="s">
        <v>1239</v>
      </c>
      <c r="I556">
        <v>0</v>
      </c>
      <c r="J556">
        <v>0</v>
      </c>
      <c r="K556">
        <v>1</v>
      </c>
      <c r="L556">
        <v>1</v>
      </c>
      <c r="M556">
        <v>0</v>
      </c>
      <c r="N556">
        <v>0</v>
      </c>
      <c r="O556">
        <v>0</v>
      </c>
    </row>
    <row r="557" spans="1:15">
      <c r="A557" t="s">
        <v>1240</v>
      </c>
      <c r="B557">
        <v>2013</v>
      </c>
      <c r="C557">
        <v>12</v>
      </c>
      <c r="D557" t="s">
        <v>630</v>
      </c>
      <c r="F557" t="s">
        <v>492</v>
      </c>
      <c r="G557">
        <v>1</v>
      </c>
      <c r="H557" t="s">
        <v>1239</v>
      </c>
      <c r="I557">
        <v>0</v>
      </c>
      <c r="J557">
        <v>0</v>
      </c>
      <c r="K557">
        <v>1</v>
      </c>
      <c r="L557">
        <v>1</v>
      </c>
      <c r="M557">
        <v>0</v>
      </c>
      <c r="N557">
        <v>0</v>
      </c>
      <c r="O557">
        <v>0</v>
      </c>
    </row>
    <row r="558" spans="1:15">
      <c r="A558" t="s">
        <v>1241</v>
      </c>
      <c r="B558">
        <v>2013</v>
      </c>
      <c r="C558">
        <v>9</v>
      </c>
      <c r="D558" t="s">
        <v>829</v>
      </c>
      <c r="F558" t="s">
        <v>492</v>
      </c>
      <c r="G558">
        <v>1</v>
      </c>
      <c r="H558">
        <v>896</v>
      </c>
      <c r="I558">
        <v>0</v>
      </c>
      <c r="J558">
        <v>0</v>
      </c>
      <c r="K558">
        <v>1</v>
      </c>
      <c r="L558">
        <v>0</v>
      </c>
      <c r="M558">
        <v>0</v>
      </c>
      <c r="N558">
        <v>0</v>
      </c>
      <c r="O558">
        <v>0</v>
      </c>
    </row>
    <row r="559" spans="1:15">
      <c r="A559" t="s">
        <v>1242</v>
      </c>
      <c r="B559">
        <v>2010</v>
      </c>
      <c r="C559">
        <v>9</v>
      </c>
      <c r="D559" t="s">
        <v>829</v>
      </c>
      <c r="F559" t="s">
        <v>492</v>
      </c>
      <c r="G559">
        <v>1</v>
      </c>
      <c r="H559">
        <v>5132</v>
      </c>
      <c r="I559">
        <v>0</v>
      </c>
      <c r="J559">
        <v>0</v>
      </c>
      <c r="K559">
        <v>1</v>
      </c>
      <c r="L559">
        <v>0</v>
      </c>
      <c r="M559">
        <v>0</v>
      </c>
      <c r="N559">
        <v>0</v>
      </c>
      <c r="O559">
        <v>0</v>
      </c>
    </row>
    <row r="560" spans="1:15">
      <c r="A560" t="s">
        <v>1243</v>
      </c>
      <c r="B560">
        <v>2011</v>
      </c>
      <c r="C560">
        <v>12</v>
      </c>
      <c r="D560" t="s">
        <v>630</v>
      </c>
      <c r="F560" t="s">
        <v>492</v>
      </c>
      <c r="G560">
        <v>1</v>
      </c>
      <c r="H560">
        <v>5132</v>
      </c>
      <c r="I560">
        <v>0</v>
      </c>
      <c r="J560">
        <v>0</v>
      </c>
      <c r="K560">
        <v>1</v>
      </c>
      <c r="L560">
        <v>0</v>
      </c>
      <c r="M560">
        <v>0</v>
      </c>
      <c r="N560">
        <v>0</v>
      </c>
      <c r="O560">
        <v>0</v>
      </c>
    </row>
    <row r="561" spans="1:15">
      <c r="A561" t="s">
        <v>1244</v>
      </c>
      <c r="B561">
        <v>2012</v>
      </c>
      <c r="C561" t="s">
        <v>1245</v>
      </c>
      <c r="D561" t="s">
        <v>1246</v>
      </c>
      <c r="F561" t="s">
        <v>494</v>
      </c>
      <c r="G561">
        <v>0</v>
      </c>
      <c r="H561">
        <v>4827</v>
      </c>
      <c r="I561">
        <v>1</v>
      </c>
      <c r="J561">
        <v>1</v>
      </c>
      <c r="K561">
        <v>0</v>
      </c>
      <c r="L561">
        <v>1</v>
      </c>
      <c r="M561">
        <v>0</v>
      </c>
      <c r="N561">
        <v>1</v>
      </c>
      <c r="O561">
        <v>0</v>
      </c>
    </row>
    <row r="562" spans="1:15">
      <c r="A562" t="s">
        <v>1247</v>
      </c>
      <c r="B562">
        <v>2015</v>
      </c>
      <c r="C562">
        <v>9</v>
      </c>
      <c r="D562" t="s">
        <v>746</v>
      </c>
      <c r="F562" t="s">
        <v>492</v>
      </c>
      <c r="G562">
        <v>1</v>
      </c>
      <c r="H562">
        <v>50</v>
      </c>
      <c r="I562">
        <v>0</v>
      </c>
      <c r="J562">
        <v>0</v>
      </c>
      <c r="K562">
        <v>1</v>
      </c>
      <c r="L562">
        <v>0</v>
      </c>
      <c r="M562">
        <v>0</v>
      </c>
      <c r="N562">
        <v>0</v>
      </c>
      <c r="O562">
        <v>0</v>
      </c>
    </row>
    <row r="563" spans="1:15">
      <c r="A563" t="s">
        <v>1248</v>
      </c>
      <c r="B563">
        <v>2013</v>
      </c>
      <c r="C563">
        <v>9</v>
      </c>
      <c r="D563" t="s">
        <v>1249</v>
      </c>
      <c r="F563" t="s">
        <v>492</v>
      </c>
      <c r="G563">
        <v>1</v>
      </c>
      <c r="H563">
        <v>1638</v>
      </c>
      <c r="I563">
        <v>0</v>
      </c>
      <c r="J563">
        <v>0</v>
      </c>
      <c r="K563">
        <v>1</v>
      </c>
      <c r="L563">
        <v>0</v>
      </c>
      <c r="M563">
        <v>0</v>
      </c>
      <c r="N563">
        <v>0</v>
      </c>
      <c r="O563">
        <v>0</v>
      </c>
    </row>
    <row r="564" spans="1:15">
      <c r="A564" t="s">
        <v>1250</v>
      </c>
      <c r="B564">
        <v>2011</v>
      </c>
      <c r="C564">
        <v>25</v>
      </c>
      <c r="D564" t="s">
        <v>1251</v>
      </c>
      <c r="F564" t="s">
        <v>491</v>
      </c>
      <c r="G564">
        <v>1</v>
      </c>
      <c r="H564" t="s">
        <v>1252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1</v>
      </c>
      <c r="O564">
        <v>0</v>
      </c>
    </row>
    <row r="565" spans="1:15">
      <c r="A565" t="s">
        <v>1253</v>
      </c>
      <c r="B565">
        <v>2010</v>
      </c>
      <c r="C565">
        <v>25</v>
      </c>
      <c r="D565" t="s">
        <v>577</v>
      </c>
      <c r="F565" t="s">
        <v>492</v>
      </c>
      <c r="G565">
        <v>1</v>
      </c>
      <c r="H565">
        <v>5122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1</v>
      </c>
      <c r="O565">
        <v>0</v>
      </c>
    </row>
    <row r="566" spans="1:15">
      <c r="A566" t="s">
        <v>1254</v>
      </c>
      <c r="B566">
        <v>2013</v>
      </c>
      <c r="C566">
        <v>28</v>
      </c>
      <c r="D566" t="s">
        <v>737</v>
      </c>
      <c r="F566" t="s">
        <v>493</v>
      </c>
      <c r="G566">
        <v>1</v>
      </c>
      <c r="H566">
        <v>5406</v>
      </c>
      <c r="I566">
        <v>0</v>
      </c>
      <c r="J566">
        <v>0</v>
      </c>
      <c r="K566">
        <v>0</v>
      </c>
      <c r="L566">
        <v>0</v>
      </c>
      <c r="M566">
        <v>1</v>
      </c>
      <c r="N566">
        <v>0</v>
      </c>
      <c r="O566">
        <v>1</v>
      </c>
    </row>
    <row r="567" spans="1:15">
      <c r="A567" t="s">
        <v>1255</v>
      </c>
      <c r="B567">
        <v>2014</v>
      </c>
      <c r="C567">
        <v>2</v>
      </c>
      <c r="D567" t="s">
        <v>658</v>
      </c>
      <c r="F567" t="s">
        <v>696</v>
      </c>
      <c r="G567">
        <v>1</v>
      </c>
      <c r="H567">
        <v>4373</v>
      </c>
      <c r="I567">
        <v>1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</row>
    <row r="568" spans="1:15">
      <c r="A568" t="s">
        <v>1256</v>
      </c>
      <c r="B568">
        <v>2015</v>
      </c>
      <c r="C568">
        <v>23</v>
      </c>
      <c r="D568" t="s">
        <v>1257</v>
      </c>
      <c r="F568" t="s">
        <v>492</v>
      </c>
      <c r="G568">
        <v>1</v>
      </c>
      <c r="H568">
        <v>77</v>
      </c>
      <c r="I568">
        <v>0</v>
      </c>
      <c r="J568">
        <v>0</v>
      </c>
      <c r="K568">
        <v>0</v>
      </c>
      <c r="L568">
        <v>0</v>
      </c>
      <c r="M568">
        <v>1</v>
      </c>
      <c r="N568">
        <v>0</v>
      </c>
      <c r="O568">
        <v>0</v>
      </c>
    </row>
    <row r="569" spans="1:15">
      <c r="A569" t="s">
        <v>1258</v>
      </c>
      <c r="B569">
        <v>2015</v>
      </c>
      <c r="C569">
        <v>2</v>
      </c>
      <c r="D569" t="s">
        <v>870</v>
      </c>
      <c r="F569" t="s">
        <v>494</v>
      </c>
      <c r="G569">
        <v>1</v>
      </c>
      <c r="H569">
        <v>92</v>
      </c>
      <c r="I569">
        <v>1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</row>
    <row r="570" spans="1:15">
      <c r="A570" t="s">
        <v>1259</v>
      </c>
      <c r="B570">
        <v>2008</v>
      </c>
      <c r="C570">
        <v>25</v>
      </c>
      <c r="D570" t="s">
        <v>577</v>
      </c>
      <c r="F570" t="s">
        <v>493</v>
      </c>
      <c r="G570">
        <v>1</v>
      </c>
      <c r="H570">
        <v>249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1</v>
      </c>
      <c r="O570">
        <v>0</v>
      </c>
    </row>
    <row r="571" spans="1:15">
      <c r="A571" t="s">
        <v>1260</v>
      </c>
      <c r="B571">
        <v>2013</v>
      </c>
      <c r="C571">
        <v>12</v>
      </c>
      <c r="D571" t="s">
        <v>630</v>
      </c>
      <c r="F571" t="s">
        <v>492</v>
      </c>
      <c r="G571">
        <v>1</v>
      </c>
      <c r="H571">
        <v>1195</v>
      </c>
      <c r="I571">
        <v>0</v>
      </c>
      <c r="J571">
        <v>0</v>
      </c>
      <c r="K571">
        <v>1</v>
      </c>
      <c r="L571">
        <v>1</v>
      </c>
      <c r="M571">
        <v>0</v>
      </c>
      <c r="N571">
        <v>0</v>
      </c>
      <c r="O571">
        <v>0</v>
      </c>
    </row>
    <row r="572" spans="1:15">
      <c r="A572" t="s">
        <v>1261</v>
      </c>
      <c r="B572">
        <v>2012</v>
      </c>
      <c r="C572">
        <v>5</v>
      </c>
      <c r="D572" t="s">
        <v>1262</v>
      </c>
      <c r="F572" t="s">
        <v>492</v>
      </c>
      <c r="G572">
        <v>0</v>
      </c>
      <c r="H572" t="s">
        <v>515</v>
      </c>
      <c r="I572">
        <v>0</v>
      </c>
      <c r="J572">
        <v>1</v>
      </c>
      <c r="K572">
        <v>0</v>
      </c>
      <c r="L572">
        <v>0</v>
      </c>
      <c r="M572">
        <v>0</v>
      </c>
      <c r="N572">
        <v>0</v>
      </c>
      <c r="O572">
        <v>0</v>
      </c>
    </row>
    <row r="573" spans="1:15">
      <c r="A573" t="s">
        <v>1263</v>
      </c>
      <c r="B573">
        <v>2013</v>
      </c>
      <c r="C573">
        <v>9</v>
      </c>
      <c r="D573" t="s">
        <v>680</v>
      </c>
      <c r="F573" t="s">
        <v>492</v>
      </c>
      <c r="G573">
        <v>1</v>
      </c>
      <c r="H573">
        <v>804</v>
      </c>
      <c r="I573">
        <v>0</v>
      </c>
      <c r="J573">
        <v>0</v>
      </c>
      <c r="K573">
        <v>1</v>
      </c>
      <c r="L573">
        <v>0</v>
      </c>
      <c r="M573">
        <v>0</v>
      </c>
      <c r="N573">
        <v>0</v>
      </c>
      <c r="O573">
        <v>0</v>
      </c>
    </row>
    <row r="574" spans="1:15">
      <c r="A574" t="s">
        <v>1264</v>
      </c>
      <c r="B574" t="s">
        <v>1265</v>
      </c>
      <c r="C574" t="s">
        <v>515</v>
      </c>
      <c r="D574" t="s">
        <v>1266</v>
      </c>
      <c r="F574" t="s">
        <v>515</v>
      </c>
      <c r="G574">
        <v>1</v>
      </c>
      <c r="H574">
        <v>308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</row>
    <row r="575" spans="1:15">
      <c r="A575" t="s">
        <v>1267</v>
      </c>
      <c r="B575">
        <v>2014</v>
      </c>
      <c r="C575">
        <v>25</v>
      </c>
      <c r="D575" t="s">
        <v>1268</v>
      </c>
      <c r="F575" t="s">
        <v>515</v>
      </c>
      <c r="G575">
        <v>1</v>
      </c>
      <c r="H575">
        <v>263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1</v>
      </c>
      <c r="O575">
        <v>0</v>
      </c>
    </row>
    <row r="576" spans="1:15">
      <c r="A576" t="s">
        <v>1269</v>
      </c>
      <c r="B576">
        <v>2013</v>
      </c>
      <c r="C576">
        <v>9</v>
      </c>
      <c r="D576" t="s">
        <v>758</v>
      </c>
      <c r="F576" t="s">
        <v>492</v>
      </c>
      <c r="G576">
        <v>1</v>
      </c>
      <c r="H576">
        <v>4942</v>
      </c>
      <c r="I576">
        <v>0</v>
      </c>
      <c r="J576">
        <v>0</v>
      </c>
      <c r="K576">
        <v>1</v>
      </c>
      <c r="L576">
        <v>0</v>
      </c>
      <c r="M576">
        <v>0</v>
      </c>
      <c r="N576">
        <v>0</v>
      </c>
      <c r="O576">
        <v>0</v>
      </c>
    </row>
    <row r="577" spans="1:15">
      <c r="A577" t="s">
        <v>1270</v>
      </c>
      <c r="B577">
        <v>2014</v>
      </c>
      <c r="C577">
        <v>13</v>
      </c>
      <c r="D577" t="s">
        <v>569</v>
      </c>
      <c r="F577" t="s">
        <v>492</v>
      </c>
      <c r="G577">
        <v>1</v>
      </c>
      <c r="H577">
        <v>84</v>
      </c>
      <c r="I577">
        <v>0</v>
      </c>
      <c r="J577">
        <v>0</v>
      </c>
      <c r="K577">
        <v>0</v>
      </c>
      <c r="L577">
        <v>1</v>
      </c>
      <c r="M577">
        <v>0</v>
      </c>
      <c r="N577">
        <v>0</v>
      </c>
      <c r="O577">
        <v>0</v>
      </c>
    </row>
    <row r="578" spans="1:15">
      <c r="A578" t="s">
        <v>1271</v>
      </c>
      <c r="B578">
        <v>2011</v>
      </c>
      <c r="C578">
        <v>4</v>
      </c>
      <c r="D578" t="s">
        <v>982</v>
      </c>
      <c r="F578" t="s">
        <v>491</v>
      </c>
      <c r="G578">
        <v>1</v>
      </c>
      <c r="H578">
        <v>1055</v>
      </c>
      <c r="I578">
        <v>0</v>
      </c>
      <c r="J578">
        <v>0</v>
      </c>
      <c r="K578">
        <v>0</v>
      </c>
      <c r="L578">
        <v>0</v>
      </c>
      <c r="M578">
        <v>1</v>
      </c>
      <c r="N578">
        <v>1</v>
      </c>
      <c r="O578">
        <v>0</v>
      </c>
    </row>
    <row r="579" spans="1:15">
      <c r="A579" t="s">
        <v>1272</v>
      </c>
      <c r="B579">
        <v>2009</v>
      </c>
      <c r="C579">
        <v>25</v>
      </c>
      <c r="D579" t="s">
        <v>566</v>
      </c>
      <c r="F579" t="s">
        <v>491</v>
      </c>
      <c r="G579">
        <v>1</v>
      </c>
      <c r="H579">
        <v>1366</v>
      </c>
      <c r="I579">
        <v>0</v>
      </c>
      <c r="J579">
        <v>1</v>
      </c>
      <c r="K579">
        <v>0</v>
      </c>
      <c r="L579">
        <v>0</v>
      </c>
      <c r="M579">
        <v>1</v>
      </c>
      <c r="N579">
        <v>1</v>
      </c>
      <c r="O579">
        <v>0</v>
      </c>
    </row>
    <row r="580" spans="1:15">
      <c r="A580" t="s">
        <v>1273</v>
      </c>
      <c r="B580">
        <v>2014</v>
      </c>
      <c r="C580">
        <v>25</v>
      </c>
      <c r="D580" t="s">
        <v>520</v>
      </c>
      <c r="F580" t="s">
        <v>491</v>
      </c>
      <c r="G580">
        <v>1</v>
      </c>
      <c r="H580" t="s">
        <v>725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1</v>
      </c>
      <c r="O580">
        <v>0</v>
      </c>
    </row>
    <row r="581" spans="1:15">
      <c r="A581" t="s">
        <v>1274</v>
      </c>
      <c r="B581">
        <v>2008</v>
      </c>
      <c r="C581">
        <v>12</v>
      </c>
      <c r="D581" t="s">
        <v>621</v>
      </c>
      <c r="F581" t="s">
        <v>539</v>
      </c>
      <c r="G581">
        <v>1</v>
      </c>
      <c r="H581" t="s">
        <v>1275</v>
      </c>
      <c r="I581">
        <v>0</v>
      </c>
      <c r="J581">
        <v>0</v>
      </c>
      <c r="K581">
        <v>1</v>
      </c>
      <c r="L581">
        <v>1</v>
      </c>
      <c r="M581">
        <v>0</v>
      </c>
      <c r="N581">
        <v>0</v>
      </c>
      <c r="O581">
        <v>0</v>
      </c>
    </row>
    <row r="582" spans="1:15">
      <c r="A582" t="s">
        <v>468</v>
      </c>
      <c r="B582">
        <v>2012</v>
      </c>
      <c r="C582">
        <v>7</v>
      </c>
      <c r="D582" t="s">
        <v>1098</v>
      </c>
      <c r="E582">
        <v>1</v>
      </c>
      <c r="F582" t="s">
        <v>492</v>
      </c>
      <c r="G582">
        <v>1</v>
      </c>
      <c r="H582">
        <v>484</v>
      </c>
      <c r="I582">
        <v>0</v>
      </c>
      <c r="J582">
        <v>1</v>
      </c>
      <c r="K582">
        <v>0</v>
      </c>
      <c r="L582">
        <v>0</v>
      </c>
      <c r="M582">
        <v>0</v>
      </c>
      <c r="N582">
        <v>0</v>
      </c>
      <c r="O582">
        <v>0</v>
      </c>
    </row>
    <row r="583" spans="1:15">
      <c r="A583" t="s">
        <v>1276</v>
      </c>
      <c r="B583">
        <v>2009</v>
      </c>
      <c r="C583">
        <v>12</v>
      </c>
      <c r="D583" t="s">
        <v>1277</v>
      </c>
      <c r="F583" t="s">
        <v>492</v>
      </c>
      <c r="G583">
        <v>0</v>
      </c>
      <c r="H583" t="s">
        <v>515</v>
      </c>
      <c r="I583">
        <v>0</v>
      </c>
      <c r="J583">
        <v>0</v>
      </c>
      <c r="K583">
        <v>0</v>
      </c>
      <c r="L583">
        <v>1</v>
      </c>
      <c r="M583">
        <v>0</v>
      </c>
      <c r="N583">
        <v>0</v>
      </c>
      <c r="O583">
        <v>0</v>
      </c>
    </row>
    <row r="584" spans="1:15">
      <c r="A584" t="s">
        <v>1278</v>
      </c>
      <c r="B584">
        <v>2004</v>
      </c>
      <c r="C584">
        <v>26</v>
      </c>
      <c r="D584" t="s">
        <v>831</v>
      </c>
      <c r="F584" t="s">
        <v>492</v>
      </c>
      <c r="G584">
        <v>1</v>
      </c>
      <c r="H584">
        <v>853</v>
      </c>
      <c r="I584">
        <v>1</v>
      </c>
      <c r="J584">
        <v>1</v>
      </c>
      <c r="K584">
        <v>0</v>
      </c>
      <c r="L584">
        <v>0</v>
      </c>
      <c r="M584">
        <v>0</v>
      </c>
      <c r="N584">
        <v>1</v>
      </c>
      <c r="O584">
        <v>0</v>
      </c>
    </row>
    <row r="585" spans="1:15">
      <c r="A585" t="s">
        <v>1279</v>
      </c>
      <c r="B585">
        <v>2009</v>
      </c>
      <c r="C585">
        <v>18</v>
      </c>
      <c r="D585" t="s">
        <v>554</v>
      </c>
      <c r="F585" t="s">
        <v>491</v>
      </c>
      <c r="G585">
        <v>0</v>
      </c>
      <c r="H585" t="s">
        <v>515</v>
      </c>
      <c r="I585">
        <v>0</v>
      </c>
      <c r="J585">
        <v>0</v>
      </c>
      <c r="K585">
        <v>0</v>
      </c>
      <c r="L585">
        <v>0</v>
      </c>
      <c r="M585">
        <v>1</v>
      </c>
      <c r="N585">
        <v>0</v>
      </c>
      <c r="O585">
        <v>0</v>
      </c>
    </row>
    <row r="586" spans="1:15">
      <c r="A586" t="s">
        <v>1280</v>
      </c>
      <c r="B586">
        <v>2004</v>
      </c>
      <c r="C586">
        <v>25</v>
      </c>
      <c r="D586" t="s">
        <v>856</v>
      </c>
      <c r="F586" t="s">
        <v>493</v>
      </c>
      <c r="G586">
        <v>1</v>
      </c>
      <c r="H586">
        <v>2541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1</v>
      </c>
      <c r="O586">
        <v>0</v>
      </c>
    </row>
    <row r="587" spans="1:15">
      <c r="A587" t="s">
        <v>1281</v>
      </c>
      <c r="B587">
        <v>2010</v>
      </c>
      <c r="C587">
        <v>12</v>
      </c>
      <c r="D587" t="s">
        <v>967</v>
      </c>
      <c r="F587" t="s">
        <v>492</v>
      </c>
      <c r="G587">
        <v>1</v>
      </c>
      <c r="H587">
        <v>512</v>
      </c>
      <c r="I587">
        <v>0</v>
      </c>
      <c r="J587">
        <v>0</v>
      </c>
      <c r="K587">
        <v>1</v>
      </c>
      <c r="L587">
        <v>0</v>
      </c>
      <c r="M587">
        <v>0</v>
      </c>
      <c r="N587">
        <v>0</v>
      </c>
      <c r="O587">
        <v>0</v>
      </c>
    </row>
    <row r="588" spans="1:15">
      <c r="A588" t="s">
        <v>1282</v>
      </c>
      <c r="B588">
        <v>2009</v>
      </c>
      <c r="C588">
        <v>22</v>
      </c>
      <c r="D588" t="s">
        <v>841</v>
      </c>
      <c r="F588" t="s">
        <v>696</v>
      </c>
      <c r="G588">
        <v>0</v>
      </c>
      <c r="H588" t="s">
        <v>567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1</v>
      </c>
    </row>
    <row r="589" spans="1:15">
      <c r="A589" t="s">
        <v>1283</v>
      </c>
      <c r="B589">
        <v>2009</v>
      </c>
      <c r="C589">
        <v>11</v>
      </c>
      <c r="D589" t="s">
        <v>542</v>
      </c>
      <c r="F589" t="s">
        <v>539</v>
      </c>
      <c r="G589">
        <v>1</v>
      </c>
      <c r="H589">
        <v>464</v>
      </c>
      <c r="I589">
        <v>0</v>
      </c>
      <c r="J589">
        <v>0</v>
      </c>
      <c r="K589">
        <v>1</v>
      </c>
      <c r="L589">
        <v>0</v>
      </c>
      <c r="M589">
        <v>0</v>
      </c>
      <c r="N589">
        <v>0</v>
      </c>
      <c r="O589">
        <v>0</v>
      </c>
    </row>
    <row r="590" spans="1:15">
      <c r="A590" t="s">
        <v>1284</v>
      </c>
      <c r="B590">
        <v>2012</v>
      </c>
      <c r="C590">
        <v>11</v>
      </c>
      <c r="D590" t="s">
        <v>542</v>
      </c>
      <c r="F590" t="s">
        <v>492</v>
      </c>
      <c r="G590">
        <v>0</v>
      </c>
      <c r="H590" t="s">
        <v>515</v>
      </c>
      <c r="I590">
        <v>0</v>
      </c>
      <c r="J590">
        <v>0</v>
      </c>
      <c r="K590">
        <v>1</v>
      </c>
      <c r="L590">
        <v>0</v>
      </c>
      <c r="M590">
        <v>0</v>
      </c>
      <c r="N590">
        <v>0</v>
      </c>
      <c r="O590">
        <v>0</v>
      </c>
    </row>
    <row r="591" spans="1:15">
      <c r="A591" t="s">
        <v>1285</v>
      </c>
      <c r="B591">
        <v>2014</v>
      </c>
      <c r="C591">
        <v>2</v>
      </c>
      <c r="D591" t="s">
        <v>658</v>
      </c>
      <c r="F591" t="s">
        <v>492</v>
      </c>
      <c r="G591">
        <v>1</v>
      </c>
      <c r="H591">
        <v>1334</v>
      </c>
      <c r="I591">
        <v>1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</row>
    <row r="592" spans="1:15">
      <c r="A592" t="s">
        <v>1286</v>
      </c>
      <c r="B592">
        <v>1997</v>
      </c>
      <c r="C592">
        <v>14</v>
      </c>
      <c r="D592" t="s">
        <v>1039</v>
      </c>
      <c r="F592" t="s">
        <v>492</v>
      </c>
      <c r="G592">
        <v>0</v>
      </c>
      <c r="H592" t="s">
        <v>515</v>
      </c>
      <c r="I592">
        <v>0</v>
      </c>
      <c r="J592">
        <v>0</v>
      </c>
      <c r="K592">
        <v>0</v>
      </c>
      <c r="L592">
        <v>1</v>
      </c>
      <c r="M592">
        <v>1</v>
      </c>
      <c r="N592">
        <v>0</v>
      </c>
      <c r="O592">
        <v>0</v>
      </c>
    </row>
    <row r="593" spans="1:15">
      <c r="A593" t="s">
        <v>1287</v>
      </c>
      <c r="B593">
        <v>2007</v>
      </c>
      <c r="C593">
        <v>24</v>
      </c>
      <c r="D593" t="s">
        <v>1288</v>
      </c>
      <c r="F593" t="s">
        <v>505</v>
      </c>
      <c r="G593">
        <v>1</v>
      </c>
      <c r="H593">
        <v>1292</v>
      </c>
      <c r="I593">
        <v>0</v>
      </c>
      <c r="J593">
        <v>0</v>
      </c>
      <c r="K593">
        <v>0</v>
      </c>
      <c r="L593">
        <v>0</v>
      </c>
      <c r="M593">
        <v>1</v>
      </c>
      <c r="N593">
        <v>0</v>
      </c>
      <c r="O593">
        <v>1</v>
      </c>
    </row>
    <row r="594" spans="1:15">
      <c r="A594" t="s">
        <v>1289</v>
      </c>
      <c r="B594">
        <v>2011</v>
      </c>
      <c r="C594">
        <v>9</v>
      </c>
      <c r="D594" t="s">
        <v>829</v>
      </c>
      <c r="F594" t="s">
        <v>492</v>
      </c>
      <c r="G594">
        <v>1</v>
      </c>
      <c r="H594">
        <v>116</v>
      </c>
      <c r="I594">
        <v>0</v>
      </c>
      <c r="J594">
        <v>0</v>
      </c>
      <c r="K594">
        <v>1</v>
      </c>
      <c r="L594">
        <v>0</v>
      </c>
      <c r="M594">
        <v>0</v>
      </c>
      <c r="N594">
        <v>0</v>
      </c>
      <c r="O594">
        <v>0</v>
      </c>
    </row>
    <row r="595" spans="1:15">
      <c r="A595" t="s">
        <v>1290</v>
      </c>
      <c r="B595">
        <v>2012</v>
      </c>
      <c r="C595">
        <v>28</v>
      </c>
      <c r="D595" t="s">
        <v>879</v>
      </c>
      <c r="F595" t="s">
        <v>539</v>
      </c>
      <c r="G595">
        <v>1</v>
      </c>
      <c r="H595">
        <v>203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1</v>
      </c>
      <c r="O595">
        <v>1</v>
      </c>
    </row>
    <row r="596" spans="1:15">
      <c r="A596" t="s">
        <v>1291</v>
      </c>
      <c r="B596">
        <v>2012</v>
      </c>
      <c r="C596">
        <v>3</v>
      </c>
      <c r="D596" t="s">
        <v>1292</v>
      </c>
      <c r="F596" t="s">
        <v>492</v>
      </c>
      <c r="G596">
        <v>1</v>
      </c>
      <c r="H596">
        <v>4690</v>
      </c>
      <c r="I596">
        <v>0</v>
      </c>
      <c r="J596">
        <v>1</v>
      </c>
      <c r="K596">
        <v>0</v>
      </c>
      <c r="L596">
        <v>0</v>
      </c>
      <c r="M596">
        <v>0</v>
      </c>
      <c r="N596">
        <v>0</v>
      </c>
      <c r="O596">
        <v>0</v>
      </c>
    </row>
    <row r="597" spans="1:15">
      <c r="A597" t="s">
        <v>470</v>
      </c>
      <c r="B597">
        <v>2001</v>
      </c>
      <c r="C597">
        <v>25</v>
      </c>
      <c r="D597" t="s">
        <v>1293</v>
      </c>
      <c r="E597">
        <v>1</v>
      </c>
      <c r="F597" t="s">
        <v>491</v>
      </c>
      <c r="G597">
        <v>1</v>
      </c>
      <c r="H597" t="s">
        <v>1294</v>
      </c>
      <c r="I597">
        <v>0</v>
      </c>
      <c r="J597">
        <v>1</v>
      </c>
      <c r="K597">
        <v>0</v>
      </c>
      <c r="L597">
        <v>0</v>
      </c>
      <c r="M597">
        <v>0</v>
      </c>
      <c r="N597">
        <v>1</v>
      </c>
      <c r="O597">
        <v>0</v>
      </c>
    </row>
    <row r="598" spans="1:15">
      <c r="A598" t="s">
        <v>1295</v>
      </c>
      <c r="B598">
        <v>2014</v>
      </c>
      <c r="C598">
        <v>7</v>
      </c>
      <c r="D598" t="s">
        <v>666</v>
      </c>
      <c r="F598" t="s">
        <v>492</v>
      </c>
      <c r="G598">
        <v>0</v>
      </c>
      <c r="H598" t="s">
        <v>515</v>
      </c>
      <c r="I598">
        <v>0</v>
      </c>
      <c r="J598">
        <v>1</v>
      </c>
      <c r="K598">
        <v>0</v>
      </c>
      <c r="L598">
        <v>0</v>
      </c>
      <c r="M598">
        <v>0</v>
      </c>
      <c r="N598">
        <v>0</v>
      </c>
      <c r="O598">
        <v>0</v>
      </c>
    </row>
    <row r="599" spans="1:15">
      <c r="A599" t="s">
        <v>1296</v>
      </c>
      <c r="B599">
        <v>2012</v>
      </c>
      <c r="C599">
        <v>7</v>
      </c>
      <c r="D599" t="s">
        <v>666</v>
      </c>
      <c r="F599" t="s">
        <v>492</v>
      </c>
      <c r="G599">
        <v>0</v>
      </c>
      <c r="H599" t="s">
        <v>515</v>
      </c>
      <c r="I599">
        <v>0</v>
      </c>
      <c r="J599">
        <v>1</v>
      </c>
      <c r="K599">
        <v>0</v>
      </c>
      <c r="L599">
        <v>0</v>
      </c>
      <c r="M599">
        <v>0</v>
      </c>
      <c r="N599">
        <v>0</v>
      </c>
      <c r="O599">
        <v>0</v>
      </c>
    </row>
    <row r="600" spans="1:15">
      <c r="A600" t="s">
        <v>1297</v>
      </c>
      <c r="B600">
        <v>2012</v>
      </c>
      <c r="C600">
        <v>9</v>
      </c>
      <c r="D600" t="s">
        <v>746</v>
      </c>
      <c r="F600" t="s">
        <v>492</v>
      </c>
      <c r="G600">
        <v>0</v>
      </c>
      <c r="H600" t="s">
        <v>515</v>
      </c>
      <c r="I600">
        <v>0</v>
      </c>
      <c r="J600">
        <v>0</v>
      </c>
      <c r="K600">
        <v>1</v>
      </c>
      <c r="L600">
        <v>0</v>
      </c>
      <c r="M600">
        <v>0</v>
      </c>
      <c r="N600">
        <v>0</v>
      </c>
      <c r="O600">
        <v>0</v>
      </c>
    </row>
    <row r="601" spans="1:15">
      <c r="A601" t="s">
        <v>1298</v>
      </c>
      <c r="B601">
        <v>2007</v>
      </c>
      <c r="C601">
        <v>6</v>
      </c>
      <c r="D601" t="s">
        <v>1086</v>
      </c>
      <c r="F601" t="s">
        <v>492</v>
      </c>
      <c r="G601">
        <v>1</v>
      </c>
      <c r="H601" t="s">
        <v>1299</v>
      </c>
      <c r="I601">
        <v>0</v>
      </c>
      <c r="J601">
        <v>1</v>
      </c>
      <c r="K601">
        <v>0</v>
      </c>
      <c r="L601">
        <v>1</v>
      </c>
      <c r="M601">
        <v>0</v>
      </c>
      <c r="N601">
        <v>0</v>
      </c>
      <c r="O601">
        <v>0</v>
      </c>
    </row>
    <row r="602" spans="1:15">
      <c r="A602" t="s">
        <v>1300</v>
      </c>
      <c r="B602">
        <v>2009</v>
      </c>
      <c r="C602">
        <v>3</v>
      </c>
      <c r="D602" t="s">
        <v>1301</v>
      </c>
      <c r="F602" t="s">
        <v>492</v>
      </c>
      <c r="G602">
        <v>1</v>
      </c>
      <c r="H602" t="s">
        <v>1302</v>
      </c>
      <c r="I602">
        <v>0</v>
      </c>
      <c r="J602">
        <v>1</v>
      </c>
      <c r="K602">
        <v>1</v>
      </c>
      <c r="L602">
        <v>0</v>
      </c>
      <c r="M602">
        <v>0</v>
      </c>
      <c r="N602">
        <v>0</v>
      </c>
      <c r="O602">
        <v>0</v>
      </c>
    </row>
    <row r="603" spans="1:15">
      <c r="A603" t="s">
        <v>1303</v>
      </c>
      <c r="B603">
        <v>2015</v>
      </c>
      <c r="C603">
        <v>3</v>
      </c>
      <c r="D603" t="s">
        <v>1217</v>
      </c>
      <c r="F603" t="s">
        <v>492</v>
      </c>
      <c r="G603">
        <v>1</v>
      </c>
      <c r="H603">
        <v>23</v>
      </c>
      <c r="I603">
        <v>0</v>
      </c>
      <c r="J603">
        <v>1</v>
      </c>
      <c r="K603">
        <v>0</v>
      </c>
      <c r="L603">
        <v>0</v>
      </c>
      <c r="M603">
        <v>0</v>
      </c>
      <c r="N603">
        <v>0</v>
      </c>
      <c r="O603">
        <v>0</v>
      </c>
    </row>
    <row r="604" spans="1:15">
      <c r="A604" t="s">
        <v>1304</v>
      </c>
      <c r="B604">
        <v>2007</v>
      </c>
      <c r="C604">
        <v>17</v>
      </c>
      <c r="D604" t="s">
        <v>504</v>
      </c>
      <c r="F604" t="s">
        <v>505</v>
      </c>
      <c r="G604">
        <v>1</v>
      </c>
      <c r="H604">
        <v>402</v>
      </c>
      <c r="I604">
        <v>0</v>
      </c>
      <c r="J604">
        <v>0</v>
      </c>
      <c r="K604">
        <v>0</v>
      </c>
      <c r="L604">
        <v>0</v>
      </c>
      <c r="M604">
        <v>1</v>
      </c>
      <c r="N604">
        <v>0</v>
      </c>
      <c r="O604">
        <v>0</v>
      </c>
    </row>
    <row r="605" spans="1:15">
      <c r="A605" t="s">
        <v>1305</v>
      </c>
      <c r="B605">
        <v>2011</v>
      </c>
      <c r="C605">
        <v>12</v>
      </c>
      <c r="D605" t="s">
        <v>621</v>
      </c>
      <c r="F605" t="s">
        <v>492</v>
      </c>
      <c r="G605">
        <v>0</v>
      </c>
      <c r="H605" t="s">
        <v>515</v>
      </c>
      <c r="I605">
        <v>0</v>
      </c>
      <c r="J605">
        <v>0</v>
      </c>
      <c r="K605">
        <v>1</v>
      </c>
      <c r="L605">
        <v>1</v>
      </c>
      <c r="M605">
        <v>0</v>
      </c>
      <c r="N605">
        <v>0</v>
      </c>
      <c r="O605">
        <v>0</v>
      </c>
    </row>
    <row r="606" spans="1:15">
      <c r="A606" t="s">
        <v>443</v>
      </c>
      <c r="B606">
        <v>2006</v>
      </c>
      <c r="C606">
        <v>3</v>
      </c>
      <c r="D606" t="s">
        <v>1306</v>
      </c>
      <c r="E606">
        <v>1</v>
      </c>
      <c r="F606" t="s">
        <v>492</v>
      </c>
      <c r="G606">
        <v>1</v>
      </c>
      <c r="H606">
        <v>7113</v>
      </c>
      <c r="I606">
        <v>0</v>
      </c>
      <c r="J606">
        <v>1</v>
      </c>
      <c r="K606">
        <v>0</v>
      </c>
      <c r="L606">
        <v>0</v>
      </c>
      <c r="M606">
        <v>0</v>
      </c>
      <c r="N606">
        <v>0</v>
      </c>
      <c r="O606">
        <v>0</v>
      </c>
    </row>
    <row r="607" spans="1:15">
      <c r="A607" t="s">
        <v>1307</v>
      </c>
      <c r="B607">
        <v>2006</v>
      </c>
      <c r="C607">
        <v>3</v>
      </c>
      <c r="D607" t="s">
        <v>735</v>
      </c>
      <c r="F607" t="s">
        <v>492</v>
      </c>
      <c r="G607">
        <v>0</v>
      </c>
      <c r="H607" t="s">
        <v>515</v>
      </c>
      <c r="I607">
        <v>0</v>
      </c>
      <c r="J607">
        <v>1</v>
      </c>
      <c r="K607">
        <v>0</v>
      </c>
      <c r="L607">
        <v>0</v>
      </c>
      <c r="M607">
        <v>0</v>
      </c>
      <c r="N607">
        <v>0</v>
      </c>
      <c r="O607">
        <v>0</v>
      </c>
    </row>
    <row r="608" spans="1:15">
      <c r="A608" t="s">
        <v>1308</v>
      </c>
      <c r="B608">
        <v>2007</v>
      </c>
      <c r="C608">
        <v>3</v>
      </c>
      <c r="D608" t="s">
        <v>735</v>
      </c>
      <c r="F608" t="s">
        <v>492</v>
      </c>
      <c r="G608">
        <v>0</v>
      </c>
      <c r="H608" t="s">
        <v>515</v>
      </c>
      <c r="I608">
        <v>0</v>
      </c>
      <c r="J608">
        <v>1</v>
      </c>
      <c r="K608">
        <v>0</v>
      </c>
      <c r="L608">
        <v>0</v>
      </c>
      <c r="M608">
        <v>0</v>
      </c>
      <c r="N608">
        <v>0</v>
      </c>
      <c r="O608">
        <v>0</v>
      </c>
    </row>
    <row r="609" spans="1:15">
      <c r="A609" t="s">
        <v>1309</v>
      </c>
      <c r="B609">
        <v>2011</v>
      </c>
      <c r="C609">
        <v>12</v>
      </c>
      <c r="D609" t="s">
        <v>621</v>
      </c>
      <c r="F609" t="s">
        <v>515</v>
      </c>
      <c r="G609">
        <v>0</v>
      </c>
      <c r="H609" t="s">
        <v>515</v>
      </c>
      <c r="I609">
        <v>0</v>
      </c>
      <c r="J609">
        <v>0</v>
      </c>
      <c r="K609">
        <v>1</v>
      </c>
      <c r="L609">
        <v>1</v>
      </c>
      <c r="M609">
        <v>0</v>
      </c>
      <c r="N609">
        <v>0</v>
      </c>
      <c r="O609">
        <v>0</v>
      </c>
    </row>
    <row r="610" spans="1:15">
      <c r="A610" t="s">
        <v>1310</v>
      </c>
      <c r="B610">
        <v>2012</v>
      </c>
      <c r="C610">
        <v>13</v>
      </c>
      <c r="D610" t="s">
        <v>569</v>
      </c>
      <c r="F610" t="s">
        <v>492</v>
      </c>
      <c r="G610">
        <v>1</v>
      </c>
      <c r="H610">
        <v>58</v>
      </c>
      <c r="I610">
        <v>0</v>
      </c>
      <c r="J610">
        <v>0</v>
      </c>
      <c r="K610">
        <v>0</v>
      </c>
      <c r="L610">
        <v>1</v>
      </c>
      <c r="M610">
        <v>0</v>
      </c>
      <c r="N610">
        <v>0</v>
      </c>
      <c r="O610">
        <v>0</v>
      </c>
    </row>
    <row r="611" spans="1:15">
      <c r="A611" t="s">
        <v>1311</v>
      </c>
      <c r="B611">
        <v>2008</v>
      </c>
      <c r="C611">
        <v>3</v>
      </c>
      <c r="D611" t="s">
        <v>1312</v>
      </c>
      <c r="F611" t="s">
        <v>539</v>
      </c>
      <c r="G611">
        <v>0</v>
      </c>
      <c r="H611" t="s">
        <v>515</v>
      </c>
      <c r="I611">
        <v>0</v>
      </c>
      <c r="J611">
        <v>1</v>
      </c>
      <c r="K611">
        <v>0</v>
      </c>
      <c r="L611">
        <v>0</v>
      </c>
      <c r="M611">
        <v>0</v>
      </c>
      <c r="N611">
        <v>0</v>
      </c>
      <c r="O611">
        <v>0</v>
      </c>
    </row>
    <row r="612" spans="1:15">
      <c r="A612" t="s">
        <v>1313</v>
      </c>
      <c r="B612">
        <v>2011</v>
      </c>
      <c r="C612">
        <v>3</v>
      </c>
      <c r="D612" t="s">
        <v>1314</v>
      </c>
      <c r="F612" t="s">
        <v>492</v>
      </c>
      <c r="G612">
        <v>1</v>
      </c>
      <c r="H612">
        <v>132</v>
      </c>
      <c r="I612">
        <v>0</v>
      </c>
      <c r="J612">
        <v>1</v>
      </c>
      <c r="K612">
        <v>0</v>
      </c>
      <c r="L612">
        <v>0</v>
      </c>
      <c r="M612">
        <v>0</v>
      </c>
      <c r="N612">
        <v>0</v>
      </c>
      <c r="O612">
        <v>0</v>
      </c>
    </row>
    <row r="613" spans="1:15">
      <c r="A613" t="s">
        <v>388</v>
      </c>
      <c r="B613">
        <v>2013</v>
      </c>
      <c r="C613">
        <v>17</v>
      </c>
      <c r="D613" t="s">
        <v>550</v>
      </c>
      <c r="E613">
        <v>1</v>
      </c>
      <c r="F613" t="s">
        <v>491</v>
      </c>
      <c r="G613">
        <v>1</v>
      </c>
      <c r="H613">
        <v>752</v>
      </c>
      <c r="I613">
        <v>0</v>
      </c>
      <c r="J613">
        <v>0</v>
      </c>
      <c r="K613">
        <v>0</v>
      </c>
      <c r="L613">
        <v>0</v>
      </c>
      <c r="M613">
        <v>1</v>
      </c>
      <c r="N613">
        <v>0</v>
      </c>
      <c r="O613">
        <v>0</v>
      </c>
    </row>
    <row r="614" spans="1:15">
      <c r="A614" t="s">
        <v>1315</v>
      </c>
      <c r="B614">
        <v>2008</v>
      </c>
      <c r="C614">
        <v>24</v>
      </c>
      <c r="D614" t="s">
        <v>566</v>
      </c>
      <c r="F614" t="s">
        <v>492</v>
      </c>
      <c r="G614">
        <v>1</v>
      </c>
      <c r="H614">
        <v>1221</v>
      </c>
      <c r="I614">
        <v>0</v>
      </c>
      <c r="J614">
        <v>0</v>
      </c>
      <c r="K614">
        <v>0</v>
      </c>
      <c r="L614">
        <v>0</v>
      </c>
      <c r="M614">
        <v>1</v>
      </c>
      <c r="N614">
        <v>1</v>
      </c>
      <c r="O614">
        <v>0</v>
      </c>
    </row>
    <row r="615" spans="1:15">
      <c r="A615" t="s">
        <v>1316</v>
      </c>
      <c r="B615">
        <v>2007</v>
      </c>
      <c r="C615">
        <v>11</v>
      </c>
      <c r="D615" t="s">
        <v>675</v>
      </c>
      <c r="F615" t="s">
        <v>494</v>
      </c>
      <c r="G615">
        <v>1</v>
      </c>
      <c r="H615" t="s">
        <v>1317</v>
      </c>
      <c r="I615">
        <v>0</v>
      </c>
      <c r="J615">
        <v>0</v>
      </c>
      <c r="K615">
        <v>1</v>
      </c>
      <c r="L615">
        <v>0</v>
      </c>
      <c r="M615">
        <v>0</v>
      </c>
      <c r="N615">
        <v>0</v>
      </c>
      <c r="O615">
        <v>0</v>
      </c>
    </row>
    <row r="616" spans="1:15">
      <c r="A616" t="s">
        <v>444</v>
      </c>
      <c r="B616">
        <v>2006</v>
      </c>
      <c r="C616">
        <v>6</v>
      </c>
      <c r="D616" t="s">
        <v>634</v>
      </c>
      <c r="E616">
        <v>1</v>
      </c>
      <c r="F616" t="s">
        <v>539</v>
      </c>
      <c r="G616">
        <v>1</v>
      </c>
      <c r="H616">
        <v>3797</v>
      </c>
      <c r="I616">
        <v>0</v>
      </c>
      <c r="J616">
        <v>1</v>
      </c>
      <c r="K616">
        <v>0</v>
      </c>
      <c r="L616">
        <v>1</v>
      </c>
      <c r="M616">
        <v>0</v>
      </c>
      <c r="N616">
        <v>0</v>
      </c>
      <c r="O616">
        <v>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19"/>
  <sheetViews>
    <sheetView topLeftCell="A25" workbookViewId="0">
      <selection activeCell="B34" sqref="B34"/>
    </sheetView>
  </sheetViews>
  <sheetFormatPr defaultRowHeight="14.5"/>
  <cols>
    <col min="2" max="2" width="36.6328125" customWidth="1"/>
    <col min="4" max="4" width="19.1796875" customWidth="1"/>
    <col min="5" max="5" width="20.36328125" customWidth="1"/>
    <col min="6" max="6" width="22.26953125" customWidth="1"/>
    <col min="7" max="7" width="16.81640625" customWidth="1"/>
    <col min="8" max="8" width="19.54296875" customWidth="1"/>
    <col min="9" max="9" width="25.7265625" customWidth="1"/>
    <col min="10" max="10" width="19" customWidth="1"/>
    <col min="11" max="11" width="19.81640625" customWidth="1"/>
    <col min="12" max="12" width="17.7265625" customWidth="1"/>
    <col min="13" max="13" width="17.6328125" customWidth="1"/>
    <col min="14" max="14" width="17.453125" customWidth="1"/>
    <col min="15" max="15" width="17.6328125" customWidth="1"/>
    <col min="16" max="16" width="19.90625" customWidth="1"/>
    <col min="17" max="17" width="27.90625" customWidth="1"/>
    <col min="18" max="18" width="12.90625" customWidth="1"/>
    <col min="19" max="19" width="12.1796875" customWidth="1"/>
    <col min="20" max="20" width="12.90625" customWidth="1"/>
    <col min="21" max="21" width="12.7265625" customWidth="1"/>
    <col min="22" max="22" width="13" customWidth="1"/>
    <col min="23" max="23" width="13.1796875" customWidth="1"/>
    <col min="24" max="24" width="12.81640625" customWidth="1"/>
    <col min="25" max="25" width="14.453125" customWidth="1"/>
  </cols>
  <sheetData>
    <row r="1" spans="1:25" ht="15.5">
      <c r="A1" s="29" t="s">
        <v>1901</v>
      </c>
      <c r="B1" s="30"/>
      <c r="C1" s="154" t="s">
        <v>1902</v>
      </c>
      <c r="D1" s="155"/>
      <c r="E1" s="155"/>
      <c r="F1" s="155"/>
      <c r="G1" s="156"/>
      <c r="H1" s="154" t="s">
        <v>1903</v>
      </c>
      <c r="I1" s="155"/>
      <c r="J1" s="155"/>
      <c r="K1" s="155"/>
      <c r="L1" s="155"/>
      <c r="M1" s="155"/>
      <c r="N1" s="155"/>
      <c r="O1" s="155"/>
      <c r="P1" s="155"/>
      <c r="Q1" s="156"/>
      <c r="R1" s="31"/>
      <c r="S1" s="32"/>
      <c r="T1" s="33"/>
      <c r="U1" s="34"/>
      <c r="V1" s="35"/>
      <c r="W1" s="36"/>
      <c r="X1" s="37"/>
      <c r="Y1" s="38"/>
    </row>
    <row r="2" spans="1:25">
      <c r="A2" s="130" t="s">
        <v>1875</v>
      </c>
      <c r="B2" s="131" t="s">
        <v>495</v>
      </c>
      <c r="C2" s="132" t="s">
        <v>1904</v>
      </c>
      <c r="D2" s="132" t="s">
        <v>496</v>
      </c>
      <c r="E2" s="131" t="s">
        <v>1905</v>
      </c>
      <c r="F2" s="132" t="s">
        <v>497</v>
      </c>
      <c r="G2" s="131" t="s">
        <v>1906</v>
      </c>
      <c r="H2" s="133" t="s">
        <v>1907</v>
      </c>
      <c r="I2" s="134" t="s">
        <v>498</v>
      </c>
      <c r="J2" s="135" t="s">
        <v>1908</v>
      </c>
      <c r="K2" s="136" t="s">
        <v>1909</v>
      </c>
      <c r="L2" s="136" t="s">
        <v>1910</v>
      </c>
      <c r="M2" s="136" t="s">
        <v>1911</v>
      </c>
      <c r="N2" s="136" t="s">
        <v>1912</v>
      </c>
      <c r="O2" s="136" t="s">
        <v>1913</v>
      </c>
      <c r="P2" s="132" t="s">
        <v>501</v>
      </c>
      <c r="Q2" s="132" t="s">
        <v>502</v>
      </c>
      <c r="R2" s="137" t="s">
        <v>5</v>
      </c>
      <c r="S2" s="138" t="s">
        <v>6</v>
      </c>
      <c r="T2" s="139" t="s">
        <v>7</v>
      </c>
      <c r="U2" s="140" t="s">
        <v>8</v>
      </c>
      <c r="V2" s="141" t="s">
        <v>9</v>
      </c>
      <c r="W2" s="142" t="s">
        <v>10</v>
      </c>
      <c r="X2" s="143" t="s">
        <v>11</v>
      </c>
      <c r="Y2" s="144" t="s">
        <v>1914</v>
      </c>
    </row>
    <row r="3" spans="1:25" ht="65">
      <c r="A3" s="120" t="s">
        <v>1875</v>
      </c>
      <c r="B3" s="39" t="s">
        <v>1915</v>
      </c>
      <c r="C3" s="39" t="s">
        <v>1916</v>
      </c>
      <c r="D3" s="39" t="s">
        <v>1917</v>
      </c>
      <c r="E3" s="39" t="s">
        <v>1918</v>
      </c>
      <c r="F3" s="39" t="s">
        <v>1919</v>
      </c>
      <c r="G3" s="40" t="s">
        <v>1920</v>
      </c>
      <c r="H3" s="41" t="s">
        <v>1921</v>
      </c>
      <c r="I3" s="39" t="s">
        <v>1922</v>
      </c>
      <c r="J3" s="39" t="s">
        <v>1923</v>
      </c>
      <c r="K3" s="41" t="s">
        <v>1924</v>
      </c>
      <c r="L3" s="41" t="s">
        <v>1925</v>
      </c>
      <c r="M3" s="41" t="s">
        <v>1926</v>
      </c>
      <c r="N3" s="41" t="s">
        <v>1927</v>
      </c>
      <c r="O3" s="41" t="s">
        <v>1928</v>
      </c>
      <c r="P3" s="39" t="s">
        <v>1929</v>
      </c>
      <c r="Q3" s="39" t="s">
        <v>1930</v>
      </c>
      <c r="R3" s="42" t="s">
        <v>1931</v>
      </c>
      <c r="S3" s="32" t="s">
        <v>1932</v>
      </c>
      <c r="T3" s="33" t="s">
        <v>1933</v>
      </c>
      <c r="U3" s="34" t="s">
        <v>1934</v>
      </c>
      <c r="V3" s="35" t="s">
        <v>1935</v>
      </c>
      <c r="W3" s="36" t="s">
        <v>1936</v>
      </c>
      <c r="X3" s="37" t="s">
        <v>1937</v>
      </c>
      <c r="Y3" s="125" t="s">
        <v>1938</v>
      </c>
    </row>
    <row r="4" spans="1:25" ht="125">
      <c r="A4" s="121">
        <v>1267</v>
      </c>
      <c r="B4" s="44" t="s">
        <v>458</v>
      </c>
      <c r="C4" s="45" t="s">
        <v>1939</v>
      </c>
      <c r="D4" s="43">
        <v>2013</v>
      </c>
      <c r="E4" s="46" t="s">
        <v>1940</v>
      </c>
      <c r="F4" s="43">
        <v>0</v>
      </c>
      <c r="G4" s="46" t="s">
        <v>1941</v>
      </c>
      <c r="H4" s="47"/>
      <c r="I4" s="46" t="s">
        <v>992</v>
      </c>
      <c r="J4" s="43" t="s">
        <v>493</v>
      </c>
      <c r="K4" s="48"/>
      <c r="L4" s="48"/>
      <c r="M4" s="48"/>
      <c r="N4" s="48"/>
      <c r="O4" s="48"/>
      <c r="P4" s="45" t="s">
        <v>1942</v>
      </c>
      <c r="Q4" s="49">
        <v>3668</v>
      </c>
      <c r="R4" s="50" t="s">
        <v>1811</v>
      </c>
      <c r="S4" s="51" t="s">
        <v>1811</v>
      </c>
      <c r="T4" s="52" t="s">
        <v>1811</v>
      </c>
      <c r="U4" s="53" t="s">
        <v>1811</v>
      </c>
      <c r="V4" s="54" t="s">
        <v>1811</v>
      </c>
      <c r="W4" s="55" t="s">
        <v>1811</v>
      </c>
      <c r="X4" s="56" t="s">
        <v>1811</v>
      </c>
      <c r="Y4" s="126"/>
    </row>
    <row r="5" spans="1:25" ht="37.5">
      <c r="A5" s="122">
        <v>1590</v>
      </c>
      <c r="B5" s="58" t="s">
        <v>561</v>
      </c>
      <c r="C5" s="59" t="s">
        <v>1943</v>
      </c>
      <c r="D5" s="43">
        <v>2015</v>
      </c>
      <c r="E5" s="44" t="s">
        <v>1940</v>
      </c>
      <c r="F5" s="43">
        <v>0</v>
      </c>
      <c r="G5" s="46" t="s">
        <v>1944</v>
      </c>
      <c r="H5" s="60"/>
      <c r="I5" s="46" t="s">
        <v>562</v>
      </c>
      <c r="J5" s="43" t="s">
        <v>493</v>
      </c>
      <c r="K5" s="61"/>
      <c r="L5" s="61"/>
      <c r="M5" s="61"/>
      <c r="N5" s="57"/>
      <c r="O5" s="62"/>
      <c r="P5" s="63" t="s">
        <v>1945</v>
      </c>
      <c r="Q5" s="64"/>
      <c r="R5" s="50" t="s">
        <v>1811</v>
      </c>
      <c r="S5" s="65"/>
      <c r="T5" s="66"/>
      <c r="U5" s="67"/>
      <c r="V5" s="68"/>
      <c r="W5" s="69"/>
      <c r="X5" s="70"/>
      <c r="Y5" s="127"/>
    </row>
    <row r="6" spans="1:25" ht="75">
      <c r="A6" s="121">
        <v>1477</v>
      </c>
      <c r="B6" s="44" t="s">
        <v>655</v>
      </c>
      <c r="C6" s="72" t="s">
        <v>1946</v>
      </c>
      <c r="D6" s="43">
        <v>2003</v>
      </c>
      <c r="E6" s="46" t="s">
        <v>1940</v>
      </c>
      <c r="F6" s="43">
        <v>0</v>
      </c>
      <c r="G6" s="46" t="s">
        <v>1947</v>
      </c>
      <c r="H6" s="71"/>
      <c r="I6" s="46" t="s">
        <v>656</v>
      </c>
      <c r="J6" s="43" t="s">
        <v>492</v>
      </c>
      <c r="K6" s="61"/>
      <c r="L6" s="61"/>
      <c r="M6" s="61"/>
      <c r="N6" s="61"/>
      <c r="O6" s="61"/>
      <c r="P6" s="45" t="s">
        <v>1948</v>
      </c>
      <c r="Q6" s="49">
        <v>9165</v>
      </c>
      <c r="R6" s="73" t="s">
        <v>1811</v>
      </c>
      <c r="S6" s="74"/>
      <c r="T6" s="75"/>
      <c r="U6" s="76"/>
      <c r="V6" s="77"/>
      <c r="W6" s="78"/>
      <c r="X6" s="79"/>
      <c r="Y6" s="127"/>
    </row>
    <row r="7" spans="1:25" ht="25">
      <c r="A7" s="121">
        <v>1542</v>
      </c>
      <c r="B7" s="44" t="s">
        <v>716</v>
      </c>
      <c r="C7" s="45" t="s">
        <v>1949</v>
      </c>
      <c r="D7" s="43">
        <v>2011</v>
      </c>
      <c r="E7" s="44" t="s">
        <v>1940</v>
      </c>
      <c r="F7" s="43">
        <v>0</v>
      </c>
      <c r="G7" s="46" t="s">
        <v>1950</v>
      </c>
      <c r="H7" s="71"/>
      <c r="I7" s="46" t="s">
        <v>656</v>
      </c>
      <c r="J7" s="43" t="s">
        <v>492</v>
      </c>
      <c r="K7" s="61"/>
      <c r="L7" s="61"/>
      <c r="M7" s="61"/>
      <c r="N7" s="61"/>
      <c r="O7" s="61"/>
      <c r="P7" s="80" t="s">
        <v>1951</v>
      </c>
      <c r="Q7" s="49">
        <v>362</v>
      </c>
      <c r="R7" s="50" t="s">
        <v>1811</v>
      </c>
      <c r="S7" s="65"/>
      <c r="T7" s="66"/>
      <c r="U7" s="67"/>
      <c r="V7" s="68"/>
      <c r="W7" s="69"/>
      <c r="X7" s="56"/>
      <c r="Y7" s="127"/>
    </row>
    <row r="8" spans="1:25" ht="62.5">
      <c r="A8" s="121">
        <v>1268</v>
      </c>
      <c r="B8" s="44" t="s">
        <v>1067</v>
      </c>
      <c r="C8" s="45" t="s">
        <v>1952</v>
      </c>
      <c r="D8" s="43">
        <v>2013</v>
      </c>
      <c r="E8" s="46" t="s">
        <v>1940</v>
      </c>
      <c r="F8" s="43">
        <v>0</v>
      </c>
      <c r="G8" s="46" t="s">
        <v>1953</v>
      </c>
      <c r="H8" s="47"/>
      <c r="I8" s="46" t="s">
        <v>656</v>
      </c>
      <c r="J8" s="43" t="s">
        <v>492</v>
      </c>
      <c r="K8" s="48"/>
      <c r="L8" s="48"/>
      <c r="M8" s="48"/>
      <c r="N8" s="48"/>
      <c r="O8" s="48"/>
      <c r="P8" s="45" t="s">
        <v>1954</v>
      </c>
      <c r="Q8" s="49">
        <v>941</v>
      </c>
      <c r="R8" s="81"/>
      <c r="S8" s="65"/>
      <c r="T8" s="52" t="s">
        <v>1811</v>
      </c>
      <c r="U8" s="67"/>
      <c r="V8" s="68"/>
      <c r="W8" s="69"/>
      <c r="X8" s="70"/>
      <c r="Y8" s="126"/>
    </row>
    <row r="9" spans="1:25" ht="50">
      <c r="A9" s="121">
        <v>1478</v>
      </c>
      <c r="B9" s="44" t="s">
        <v>869</v>
      </c>
      <c r="C9" s="72" t="s">
        <v>1955</v>
      </c>
      <c r="D9" s="43">
        <v>2001</v>
      </c>
      <c r="E9" s="46" t="s">
        <v>1956</v>
      </c>
      <c r="F9" s="43">
        <v>1</v>
      </c>
      <c r="G9" s="63" t="s">
        <v>1957</v>
      </c>
      <c r="H9" s="71"/>
      <c r="I9" s="46" t="s">
        <v>870</v>
      </c>
      <c r="J9" s="43" t="s">
        <v>539</v>
      </c>
      <c r="K9" s="61"/>
      <c r="L9" s="61"/>
      <c r="M9" s="61"/>
      <c r="N9" s="61"/>
      <c r="O9" s="61"/>
      <c r="P9" s="45" t="s">
        <v>1958</v>
      </c>
      <c r="Q9" s="49">
        <v>9674</v>
      </c>
      <c r="R9" s="50" t="s">
        <v>1811</v>
      </c>
      <c r="S9" s="65"/>
      <c r="T9" s="66"/>
      <c r="U9" s="67"/>
      <c r="V9" s="68"/>
      <c r="W9" s="69"/>
      <c r="X9" s="70"/>
      <c r="Y9" s="127"/>
    </row>
    <row r="10" spans="1:25" ht="50">
      <c r="A10" s="121">
        <v>1543</v>
      </c>
      <c r="B10" s="44" t="s">
        <v>1236</v>
      </c>
      <c r="C10" s="45" t="s">
        <v>1959</v>
      </c>
      <c r="D10" s="43">
        <v>2012</v>
      </c>
      <c r="E10" s="46" t="s">
        <v>1956</v>
      </c>
      <c r="F10" s="43">
        <v>1</v>
      </c>
      <c r="G10" s="46" t="s">
        <v>1960</v>
      </c>
      <c r="H10" s="71" t="s">
        <v>1901</v>
      </c>
      <c r="I10" s="46" t="s">
        <v>1237</v>
      </c>
      <c r="J10" s="43" t="s">
        <v>539</v>
      </c>
      <c r="K10" s="61"/>
      <c r="L10" s="61"/>
      <c r="M10" s="61"/>
      <c r="N10" s="61"/>
      <c r="O10" s="61"/>
      <c r="P10" s="80" t="s">
        <v>1961</v>
      </c>
      <c r="Q10" s="49">
        <v>4763</v>
      </c>
      <c r="R10" s="50" t="s">
        <v>1811</v>
      </c>
      <c r="S10" s="51" t="s">
        <v>1811</v>
      </c>
      <c r="T10" s="52" t="s">
        <v>1811</v>
      </c>
      <c r="U10" s="67"/>
      <c r="V10" s="68"/>
      <c r="W10" s="69"/>
      <c r="X10" s="56"/>
      <c r="Y10" s="127"/>
    </row>
    <row r="11" spans="1:25" ht="62.5">
      <c r="A11" s="121">
        <v>1158</v>
      </c>
      <c r="B11" s="44" t="s">
        <v>711</v>
      </c>
      <c r="C11" s="45" t="s">
        <v>1962</v>
      </c>
      <c r="D11" s="43">
        <v>2010</v>
      </c>
      <c r="E11" s="46" t="s">
        <v>1956</v>
      </c>
      <c r="F11" s="43">
        <v>1</v>
      </c>
      <c r="G11" s="46" t="s">
        <v>1963</v>
      </c>
      <c r="H11" s="82"/>
      <c r="I11" s="46" t="s">
        <v>712</v>
      </c>
      <c r="J11" s="43" t="s">
        <v>492</v>
      </c>
      <c r="K11" s="48"/>
      <c r="L11" s="48"/>
      <c r="M11" s="48"/>
      <c r="N11" s="48"/>
      <c r="O11" s="48"/>
      <c r="P11" s="63" t="s">
        <v>1945</v>
      </c>
      <c r="Q11" s="64"/>
      <c r="R11" s="50" t="s">
        <v>1964</v>
      </c>
      <c r="S11" s="51" t="s">
        <v>1964</v>
      </c>
      <c r="T11" s="66"/>
      <c r="U11" s="67"/>
      <c r="V11" s="68"/>
      <c r="W11" s="55" t="s">
        <v>1811</v>
      </c>
      <c r="X11" s="70"/>
      <c r="Y11" s="126"/>
    </row>
    <row r="12" spans="1:25" ht="50">
      <c r="A12" s="121">
        <v>1070</v>
      </c>
      <c r="B12" s="44" t="s">
        <v>1142</v>
      </c>
      <c r="C12" s="45" t="s">
        <v>1965</v>
      </c>
      <c r="D12" s="43">
        <v>2005</v>
      </c>
      <c r="E12" s="46" t="s">
        <v>1956</v>
      </c>
      <c r="F12" s="43">
        <v>1</v>
      </c>
      <c r="G12" s="46" t="s">
        <v>1966</v>
      </c>
      <c r="H12" s="47"/>
      <c r="I12" s="46" t="s">
        <v>712</v>
      </c>
      <c r="J12" s="43" t="s">
        <v>492</v>
      </c>
      <c r="K12" s="48"/>
      <c r="L12" s="48"/>
      <c r="M12" s="48"/>
      <c r="N12" s="48"/>
      <c r="O12" s="48"/>
      <c r="P12" s="63" t="s">
        <v>1945</v>
      </c>
      <c r="Q12" s="64"/>
      <c r="R12" s="50" t="s">
        <v>1811</v>
      </c>
      <c r="S12" s="65"/>
      <c r="T12" s="66"/>
      <c r="U12" s="67"/>
      <c r="V12" s="68"/>
      <c r="W12" s="69"/>
      <c r="X12" s="70"/>
      <c r="Y12" s="126"/>
    </row>
    <row r="13" spans="1:25" ht="50">
      <c r="A13" s="122">
        <v>1585</v>
      </c>
      <c r="B13" s="83" t="s">
        <v>517</v>
      </c>
      <c r="C13" s="59" t="s">
        <v>1967</v>
      </c>
      <c r="D13" s="43">
        <v>2015</v>
      </c>
      <c r="E13" s="46" t="s">
        <v>1968</v>
      </c>
      <c r="F13" s="43">
        <v>1</v>
      </c>
      <c r="G13" s="46" t="s">
        <v>1969</v>
      </c>
      <c r="H13" s="71"/>
      <c r="I13" s="46" t="s">
        <v>518</v>
      </c>
      <c r="J13" s="43" t="s">
        <v>492</v>
      </c>
      <c r="K13" s="61"/>
      <c r="L13" s="61"/>
      <c r="M13" s="61"/>
      <c r="N13" s="61"/>
      <c r="O13" s="61"/>
      <c r="P13" s="84" t="s">
        <v>1970</v>
      </c>
      <c r="Q13" s="49">
        <v>166</v>
      </c>
      <c r="R13" s="81"/>
      <c r="S13" s="65"/>
      <c r="T13" s="66"/>
      <c r="U13" s="67"/>
      <c r="V13" s="68"/>
      <c r="W13" s="69"/>
      <c r="X13" s="70"/>
      <c r="Y13" s="127"/>
    </row>
    <row r="14" spans="1:25" ht="50">
      <c r="A14" s="121">
        <v>1479</v>
      </c>
      <c r="B14" s="44" t="s">
        <v>707</v>
      </c>
      <c r="C14" s="72" t="s">
        <v>1971</v>
      </c>
      <c r="D14" s="43">
        <v>2010</v>
      </c>
      <c r="E14" s="46" t="s">
        <v>1956</v>
      </c>
      <c r="F14" s="43">
        <v>1</v>
      </c>
      <c r="G14" s="46" t="s">
        <v>1972</v>
      </c>
      <c r="H14" s="71"/>
      <c r="I14" s="46" t="s">
        <v>518</v>
      </c>
      <c r="J14" s="43" t="s">
        <v>494</v>
      </c>
      <c r="K14" s="61"/>
      <c r="L14" s="61"/>
      <c r="M14" s="61"/>
      <c r="N14" s="61"/>
      <c r="O14" s="61"/>
      <c r="P14" s="45" t="s">
        <v>1973</v>
      </c>
      <c r="Q14" s="49">
        <v>2031</v>
      </c>
      <c r="R14" s="73" t="s">
        <v>1811</v>
      </c>
      <c r="S14" s="74"/>
      <c r="T14" s="75"/>
      <c r="U14" s="76"/>
      <c r="V14" s="77"/>
      <c r="W14" s="78"/>
      <c r="X14" s="79"/>
      <c r="Y14" s="127"/>
    </row>
    <row r="15" spans="1:25" ht="50">
      <c r="A15" s="121">
        <v>1389</v>
      </c>
      <c r="B15" s="44" t="s">
        <v>880</v>
      </c>
      <c r="C15" s="45" t="s">
        <v>1974</v>
      </c>
      <c r="D15" s="43">
        <v>2015</v>
      </c>
      <c r="E15" s="46" t="s">
        <v>1956</v>
      </c>
      <c r="F15" s="43">
        <v>1</v>
      </c>
      <c r="G15" s="46" t="s">
        <v>1975</v>
      </c>
      <c r="H15" s="47"/>
      <c r="I15" s="46" t="s">
        <v>881</v>
      </c>
      <c r="J15" s="43" t="s">
        <v>494</v>
      </c>
      <c r="K15" s="48"/>
      <c r="L15" s="48"/>
      <c r="M15" s="48"/>
      <c r="N15" s="48"/>
      <c r="O15" s="48"/>
      <c r="P15" s="63" t="s">
        <v>1945</v>
      </c>
      <c r="Q15" s="64"/>
      <c r="R15" s="81"/>
      <c r="S15" s="51" t="s">
        <v>1811</v>
      </c>
      <c r="T15" s="66"/>
      <c r="U15" s="67"/>
      <c r="V15" s="68"/>
      <c r="W15" s="55" t="s">
        <v>1811</v>
      </c>
      <c r="X15" s="70"/>
      <c r="Y15" s="126"/>
    </row>
    <row r="16" spans="1:25" ht="62.5">
      <c r="A16" s="121">
        <v>1402</v>
      </c>
      <c r="B16" s="44" t="s">
        <v>1258</v>
      </c>
      <c r="C16" s="45" t="s">
        <v>1976</v>
      </c>
      <c r="D16" s="43">
        <v>2015</v>
      </c>
      <c r="E16" s="46" t="s">
        <v>1977</v>
      </c>
      <c r="F16" s="43">
        <v>2</v>
      </c>
      <c r="G16" s="46" t="s">
        <v>1978</v>
      </c>
      <c r="H16" s="71"/>
      <c r="I16" s="46" t="s">
        <v>870</v>
      </c>
      <c r="J16" s="43" t="s">
        <v>494</v>
      </c>
      <c r="K16" s="61"/>
      <c r="L16" s="61"/>
      <c r="M16" s="61"/>
      <c r="N16" s="61"/>
      <c r="O16" s="85"/>
      <c r="P16" s="86" t="s">
        <v>1979</v>
      </c>
      <c r="Q16" s="49">
        <v>92</v>
      </c>
      <c r="R16" s="50" t="s">
        <v>1811</v>
      </c>
      <c r="S16" s="65"/>
      <c r="T16" s="66"/>
      <c r="U16" s="67"/>
      <c r="V16" s="68"/>
      <c r="W16" s="69"/>
      <c r="X16" s="70"/>
      <c r="Y16" s="127"/>
    </row>
    <row r="17" spans="1:25" ht="62.5">
      <c r="A17" s="121">
        <v>1159</v>
      </c>
      <c r="B17" s="44" t="s">
        <v>894</v>
      </c>
      <c r="C17" s="45" t="s">
        <v>1980</v>
      </c>
      <c r="D17" s="43">
        <v>2010</v>
      </c>
      <c r="E17" s="46" t="s">
        <v>1977</v>
      </c>
      <c r="F17" s="43">
        <v>2</v>
      </c>
      <c r="G17" s="46" t="s">
        <v>1981</v>
      </c>
      <c r="H17" s="47"/>
      <c r="I17" s="46" t="s">
        <v>895</v>
      </c>
      <c r="J17" s="43" t="s">
        <v>492</v>
      </c>
      <c r="K17" s="48"/>
      <c r="L17" s="48"/>
      <c r="M17" s="48"/>
      <c r="N17" s="48"/>
      <c r="O17" s="48"/>
      <c r="P17" s="45" t="s">
        <v>1982</v>
      </c>
      <c r="Q17" s="49" t="s">
        <v>896</v>
      </c>
      <c r="R17" s="50" t="s">
        <v>1811</v>
      </c>
      <c r="S17" s="65"/>
      <c r="T17" s="66"/>
      <c r="U17" s="67"/>
      <c r="V17" s="68"/>
      <c r="W17" s="69"/>
      <c r="X17" s="70"/>
      <c r="Y17" s="126"/>
    </row>
    <row r="18" spans="1:25" ht="50">
      <c r="A18" s="121">
        <v>1269</v>
      </c>
      <c r="B18" s="44" t="s">
        <v>657</v>
      </c>
      <c r="C18" s="45" t="s">
        <v>1983</v>
      </c>
      <c r="D18" s="43">
        <v>2013</v>
      </c>
      <c r="E18" s="46" t="s">
        <v>1977</v>
      </c>
      <c r="F18" s="43">
        <v>2</v>
      </c>
      <c r="G18" s="46" t="s">
        <v>1984</v>
      </c>
      <c r="H18" s="47"/>
      <c r="I18" s="46" t="s">
        <v>658</v>
      </c>
      <c r="J18" s="43" t="s">
        <v>492</v>
      </c>
      <c r="K18" s="48"/>
      <c r="L18" s="48"/>
      <c r="M18" s="48"/>
      <c r="N18" s="87"/>
      <c r="O18" s="48"/>
      <c r="P18" s="45" t="s">
        <v>1985</v>
      </c>
      <c r="Q18" s="49">
        <v>1094</v>
      </c>
      <c r="R18" s="50" t="s">
        <v>1811</v>
      </c>
      <c r="S18" s="65"/>
      <c r="T18" s="66"/>
      <c r="U18" s="67"/>
      <c r="V18" s="68"/>
      <c r="W18" s="69"/>
      <c r="X18" s="70"/>
      <c r="Y18" s="126"/>
    </row>
    <row r="19" spans="1:25" ht="50">
      <c r="A19" s="121">
        <v>1482</v>
      </c>
      <c r="B19" s="44" t="s">
        <v>748</v>
      </c>
      <c r="C19" s="72" t="s">
        <v>1986</v>
      </c>
      <c r="D19" s="43">
        <v>2014</v>
      </c>
      <c r="E19" s="46" t="s">
        <v>1977</v>
      </c>
      <c r="F19" s="43">
        <v>2</v>
      </c>
      <c r="G19" s="46" t="s">
        <v>1987</v>
      </c>
      <c r="H19" s="71"/>
      <c r="I19" s="46" t="s">
        <v>658</v>
      </c>
      <c r="J19" s="43" t="s">
        <v>559</v>
      </c>
      <c r="K19" s="61"/>
      <c r="L19" s="61"/>
      <c r="M19" s="61"/>
      <c r="N19" s="61"/>
      <c r="O19" s="61"/>
      <c r="P19" s="45" t="s">
        <v>1988</v>
      </c>
      <c r="Q19" s="49">
        <v>7290</v>
      </c>
      <c r="R19" s="73" t="s">
        <v>1811</v>
      </c>
      <c r="S19" s="74"/>
      <c r="T19" s="75"/>
      <c r="U19" s="76"/>
      <c r="V19" s="77"/>
      <c r="W19" s="78"/>
      <c r="X19" s="79"/>
      <c r="Y19" s="127"/>
    </row>
    <row r="20" spans="1:25" ht="37.5">
      <c r="A20" s="121">
        <v>1186</v>
      </c>
      <c r="B20" s="44" t="s">
        <v>769</v>
      </c>
      <c r="C20" s="45" t="s">
        <v>1989</v>
      </c>
      <c r="D20" s="43">
        <v>2011</v>
      </c>
      <c r="E20" s="46" t="s">
        <v>1977</v>
      </c>
      <c r="F20" s="43">
        <v>2</v>
      </c>
      <c r="G20" s="46" t="s">
        <v>1990</v>
      </c>
      <c r="H20" s="47"/>
      <c r="I20" s="46" t="s">
        <v>658</v>
      </c>
      <c r="J20" s="43" t="s">
        <v>492</v>
      </c>
      <c r="K20" s="48"/>
      <c r="L20" s="48"/>
      <c r="M20" s="48"/>
      <c r="N20" s="48"/>
      <c r="O20" s="48"/>
      <c r="P20" s="63" t="s">
        <v>1945</v>
      </c>
      <c r="Q20" s="64"/>
      <c r="R20" s="50" t="s">
        <v>1811</v>
      </c>
      <c r="S20" s="65"/>
      <c r="T20" s="66"/>
      <c r="U20" s="67"/>
      <c r="V20" s="68"/>
      <c r="W20" s="69"/>
      <c r="X20" s="70"/>
      <c r="Y20" s="126"/>
    </row>
    <row r="21" spans="1:25" ht="50">
      <c r="A21" s="121">
        <v>1111</v>
      </c>
      <c r="B21" s="44" t="s">
        <v>955</v>
      </c>
      <c r="C21" s="45" t="s">
        <v>1991</v>
      </c>
      <c r="D21" s="43">
        <v>2008</v>
      </c>
      <c r="E21" s="46" t="s">
        <v>1977</v>
      </c>
      <c r="F21" s="43">
        <v>2</v>
      </c>
      <c r="G21" s="46" t="s">
        <v>1992</v>
      </c>
      <c r="H21" s="47"/>
      <c r="I21" s="46" t="s">
        <v>658</v>
      </c>
      <c r="J21" s="43" t="s">
        <v>492</v>
      </c>
      <c r="K21" s="48"/>
      <c r="L21" s="48"/>
      <c r="M21" s="48"/>
      <c r="N21" s="87"/>
      <c r="O21" s="48"/>
      <c r="P21" s="45" t="s">
        <v>1993</v>
      </c>
      <c r="Q21" s="49">
        <v>935</v>
      </c>
      <c r="R21" s="50" t="s">
        <v>1811</v>
      </c>
      <c r="S21" s="65"/>
      <c r="T21" s="66"/>
      <c r="U21" s="67"/>
      <c r="V21" s="68"/>
      <c r="W21" s="69"/>
      <c r="X21" s="70"/>
      <c r="Y21" s="126"/>
    </row>
    <row r="22" spans="1:25" ht="37.5">
      <c r="A22" s="121">
        <v>1187</v>
      </c>
      <c r="B22" s="44" t="s">
        <v>1040</v>
      </c>
      <c r="C22" s="45" t="s">
        <v>1994</v>
      </c>
      <c r="D22" s="43">
        <v>2011</v>
      </c>
      <c r="E22" s="46" t="s">
        <v>1977</v>
      </c>
      <c r="F22" s="43">
        <v>2</v>
      </c>
      <c r="G22" s="46" t="s">
        <v>1995</v>
      </c>
      <c r="H22" s="85"/>
      <c r="I22" s="46" t="s">
        <v>658</v>
      </c>
      <c r="J22" s="43" t="s">
        <v>492</v>
      </c>
      <c r="K22" s="48"/>
      <c r="L22" s="48"/>
      <c r="M22" s="48"/>
      <c r="N22" s="48"/>
      <c r="O22" s="48"/>
      <c r="P22" s="45" t="s">
        <v>1996</v>
      </c>
      <c r="Q22" s="49">
        <v>1086</v>
      </c>
      <c r="R22" s="50" t="s">
        <v>1811</v>
      </c>
      <c r="S22" s="65"/>
      <c r="T22" s="66"/>
      <c r="U22" s="67"/>
      <c r="V22" s="68"/>
      <c r="W22" s="69"/>
      <c r="X22" s="70"/>
      <c r="Y22" s="126"/>
    </row>
    <row r="23" spans="1:25" ht="25">
      <c r="A23" s="121">
        <v>1136</v>
      </c>
      <c r="B23" s="44" t="s">
        <v>1171</v>
      </c>
      <c r="C23" s="45" t="s">
        <v>1997</v>
      </c>
      <c r="D23" s="43">
        <v>2009</v>
      </c>
      <c r="E23" s="46" t="s">
        <v>1977</v>
      </c>
      <c r="F23" s="43">
        <v>2</v>
      </c>
      <c r="G23" s="46" t="s">
        <v>1998</v>
      </c>
      <c r="H23" s="85"/>
      <c r="I23" s="46" t="s">
        <v>658</v>
      </c>
      <c r="J23" s="43" t="s">
        <v>492</v>
      </c>
      <c r="K23" s="48"/>
      <c r="L23" s="48"/>
      <c r="M23" s="48"/>
      <c r="N23" s="48"/>
      <c r="O23" s="48"/>
      <c r="P23" s="45" t="s">
        <v>1999</v>
      </c>
      <c r="Q23" s="49">
        <v>180</v>
      </c>
      <c r="R23" s="50" t="s">
        <v>1811</v>
      </c>
      <c r="S23" s="65"/>
      <c r="T23" s="66"/>
      <c r="U23" s="67"/>
      <c r="V23" s="68"/>
      <c r="W23" s="69"/>
      <c r="X23" s="70"/>
      <c r="Y23" s="126"/>
    </row>
    <row r="24" spans="1:25" ht="62.5">
      <c r="A24" s="121">
        <v>1483</v>
      </c>
      <c r="B24" s="44" t="s">
        <v>1175</v>
      </c>
      <c r="C24" s="72" t="s">
        <v>2000</v>
      </c>
      <c r="D24" s="43">
        <v>2012</v>
      </c>
      <c r="E24" s="46" t="s">
        <v>1977</v>
      </c>
      <c r="F24" s="43">
        <v>2</v>
      </c>
      <c r="G24" s="46" t="s">
        <v>2001</v>
      </c>
      <c r="H24" s="71"/>
      <c r="I24" s="46" t="s">
        <v>658</v>
      </c>
      <c r="J24" s="43" t="s">
        <v>539</v>
      </c>
      <c r="K24" s="61"/>
      <c r="L24" s="61"/>
      <c r="M24" s="61"/>
      <c r="N24" s="61"/>
      <c r="O24" s="61"/>
      <c r="P24" s="45" t="s">
        <v>2002</v>
      </c>
      <c r="Q24" s="49">
        <v>779</v>
      </c>
      <c r="R24" s="73" t="s">
        <v>1811</v>
      </c>
      <c r="S24" s="74"/>
      <c r="T24" s="75"/>
      <c r="U24" s="76"/>
      <c r="V24" s="77"/>
      <c r="W24" s="88" t="s">
        <v>1811</v>
      </c>
      <c r="X24" s="79"/>
      <c r="Y24" s="127"/>
    </row>
    <row r="25" spans="1:25" ht="62.5">
      <c r="A25" s="121">
        <v>1481</v>
      </c>
      <c r="B25" s="44" t="s">
        <v>1255</v>
      </c>
      <c r="C25" s="72" t="s">
        <v>2003</v>
      </c>
      <c r="D25" s="43">
        <v>2014</v>
      </c>
      <c r="E25" s="46" t="s">
        <v>1977</v>
      </c>
      <c r="F25" s="43">
        <v>2</v>
      </c>
      <c r="G25" s="46" t="s">
        <v>2004</v>
      </c>
      <c r="H25" s="71"/>
      <c r="I25" s="46" t="s">
        <v>658</v>
      </c>
      <c r="J25" s="43" t="s">
        <v>696</v>
      </c>
      <c r="K25" s="61"/>
      <c r="L25" s="61"/>
      <c r="M25" s="61"/>
      <c r="N25" s="61"/>
      <c r="O25" s="61"/>
      <c r="P25" s="45" t="s">
        <v>2005</v>
      </c>
      <c r="Q25" s="49">
        <v>4373</v>
      </c>
      <c r="R25" s="73" t="s">
        <v>1811</v>
      </c>
      <c r="S25" s="74"/>
      <c r="T25" s="75"/>
      <c r="U25" s="76"/>
      <c r="V25" s="77"/>
      <c r="W25" s="78"/>
      <c r="X25" s="79"/>
      <c r="Y25" s="127"/>
    </row>
    <row r="26" spans="1:25">
      <c r="A26" s="121">
        <v>1336</v>
      </c>
      <c r="B26" s="44" t="s">
        <v>1285</v>
      </c>
      <c r="C26" s="45" t="s">
        <v>2006</v>
      </c>
      <c r="D26" s="43">
        <v>2014</v>
      </c>
      <c r="E26" s="46" t="s">
        <v>1977</v>
      </c>
      <c r="F26" s="43">
        <v>2</v>
      </c>
      <c r="G26" s="46" t="s">
        <v>2007</v>
      </c>
      <c r="H26" s="85"/>
      <c r="I26" s="46" t="s">
        <v>658</v>
      </c>
      <c r="J26" s="43" t="s">
        <v>492</v>
      </c>
      <c r="K26" s="48"/>
      <c r="L26" s="48"/>
      <c r="M26" s="48"/>
      <c r="N26" s="48"/>
      <c r="O26" s="48"/>
      <c r="P26" s="45" t="s">
        <v>2008</v>
      </c>
      <c r="Q26" s="49">
        <v>1334</v>
      </c>
      <c r="R26" s="50" t="s">
        <v>1811</v>
      </c>
      <c r="S26" s="65"/>
      <c r="T26" s="66"/>
      <c r="U26" s="67"/>
      <c r="V26" s="68"/>
      <c r="W26" s="69"/>
      <c r="X26" s="70"/>
      <c r="Y26" s="126"/>
    </row>
    <row r="27" spans="1:25">
      <c r="A27" s="121">
        <v>1270</v>
      </c>
      <c r="B27" s="44" t="s">
        <v>795</v>
      </c>
      <c r="C27" s="45" t="s">
        <v>2009</v>
      </c>
      <c r="D27" s="43">
        <v>2013</v>
      </c>
      <c r="E27" s="46" t="s">
        <v>1977</v>
      </c>
      <c r="F27" s="43">
        <v>2</v>
      </c>
      <c r="G27" s="46" t="s">
        <v>2010</v>
      </c>
      <c r="H27" s="85"/>
      <c r="I27" s="46" t="s">
        <v>796</v>
      </c>
      <c r="J27" s="43" t="s">
        <v>492</v>
      </c>
      <c r="K27" s="48"/>
      <c r="L27" s="48"/>
      <c r="M27" s="48"/>
      <c r="N27" s="48"/>
      <c r="O27" s="48"/>
      <c r="P27" s="45" t="s">
        <v>2011</v>
      </c>
      <c r="Q27" s="49" t="s">
        <v>797</v>
      </c>
      <c r="R27" s="50" t="s">
        <v>1811</v>
      </c>
      <c r="S27" s="65"/>
      <c r="T27" s="66"/>
      <c r="U27" s="67"/>
      <c r="V27" s="68"/>
      <c r="W27" s="69"/>
      <c r="X27" s="70"/>
      <c r="Y27" s="126"/>
    </row>
    <row r="28" spans="1:25" ht="37.5">
      <c r="A28" s="121">
        <v>1271</v>
      </c>
      <c r="B28" s="44" t="s">
        <v>801</v>
      </c>
      <c r="C28" s="45" t="s">
        <v>2012</v>
      </c>
      <c r="D28" s="43">
        <v>2013</v>
      </c>
      <c r="E28" s="46" t="s">
        <v>1977</v>
      </c>
      <c r="F28" s="43">
        <v>2</v>
      </c>
      <c r="G28" s="46" t="s">
        <v>2013</v>
      </c>
      <c r="H28" s="85"/>
      <c r="I28" s="46" t="s">
        <v>796</v>
      </c>
      <c r="J28" s="43" t="s">
        <v>492</v>
      </c>
      <c r="K28" s="48"/>
      <c r="L28" s="48"/>
      <c r="M28" s="48"/>
      <c r="N28" s="48"/>
      <c r="O28" s="48"/>
      <c r="P28" s="63" t="s">
        <v>1945</v>
      </c>
      <c r="Q28" s="64"/>
      <c r="R28" s="50" t="s">
        <v>1811</v>
      </c>
      <c r="S28" s="65"/>
      <c r="T28" s="66"/>
      <c r="U28" s="67"/>
      <c r="V28" s="68"/>
      <c r="W28" s="69"/>
      <c r="X28" s="70"/>
      <c r="Y28" s="126"/>
    </row>
    <row r="29" spans="1:25" ht="50">
      <c r="A29" s="121">
        <v>1480</v>
      </c>
      <c r="B29" s="44" t="s">
        <v>834</v>
      </c>
      <c r="C29" s="72" t="s">
        <v>2014</v>
      </c>
      <c r="D29" s="43">
        <v>2012</v>
      </c>
      <c r="E29" s="46" t="s">
        <v>1977</v>
      </c>
      <c r="F29" s="43">
        <v>2</v>
      </c>
      <c r="G29" s="46" t="s">
        <v>2015</v>
      </c>
      <c r="H29" s="71"/>
      <c r="I29" s="46" t="s">
        <v>796</v>
      </c>
      <c r="J29" s="43" t="s">
        <v>492</v>
      </c>
      <c r="K29" s="61"/>
      <c r="L29" s="61"/>
      <c r="M29" s="61"/>
      <c r="N29" s="61"/>
      <c r="O29" s="61"/>
      <c r="P29" s="45" t="s">
        <v>2016</v>
      </c>
      <c r="Q29" s="49">
        <v>2</v>
      </c>
      <c r="R29" s="73" t="s">
        <v>1811</v>
      </c>
      <c r="S29" s="74"/>
      <c r="T29" s="75"/>
      <c r="U29" s="76"/>
      <c r="V29" s="77"/>
      <c r="W29" s="78"/>
      <c r="X29" s="79"/>
      <c r="Y29" s="127"/>
    </row>
    <row r="30" spans="1:25" ht="25">
      <c r="A30" s="121">
        <v>1036</v>
      </c>
      <c r="B30" s="44" t="s">
        <v>835</v>
      </c>
      <c r="C30" s="45" t="s">
        <v>2017</v>
      </c>
      <c r="D30" s="43">
        <v>2002</v>
      </c>
      <c r="E30" s="46" t="s">
        <v>1977</v>
      </c>
      <c r="F30" s="43">
        <v>2</v>
      </c>
      <c r="G30" s="46" t="s">
        <v>2018</v>
      </c>
      <c r="H30" s="85"/>
      <c r="I30" s="46" t="s">
        <v>796</v>
      </c>
      <c r="J30" s="43" t="s">
        <v>492</v>
      </c>
      <c r="K30" s="48"/>
      <c r="L30" s="48"/>
      <c r="M30" s="48"/>
      <c r="N30" s="48"/>
      <c r="O30" s="48"/>
      <c r="P30" s="45" t="s">
        <v>2019</v>
      </c>
      <c r="Q30" s="49">
        <v>1949</v>
      </c>
      <c r="R30" s="50" t="s">
        <v>1811</v>
      </c>
      <c r="S30" s="65"/>
      <c r="T30" s="66"/>
      <c r="U30" s="67"/>
      <c r="V30" s="68"/>
      <c r="W30" s="69"/>
      <c r="X30" s="70"/>
      <c r="Y30" s="126"/>
    </row>
    <row r="31" spans="1:25">
      <c r="A31" s="121">
        <v>1272</v>
      </c>
      <c r="B31" s="44" t="s">
        <v>965</v>
      </c>
      <c r="C31" s="45" t="s">
        <v>2020</v>
      </c>
      <c r="D31" s="43">
        <v>2013</v>
      </c>
      <c r="E31" s="46" t="s">
        <v>1977</v>
      </c>
      <c r="F31" s="43">
        <v>2</v>
      </c>
      <c r="G31" s="46" t="s">
        <v>2010</v>
      </c>
      <c r="H31" s="85"/>
      <c r="I31" s="46" t="s">
        <v>796</v>
      </c>
      <c r="J31" s="43" t="s">
        <v>492</v>
      </c>
      <c r="K31" s="48"/>
      <c r="L31" s="48"/>
      <c r="M31" s="48"/>
      <c r="N31" s="48"/>
      <c r="O31" s="48"/>
      <c r="P31" s="45" t="s">
        <v>2021</v>
      </c>
      <c r="Q31" s="49">
        <v>1645</v>
      </c>
      <c r="R31" s="50" t="s">
        <v>1811</v>
      </c>
      <c r="S31" s="65"/>
      <c r="T31" s="66"/>
      <c r="U31" s="67"/>
      <c r="V31" s="68"/>
      <c r="W31" s="69"/>
      <c r="X31" s="70"/>
      <c r="Y31" s="126"/>
    </row>
    <row r="32" spans="1:25">
      <c r="A32" s="121">
        <v>1221</v>
      </c>
      <c r="B32" s="44" t="s">
        <v>1043</v>
      </c>
      <c r="C32" s="45" t="s">
        <v>2022</v>
      </c>
      <c r="D32" s="43">
        <v>2012</v>
      </c>
      <c r="E32" s="46" t="s">
        <v>1977</v>
      </c>
      <c r="F32" s="43">
        <v>2</v>
      </c>
      <c r="G32" s="46" t="s">
        <v>2010</v>
      </c>
      <c r="H32" s="85"/>
      <c r="I32" s="46" t="s">
        <v>796</v>
      </c>
      <c r="J32" s="43" t="s">
        <v>492</v>
      </c>
      <c r="K32" s="48"/>
      <c r="L32" s="48"/>
      <c r="M32" s="48"/>
      <c r="N32" s="48"/>
      <c r="O32" s="48"/>
      <c r="P32" s="63" t="s">
        <v>1945</v>
      </c>
      <c r="Q32" s="64"/>
      <c r="R32" s="50" t="s">
        <v>1811</v>
      </c>
      <c r="S32" s="65"/>
      <c r="T32" s="66"/>
      <c r="U32" s="67"/>
      <c r="V32" s="68"/>
      <c r="W32" s="69"/>
      <c r="X32" s="70"/>
      <c r="Y32" s="126"/>
    </row>
    <row r="33" spans="1:25">
      <c r="A33" s="121">
        <v>1026</v>
      </c>
      <c r="B33" s="44" t="s">
        <v>1120</v>
      </c>
      <c r="C33" s="45" t="s">
        <v>2023</v>
      </c>
      <c r="D33" s="43">
        <v>2000</v>
      </c>
      <c r="E33" s="46" t="s">
        <v>1977</v>
      </c>
      <c r="F33" s="43">
        <v>2</v>
      </c>
      <c r="G33" s="46" t="s">
        <v>2010</v>
      </c>
      <c r="H33" s="85"/>
      <c r="I33" s="46" t="s">
        <v>796</v>
      </c>
      <c r="J33" s="43" t="s">
        <v>492</v>
      </c>
      <c r="K33" s="48"/>
      <c r="L33" s="48"/>
      <c r="M33" s="48"/>
      <c r="N33" s="48"/>
      <c r="O33" s="48"/>
      <c r="P33" s="45" t="s">
        <v>2024</v>
      </c>
      <c r="Q33" s="49">
        <v>10</v>
      </c>
      <c r="R33" s="50" t="s">
        <v>1811</v>
      </c>
      <c r="S33" s="65"/>
      <c r="T33" s="66"/>
      <c r="U33" s="67"/>
      <c r="V33" s="68"/>
      <c r="W33" s="69"/>
      <c r="X33" s="70"/>
      <c r="Y33" s="126"/>
    </row>
    <row r="34" spans="1:25" ht="37.5">
      <c r="A34" s="121">
        <v>1076</v>
      </c>
      <c r="B34" s="44" t="s">
        <v>443</v>
      </c>
      <c r="C34" s="45" t="s">
        <v>2025</v>
      </c>
      <c r="D34" s="43">
        <v>2006</v>
      </c>
      <c r="E34" s="46" t="s">
        <v>2026</v>
      </c>
      <c r="F34" s="43">
        <v>3</v>
      </c>
      <c r="G34" s="46" t="s">
        <v>2027</v>
      </c>
      <c r="H34" s="85"/>
      <c r="I34" s="46" t="s">
        <v>1306</v>
      </c>
      <c r="J34" s="43" t="s">
        <v>492</v>
      </c>
      <c r="K34" s="48"/>
      <c r="L34" s="48"/>
      <c r="M34" s="48"/>
      <c r="N34" s="48"/>
      <c r="O34" s="48"/>
      <c r="P34" s="45" t="s">
        <v>2028</v>
      </c>
      <c r="Q34" s="49">
        <v>7113</v>
      </c>
      <c r="R34" s="81"/>
      <c r="S34" s="51" t="s">
        <v>1811</v>
      </c>
      <c r="T34" s="66"/>
      <c r="U34" s="67"/>
      <c r="V34" s="68"/>
      <c r="W34" s="69"/>
      <c r="X34" s="70"/>
      <c r="Y34" s="126"/>
    </row>
    <row r="35" spans="1:25" ht="100">
      <c r="A35" s="121">
        <v>1278</v>
      </c>
      <c r="B35" s="44" t="s">
        <v>1221</v>
      </c>
      <c r="C35" s="45" t="s">
        <v>2029</v>
      </c>
      <c r="D35" s="43">
        <v>2013</v>
      </c>
      <c r="E35" s="46" t="s">
        <v>2026</v>
      </c>
      <c r="F35" s="43">
        <v>3</v>
      </c>
      <c r="G35" s="46" t="s">
        <v>2030</v>
      </c>
      <c r="H35" s="85"/>
      <c r="I35" s="46" t="s">
        <v>1222</v>
      </c>
      <c r="J35" s="43" t="s">
        <v>492</v>
      </c>
      <c r="K35" s="48"/>
      <c r="L35" s="48"/>
      <c r="M35" s="48"/>
      <c r="N35" s="48"/>
      <c r="O35" s="48"/>
      <c r="P35" s="44" t="s">
        <v>1945</v>
      </c>
      <c r="Q35" s="64"/>
      <c r="R35" s="81"/>
      <c r="S35" s="51" t="s">
        <v>1811</v>
      </c>
      <c r="T35" s="52" t="s">
        <v>1964</v>
      </c>
      <c r="U35" s="67"/>
      <c r="V35" s="54" t="s">
        <v>1964</v>
      </c>
      <c r="W35" s="69"/>
      <c r="X35" s="70"/>
      <c r="Y35" s="126"/>
    </row>
    <row r="36" spans="1:25" ht="62.5">
      <c r="A36" s="121">
        <v>1341</v>
      </c>
      <c r="B36" s="44" t="s">
        <v>925</v>
      </c>
      <c r="C36" s="45" t="s">
        <v>2031</v>
      </c>
      <c r="D36" s="43">
        <v>2014</v>
      </c>
      <c r="E36" s="46" t="s">
        <v>2026</v>
      </c>
      <c r="F36" s="43">
        <v>3</v>
      </c>
      <c r="G36" s="46" t="s">
        <v>2032</v>
      </c>
      <c r="H36" s="85"/>
      <c r="I36" s="46" t="s">
        <v>926</v>
      </c>
      <c r="J36" s="43" t="s">
        <v>492</v>
      </c>
      <c r="K36" s="48"/>
      <c r="L36" s="48"/>
      <c r="M36" s="48"/>
      <c r="N36" s="48"/>
      <c r="O36" s="48"/>
      <c r="P36" s="89" t="s">
        <v>2033</v>
      </c>
      <c r="Q36" s="49">
        <v>8341</v>
      </c>
      <c r="R36" s="81"/>
      <c r="S36" s="51" t="s">
        <v>1811</v>
      </c>
      <c r="T36" s="66"/>
      <c r="U36" s="67"/>
      <c r="V36" s="68"/>
      <c r="W36" s="69"/>
      <c r="X36" s="70"/>
      <c r="Y36" s="126"/>
    </row>
    <row r="37" spans="1:25" ht="50">
      <c r="A37" s="121">
        <v>1399</v>
      </c>
      <c r="B37" s="44" t="s">
        <v>671</v>
      </c>
      <c r="C37" s="45" t="s">
        <v>2034</v>
      </c>
      <c r="D37" s="43" t="s">
        <v>672</v>
      </c>
      <c r="E37" s="46" t="s">
        <v>2026</v>
      </c>
      <c r="F37" s="43">
        <v>3</v>
      </c>
      <c r="G37" s="46" t="s">
        <v>2035</v>
      </c>
      <c r="H37" s="85"/>
      <c r="I37" s="46" t="s">
        <v>673</v>
      </c>
      <c r="J37" s="43" t="s">
        <v>492</v>
      </c>
      <c r="K37" s="48"/>
      <c r="L37" s="48"/>
      <c r="M37" s="48"/>
      <c r="N37" s="48"/>
      <c r="O37" s="48" t="s">
        <v>2036</v>
      </c>
      <c r="P37" s="44" t="s">
        <v>1945</v>
      </c>
      <c r="Q37" s="64"/>
      <c r="R37" s="81"/>
      <c r="S37" s="51" t="s">
        <v>1811</v>
      </c>
      <c r="T37" s="66"/>
      <c r="U37" s="67"/>
      <c r="V37" s="68"/>
      <c r="W37" s="69"/>
      <c r="X37" s="70"/>
      <c r="Y37" s="126"/>
    </row>
    <row r="38" spans="1:25" ht="87.5">
      <c r="A38" s="121">
        <v>1039</v>
      </c>
      <c r="B38" s="44" t="s">
        <v>957</v>
      </c>
      <c r="C38" s="45" t="s">
        <v>2037</v>
      </c>
      <c r="D38" s="43">
        <v>2002</v>
      </c>
      <c r="E38" s="46" t="s">
        <v>2026</v>
      </c>
      <c r="F38" s="43">
        <v>3</v>
      </c>
      <c r="G38" s="46" t="s">
        <v>2038</v>
      </c>
      <c r="H38" s="85"/>
      <c r="I38" s="46" t="s">
        <v>958</v>
      </c>
      <c r="J38" s="43" t="s">
        <v>492</v>
      </c>
      <c r="K38" s="48"/>
      <c r="L38" s="48"/>
      <c r="M38" s="48"/>
      <c r="N38" s="48"/>
      <c r="O38" s="48"/>
      <c r="P38" s="89" t="s">
        <v>2039</v>
      </c>
      <c r="Q38" s="49">
        <v>1442</v>
      </c>
      <c r="R38" s="81"/>
      <c r="S38" s="51" t="s">
        <v>1811</v>
      </c>
      <c r="T38" s="52" t="s">
        <v>1811</v>
      </c>
      <c r="U38" s="67"/>
      <c r="V38" s="68"/>
      <c r="W38" s="69"/>
      <c r="X38" s="70"/>
      <c r="Y38" s="126"/>
    </row>
    <row r="39" spans="1:25" ht="50">
      <c r="A39" s="121">
        <v>1112</v>
      </c>
      <c r="B39" s="44" t="s">
        <v>962</v>
      </c>
      <c r="C39" s="45" t="s">
        <v>2040</v>
      </c>
      <c r="D39" s="43">
        <v>2008</v>
      </c>
      <c r="E39" s="46" t="s">
        <v>2026</v>
      </c>
      <c r="F39" s="43">
        <v>3</v>
      </c>
      <c r="G39" s="46" t="s">
        <v>2041</v>
      </c>
      <c r="H39" s="85"/>
      <c r="I39" s="46" t="s">
        <v>958</v>
      </c>
      <c r="J39" s="43" t="s">
        <v>492</v>
      </c>
      <c r="K39" s="48"/>
      <c r="L39" s="48"/>
      <c r="M39" s="48"/>
      <c r="N39" s="48"/>
      <c r="O39" s="48"/>
      <c r="P39" s="45" t="s">
        <v>2042</v>
      </c>
      <c r="Q39" s="49" t="s">
        <v>963</v>
      </c>
      <c r="R39" s="81"/>
      <c r="S39" s="51" t="s">
        <v>1811</v>
      </c>
      <c r="T39" s="66"/>
      <c r="U39" s="67"/>
      <c r="V39" s="68"/>
      <c r="W39" s="69"/>
      <c r="X39" s="70"/>
      <c r="Y39" s="126"/>
    </row>
    <row r="40" spans="1:25" ht="37.5">
      <c r="A40" s="121">
        <v>1013</v>
      </c>
      <c r="B40" s="44" t="s">
        <v>426</v>
      </c>
      <c r="C40" s="45" t="s">
        <v>2043</v>
      </c>
      <c r="D40" s="43">
        <v>1997</v>
      </c>
      <c r="E40" s="46" t="s">
        <v>2026</v>
      </c>
      <c r="F40" s="43">
        <v>3</v>
      </c>
      <c r="G40" s="46" t="s">
        <v>2044</v>
      </c>
      <c r="H40" s="85"/>
      <c r="I40" s="46" t="s">
        <v>958</v>
      </c>
      <c r="J40" s="43" t="s">
        <v>492</v>
      </c>
      <c r="K40" s="48"/>
      <c r="L40" s="48"/>
      <c r="M40" s="48"/>
      <c r="N40" s="48"/>
      <c r="O40" s="48"/>
      <c r="P40" s="45" t="s">
        <v>2045</v>
      </c>
      <c r="Q40" s="49" t="s">
        <v>709</v>
      </c>
      <c r="R40" s="81"/>
      <c r="S40" s="51" t="s">
        <v>1811</v>
      </c>
      <c r="T40" s="66"/>
      <c r="U40" s="67"/>
      <c r="V40" s="68"/>
      <c r="W40" s="69"/>
      <c r="X40" s="70"/>
      <c r="Y40" s="126"/>
    </row>
    <row r="41" spans="1:25" ht="50">
      <c r="A41" s="122">
        <v>1574</v>
      </c>
      <c r="B41" s="83" t="s">
        <v>1082</v>
      </c>
      <c r="C41" s="59" t="s">
        <v>2046</v>
      </c>
      <c r="D41" s="43">
        <v>2013</v>
      </c>
      <c r="E41" s="46" t="s">
        <v>2026</v>
      </c>
      <c r="F41" s="43">
        <v>3</v>
      </c>
      <c r="G41" s="46" t="s">
        <v>2047</v>
      </c>
      <c r="H41" s="71"/>
      <c r="I41" s="46" t="s">
        <v>958</v>
      </c>
      <c r="J41" s="43" t="s">
        <v>492</v>
      </c>
      <c r="K41" s="61"/>
      <c r="L41" s="61"/>
      <c r="M41" s="61"/>
      <c r="N41" s="61"/>
      <c r="O41" s="61"/>
      <c r="P41" s="84" t="s">
        <v>2048</v>
      </c>
      <c r="Q41" s="49">
        <v>153</v>
      </c>
      <c r="R41" s="81"/>
      <c r="S41" s="51" t="s">
        <v>1811</v>
      </c>
      <c r="T41" s="66"/>
      <c r="U41" s="67"/>
      <c r="V41" s="68"/>
      <c r="W41" s="69"/>
      <c r="X41" s="70"/>
      <c r="Y41" s="127"/>
    </row>
    <row r="42" spans="1:25" ht="25">
      <c r="A42" s="121">
        <v>1540</v>
      </c>
      <c r="B42" s="44" t="s">
        <v>1108</v>
      </c>
      <c r="C42" s="45" t="s">
        <v>2049</v>
      </c>
      <c r="D42" s="43">
        <v>2014</v>
      </c>
      <c r="E42" s="44" t="s">
        <v>2026</v>
      </c>
      <c r="F42" s="43">
        <v>3</v>
      </c>
      <c r="G42" s="46" t="s">
        <v>2050</v>
      </c>
      <c r="H42" s="71" t="s">
        <v>1901</v>
      </c>
      <c r="I42" s="46" t="s">
        <v>958</v>
      </c>
      <c r="J42" s="43"/>
      <c r="K42" s="61"/>
      <c r="L42" s="61"/>
      <c r="M42" s="61"/>
      <c r="N42" s="61"/>
      <c r="O42" s="61"/>
      <c r="P42" s="80" t="s">
        <v>2051</v>
      </c>
      <c r="Q42" s="49">
        <v>1</v>
      </c>
      <c r="R42" s="81"/>
      <c r="S42" s="51" t="s">
        <v>1811</v>
      </c>
      <c r="T42" s="66"/>
      <c r="U42" s="67"/>
      <c r="V42" s="68"/>
      <c r="W42" s="69"/>
      <c r="X42" s="56"/>
      <c r="Y42" s="127"/>
    </row>
    <row r="43" spans="1:25" ht="37.5">
      <c r="A43" s="121">
        <v>1276</v>
      </c>
      <c r="B43" s="44" t="s">
        <v>1148</v>
      </c>
      <c r="C43" s="45" t="s">
        <v>2052</v>
      </c>
      <c r="D43" s="43">
        <v>2013</v>
      </c>
      <c r="E43" s="46" t="s">
        <v>2026</v>
      </c>
      <c r="F43" s="43">
        <v>3</v>
      </c>
      <c r="G43" s="46" t="s">
        <v>2053</v>
      </c>
      <c r="H43" s="85"/>
      <c r="I43" s="46" t="s">
        <v>958</v>
      </c>
      <c r="J43" s="43" t="s">
        <v>492</v>
      </c>
      <c r="K43" s="48"/>
      <c r="L43" s="48"/>
      <c r="M43" s="48"/>
      <c r="N43" s="48"/>
      <c r="O43" s="48"/>
      <c r="P43" s="45" t="s">
        <v>2054</v>
      </c>
      <c r="Q43" s="49">
        <v>86</v>
      </c>
      <c r="R43" s="81"/>
      <c r="S43" s="51" t="s">
        <v>1811</v>
      </c>
      <c r="T43" s="66"/>
      <c r="U43" s="67"/>
      <c r="V43" s="68"/>
      <c r="W43" s="69"/>
      <c r="X43" s="70"/>
      <c r="Y43" s="126"/>
    </row>
    <row r="44" spans="1:25" ht="37.5">
      <c r="A44" s="121">
        <v>1017</v>
      </c>
      <c r="B44" s="44" t="s">
        <v>638</v>
      </c>
      <c r="C44" s="45" t="s">
        <v>2055</v>
      </c>
      <c r="D44" s="43">
        <v>1998</v>
      </c>
      <c r="E44" s="46" t="s">
        <v>2026</v>
      </c>
      <c r="F44" s="43">
        <v>3</v>
      </c>
      <c r="G44" s="46" t="s">
        <v>2056</v>
      </c>
      <c r="H44" s="85"/>
      <c r="I44" s="46" t="s">
        <v>639</v>
      </c>
      <c r="J44" s="43" t="s">
        <v>492</v>
      </c>
      <c r="K44" s="48"/>
      <c r="L44" s="48"/>
      <c r="M44" s="48"/>
      <c r="N44" s="48"/>
      <c r="O44" s="48"/>
      <c r="P44" s="45" t="s">
        <v>2057</v>
      </c>
      <c r="Q44" s="49">
        <v>21</v>
      </c>
      <c r="R44" s="81"/>
      <c r="S44" s="51" t="s">
        <v>1811</v>
      </c>
      <c r="T44" s="66"/>
      <c r="U44" s="67"/>
      <c r="V44" s="68"/>
      <c r="W44" s="69"/>
      <c r="X44" s="70"/>
      <c r="Y44" s="126"/>
    </row>
    <row r="45" spans="1:25" ht="37.5">
      <c r="A45" s="121">
        <v>1056</v>
      </c>
      <c r="B45" s="44" t="s">
        <v>833</v>
      </c>
      <c r="C45" s="45" t="s">
        <v>2058</v>
      </c>
      <c r="D45" s="43">
        <v>2004</v>
      </c>
      <c r="E45" s="46" t="s">
        <v>2026</v>
      </c>
      <c r="F45" s="43">
        <v>3</v>
      </c>
      <c r="G45" s="46" t="s">
        <v>2059</v>
      </c>
      <c r="H45" s="85"/>
      <c r="I45" s="46" t="s">
        <v>639</v>
      </c>
      <c r="J45" s="43" t="s">
        <v>492</v>
      </c>
      <c r="K45" s="48"/>
      <c r="L45" s="48"/>
      <c r="M45" s="48"/>
      <c r="N45" s="48"/>
      <c r="O45" s="48"/>
      <c r="P45" s="44" t="s">
        <v>1945</v>
      </c>
      <c r="Q45" s="64"/>
      <c r="R45" s="81"/>
      <c r="S45" s="51" t="s">
        <v>1811</v>
      </c>
      <c r="T45" s="66"/>
      <c r="U45" s="67"/>
      <c r="V45" s="68"/>
      <c r="W45" s="69"/>
      <c r="X45" s="70"/>
      <c r="Y45" s="126"/>
    </row>
    <row r="46" spans="1:25" ht="25">
      <c r="A46" s="121">
        <v>1001</v>
      </c>
      <c r="B46" s="44" t="s">
        <v>940</v>
      </c>
      <c r="C46" s="45" t="s">
        <v>2060</v>
      </c>
      <c r="D46" s="43">
        <v>1964</v>
      </c>
      <c r="E46" s="46" t="s">
        <v>2026</v>
      </c>
      <c r="F46" s="43">
        <v>3</v>
      </c>
      <c r="G46" s="46" t="s">
        <v>2061</v>
      </c>
      <c r="H46" s="85"/>
      <c r="I46" s="46" t="s">
        <v>639</v>
      </c>
      <c r="J46" s="43" t="s">
        <v>492</v>
      </c>
      <c r="K46" s="48"/>
      <c r="L46" s="48"/>
      <c r="M46" s="48"/>
      <c r="N46" s="48"/>
      <c r="O46" s="48"/>
      <c r="P46" s="63" t="s">
        <v>1945</v>
      </c>
      <c r="Q46" s="64"/>
      <c r="R46" s="81"/>
      <c r="S46" s="51" t="s">
        <v>1811</v>
      </c>
      <c r="T46" s="66"/>
      <c r="U46" s="67"/>
      <c r="V46" s="68"/>
      <c r="W46" s="69"/>
      <c r="X46" s="70"/>
      <c r="Y46" s="126"/>
    </row>
    <row r="47" spans="1:25" ht="25">
      <c r="A47" s="121">
        <v>1114</v>
      </c>
      <c r="B47" s="44" t="s">
        <v>1078</v>
      </c>
      <c r="C47" s="45" t="s">
        <v>2062</v>
      </c>
      <c r="D47" s="43">
        <v>2008</v>
      </c>
      <c r="E47" s="46" t="s">
        <v>2026</v>
      </c>
      <c r="F47" s="43">
        <v>3</v>
      </c>
      <c r="G47" s="46" t="s">
        <v>2063</v>
      </c>
      <c r="H47" s="85"/>
      <c r="I47" s="46" t="s">
        <v>639</v>
      </c>
      <c r="J47" s="43" t="s">
        <v>492</v>
      </c>
      <c r="K47" s="48"/>
      <c r="L47" s="48"/>
      <c r="M47" s="48"/>
      <c r="N47" s="48"/>
      <c r="O47" s="48"/>
      <c r="P47" s="89" t="s">
        <v>2064</v>
      </c>
      <c r="Q47" s="49">
        <v>1666</v>
      </c>
      <c r="R47" s="81"/>
      <c r="S47" s="51" t="s">
        <v>1811</v>
      </c>
      <c r="T47" s="66"/>
      <c r="U47" s="67"/>
      <c r="V47" s="68"/>
      <c r="W47" s="69"/>
      <c r="X47" s="70"/>
      <c r="Y47" s="126"/>
    </row>
    <row r="48" spans="1:25" ht="37.5">
      <c r="A48" s="121">
        <v>1139</v>
      </c>
      <c r="B48" s="44" t="s">
        <v>1090</v>
      </c>
      <c r="C48" s="45" t="s">
        <v>2065</v>
      </c>
      <c r="D48" s="43">
        <v>2009</v>
      </c>
      <c r="E48" s="46" t="s">
        <v>2026</v>
      </c>
      <c r="F48" s="43">
        <v>3</v>
      </c>
      <c r="G48" s="46" t="s">
        <v>2059</v>
      </c>
      <c r="H48" s="85"/>
      <c r="I48" s="46" t="s">
        <v>639</v>
      </c>
      <c r="J48" s="43" t="s">
        <v>492</v>
      </c>
      <c r="K48" s="48"/>
      <c r="L48" s="48"/>
      <c r="M48" s="48"/>
      <c r="N48" s="48"/>
      <c r="O48" s="48"/>
      <c r="P48" s="45" t="s">
        <v>2066</v>
      </c>
      <c r="Q48" s="49">
        <v>378</v>
      </c>
      <c r="R48" s="81"/>
      <c r="S48" s="51" t="s">
        <v>1811</v>
      </c>
      <c r="T48" s="66"/>
      <c r="U48" s="67"/>
      <c r="V48" s="68"/>
      <c r="W48" s="69"/>
      <c r="X48" s="70"/>
      <c r="Y48" s="126"/>
    </row>
    <row r="49" spans="1:25" ht="37.5">
      <c r="A49" s="121">
        <v>1014</v>
      </c>
      <c r="B49" s="44" t="s">
        <v>1110</v>
      </c>
      <c r="C49" s="45" t="s">
        <v>2067</v>
      </c>
      <c r="D49" s="43">
        <v>1997</v>
      </c>
      <c r="E49" s="46" t="s">
        <v>2026</v>
      </c>
      <c r="F49" s="43">
        <v>3</v>
      </c>
      <c r="G49" s="46" t="s">
        <v>2068</v>
      </c>
      <c r="H49" s="85"/>
      <c r="I49" s="46" t="s">
        <v>639</v>
      </c>
      <c r="J49" s="43" t="s">
        <v>492</v>
      </c>
      <c r="K49" s="48"/>
      <c r="L49" s="48"/>
      <c r="M49" s="48"/>
      <c r="N49" s="48"/>
      <c r="O49" s="48"/>
      <c r="P49" s="44" t="s">
        <v>1945</v>
      </c>
      <c r="Q49" s="64"/>
      <c r="R49" s="81"/>
      <c r="S49" s="51" t="s">
        <v>1811</v>
      </c>
      <c r="T49" s="66"/>
      <c r="U49" s="67"/>
      <c r="V49" s="68"/>
      <c r="W49" s="69"/>
      <c r="X49" s="70"/>
      <c r="Y49" s="126"/>
    </row>
    <row r="50" spans="1:25" ht="150">
      <c r="A50" s="121">
        <v>1392</v>
      </c>
      <c r="B50" s="44" t="s">
        <v>983</v>
      </c>
      <c r="C50" s="45" t="s">
        <v>2069</v>
      </c>
      <c r="D50" s="43">
        <v>2015</v>
      </c>
      <c r="E50" s="46" t="s">
        <v>2026</v>
      </c>
      <c r="F50" s="43">
        <v>3</v>
      </c>
      <c r="G50" s="46" t="s">
        <v>2070</v>
      </c>
      <c r="H50" s="85"/>
      <c r="I50" s="46" t="s">
        <v>984</v>
      </c>
      <c r="J50" s="43" t="s">
        <v>491</v>
      </c>
      <c r="K50" s="48"/>
      <c r="L50" s="48"/>
      <c r="M50" s="48"/>
      <c r="N50" s="48"/>
      <c r="O50" s="48"/>
      <c r="P50" s="89" t="s">
        <v>2071</v>
      </c>
      <c r="Q50" s="49">
        <v>664</v>
      </c>
      <c r="R50" s="81"/>
      <c r="S50" s="51" t="s">
        <v>1811</v>
      </c>
      <c r="T50" s="66"/>
      <c r="U50" s="67"/>
      <c r="V50" s="68"/>
      <c r="W50" s="69"/>
      <c r="X50" s="70"/>
      <c r="Y50" s="126"/>
    </row>
    <row r="51" spans="1:25" ht="62.5">
      <c r="A51" s="121">
        <v>1138</v>
      </c>
      <c r="B51" s="44" t="s">
        <v>1041</v>
      </c>
      <c r="C51" s="45" t="s">
        <v>2072</v>
      </c>
      <c r="D51" s="43">
        <v>2009</v>
      </c>
      <c r="E51" s="46" t="s">
        <v>2026</v>
      </c>
      <c r="F51" s="43">
        <v>3</v>
      </c>
      <c r="G51" s="46" t="s">
        <v>2073</v>
      </c>
      <c r="H51" s="85"/>
      <c r="I51" s="46" t="s">
        <v>984</v>
      </c>
      <c r="J51" s="43" t="s">
        <v>492</v>
      </c>
      <c r="K51" s="48"/>
      <c r="L51" s="48"/>
      <c r="M51" s="48"/>
      <c r="N51" s="48"/>
      <c r="O51" s="48"/>
      <c r="P51" s="44" t="s">
        <v>1945</v>
      </c>
      <c r="Q51" s="64"/>
      <c r="R51" s="81"/>
      <c r="S51" s="51" t="s">
        <v>1811</v>
      </c>
      <c r="T51" s="66"/>
      <c r="U51" s="67"/>
      <c r="V51" s="54" t="s">
        <v>1811</v>
      </c>
      <c r="W51" s="55" t="s">
        <v>1811</v>
      </c>
      <c r="X51" s="56" t="s">
        <v>2074</v>
      </c>
      <c r="Y51" s="126"/>
    </row>
    <row r="52" spans="1:25" ht="50">
      <c r="A52" s="121">
        <v>1484</v>
      </c>
      <c r="B52" s="44" t="s">
        <v>627</v>
      </c>
      <c r="C52" s="72" t="s">
        <v>2075</v>
      </c>
      <c r="D52" s="43">
        <v>2007</v>
      </c>
      <c r="E52" s="46" t="s">
        <v>2026</v>
      </c>
      <c r="F52" s="43">
        <v>3</v>
      </c>
      <c r="G52" s="46" t="s">
        <v>2076</v>
      </c>
      <c r="H52" s="71"/>
      <c r="I52" s="46" t="s">
        <v>628</v>
      </c>
      <c r="J52" s="43" t="s">
        <v>492</v>
      </c>
      <c r="K52" s="61"/>
      <c r="L52" s="61"/>
      <c r="M52" s="61"/>
      <c r="N52" s="61"/>
      <c r="O52" s="61"/>
      <c r="P52" s="45" t="s">
        <v>2077</v>
      </c>
      <c r="Q52" s="49">
        <v>2763</v>
      </c>
      <c r="R52" s="90"/>
      <c r="S52" s="91" t="s">
        <v>1811</v>
      </c>
      <c r="T52" s="75"/>
      <c r="U52" s="76"/>
      <c r="V52" s="77"/>
      <c r="W52" s="78"/>
      <c r="X52" s="79"/>
      <c r="Y52" s="127"/>
    </row>
    <row r="53" spans="1:25" ht="87.5">
      <c r="A53" s="121">
        <v>1486</v>
      </c>
      <c r="B53" s="44" t="s">
        <v>645</v>
      </c>
      <c r="C53" s="72" t="s">
        <v>2078</v>
      </c>
      <c r="D53" s="43">
        <v>2003</v>
      </c>
      <c r="E53" s="46" t="s">
        <v>2026</v>
      </c>
      <c r="F53" s="43">
        <v>3</v>
      </c>
      <c r="G53" s="46" t="s">
        <v>2079</v>
      </c>
      <c r="H53" s="71"/>
      <c r="I53" s="46" t="s">
        <v>646</v>
      </c>
      <c r="J53" s="43" t="s">
        <v>539</v>
      </c>
      <c r="K53" s="61"/>
      <c r="L53" s="61"/>
      <c r="M53" s="61"/>
      <c r="N53" s="61"/>
      <c r="O53" s="61"/>
      <c r="P53" s="46" t="s">
        <v>1945</v>
      </c>
      <c r="Q53" s="64"/>
      <c r="R53" s="90"/>
      <c r="S53" s="91" t="s">
        <v>1811</v>
      </c>
      <c r="T53" s="75"/>
      <c r="U53" s="76"/>
      <c r="V53" s="77"/>
      <c r="W53" s="78"/>
      <c r="X53" s="79"/>
      <c r="Y53" s="127"/>
    </row>
    <row r="54" spans="1:25" ht="25">
      <c r="A54" s="122">
        <v>1591</v>
      </c>
      <c r="B54" s="58" t="s">
        <v>625</v>
      </c>
      <c r="C54" s="59" t="s">
        <v>2080</v>
      </c>
      <c r="D54" s="43">
        <v>2014</v>
      </c>
      <c r="E54" s="44" t="s">
        <v>2026</v>
      </c>
      <c r="F54" s="43">
        <v>3</v>
      </c>
      <c r="G54" s="46" t="s">
        <v>2081</v>
      </c>
      <c r="H54" s="92"/>
      <c r="I54" s="46" t="s">
        <v>626</v>
      </c>
      <c r="J54" s="43" t="s">
        <v>491</v>
      </c>
      <c r="K54" s="61"/>
      <c r="L54" s="61"/>
      <c r="M54" s="61"/>
      <c r="N54" s="57"/>
      <c r="O54" s="62"/>
      <c r="P54" s="63" t="s">
        <v>1945</v>
      </c>
      <c r="Q54" s="64"/>
      <c r="R54" s="81"/>
      <c r="S54" s="51" t="s">
        <v>1811</v>
      </c>
      <c r="T54" s="52" t="s">
        <v>1811</v>
      </c>
      <c r="U54" s="67"/>
      <c r="V54" s="68"/>
      <c r="W54" s="69"/>
      <c r="X54" s="70"/>
      <c r="Y54" s="127"/>
    </row>
    <row r="55" spans="1:25" ht="50">
      <c r="A55" s="121">
        <v>1160</v>
      </c>
      <c r="B55" s="44" t="s">
        <v>683</v>
      </c>
      <c r="C55" s="45" t="s">
        <v>2082</v>
      </c>
      <c r="D55" s="43">
        <v>2010</v>
      </c>
      <c r="E55" s="46" t="s">
        <v>2026</v>
      </c>
      <c r="F55" s="43">
        <v>3</v>
      </c>
      <c r="G55" s="46" t="s">
        <v>2083</v>
      </c>
      <c r="H55" s="85"/>
      <c r="I55" s="46" t="s">
        <v>626</v>
      </c>
      <c r="J55" s="43" t="s">
        <v>491</v>
      </c>
      <c r="K55" s="48"/>
      <c r="L55" s="48"/>
      <c r="M55" s="48"/>
      <c r="N55" s="48"/>
      <c r="O55" s="48"/>
      <c r="P55" s="89" t="s">
        <v>2084</v>
      </c>
      <c r="Q55" s="49" t="s">
        <v>684</v>
      </c>
      <c r="R55" s="81"/>
      <c r="S55" s="51" t="s">
        <v>1811</v>
      </c>
      <c r="T55" s="66"/>
      <c r="U55" s="67"/>
      <c r="V55" s="68"/>
      <c r="W55" s="69"/>
      <c r="X55" s="70"/>
      <c r="Y55" s="126"/>
    </row>
    <row r="56" spans="1:25" ht="87.5">
      <c r="A56" s="121">
        <v>1538</v>
      </c>
      <c r="B56" s="44" t="s">
        <v>718</v>
      </c>
      <c r="C56" s="45" t="s">
        <v>2085</v>
      </c>
      <c r="D56" s="43">
        <v>2015</v>
      </c>
      <c r="E56" s="44" t="s">
        <v>2026</v>
      </c>
      <c r="F56" s="43">
        <v>3</v>
      </c>
      <c r="G56" s="46" t="s">
        <v>2086</v>
      </c>
      <c r="H56" s="71" t="s">
        <v>1901</v>
      </c>
      <c r="I56" s="46" t="s">
        <v>626</v>
      </c>
      <c r="J56" s="43" t="s">
        <v>494</v>
      </c>
      <c r="K56" s="61"/>
      <c r="L56" s="61"/>
      <c r="M56" s="61"/>
      <c r="N56" s="61"/>
      <c r="O56" s="61"/>
      <c r="P56" s="80" t="s">
        <v>2087</v>
      </c>
      <c r="Q56" s="49">
        <v>523</v>
      </c>
      <c r="R56" s="81"/>
      <c r="S56" s="51" t="s">
        <v>1811</v>
      </c>
      <c r="T56" s="66"/>
      <c r="U56" s="67"/>
      <c r="V56" s="54" t="s">
        <v>1811</v>
      </c>
      <c r="W56" s="69"/>
      <c r="X56" s="56"/>
      <c r="Y56" s="127"/>
    </row>
    <row r="57" spans="1:25" ht="125">
      <c r="A57" s="121">
        <v>1539</v>
      </c>
      <c r="B57" s="44" t="s">
        <v>981</v>
      </c>
      <c r="C57" s="45" t="s">
        <v>2088</v>
      </c>
      <c r="D57" s="43">
        <v>2015</v>
      </c>
      <c r="E57" s="44" t="s">
        <v>2026</v>
      </c>
      <c r="F57" s="43">
        <v>3</v>
      </c>
      <c r="G57" s="93" t="s">
        <v>2089</v>
      </c>
      <c r="H57" s="71" t="s">
        <v>1901</v>
      </c>
      <c r="I57" s="46" t="s">
        <v>626</v>
      </c>
      <c r="J57" s="43" t="s">
        <v>491</v>
      </c>
      <c r="K57" s="61"/>
      <c r="L57" s="61"/>
      <c r="M57" s="61"/>
      <c r="N57" s="61"/>
      <c r="O57" s="61"/>
      <c r="P57" s="94" t="s">
        <v>1945</v>
      </c>
      <c r="Q57" s="64"/>
      <c r="R57" s="81"/>
      <c r="S57" s="51" t="s">
        <v>1811</v>
      </c>
      <c r="T57" s="66"/>
      <c r="U57" s="67"/>
      <c r="V57" s="68"/>
      <c r="W57" s="69"/>
      <c r="X57" s="56"/>
      <c r="Y57" s="127"/>
    </row>
    <row r="58" spans="1:25" ht="87.5">
      <c r="A58" s="121">
        <v>1490</v>
      </c>
      <c r="B58" s="44" t="s">
        <v>760</v>
      </c>
      <c r="C58" s="72" t="s">
        <v>2090</v>
      </c>
      <c r="D58" s="43">
        <v>1998</v>
      </c>
      <c r="E58" s="46" t="s">
        <v>2026</v>
      </c>
      <c r="F58" s="43">
        <v>3</v>
      </c>
      <c r="G58" s="46" t="s">
        <v>2091</v>
      </c>
      <c r="H58" s="71"/>
      <c r="I58" s="46" t="s">
        <v>761</v>
      </c>
      <c r="J58" s="43" t="s">
        <v>539</v>
      </c>
      <c r="K58" s="61"/>
      <c r="L58" s="61"/>
      <c r="M58" s="61"/>
      <c r="N58" s="61"/>
      <c r="O58" s="61"/>
      <c r="P58" s="45" t="s">
        <v>2092</v>
      </c>
      <c r="Q58" s="49">
        <v>4692</v>
      </c>
      <c r="R58" s="90"/>
      <c r="S58" s="91" t="s">
        <v>1811</v>
      </c>
      <c r="T58" s="75"/>
      <c r="U58" s="76"/>
      <c r="V58" s="77"/>
      <c r="W58" s="78"/>
      <c r="X58" s="79"/>
      <c r="Y58" s="127"/>
    </row>
    <row r="59" spans="1:25" ht="62.5">
      <c r="A59" s="121">
        <v>1223</v>
      </c>
      <c r="B59" s="44" t="s">
        <v>1145</v>
      </c>
      <c r="C59" s="45" t="s">
        <v>2093</v>
      </c>
      <c r="D59" s="43">
        <v>2012</v>
      </c>
      <c r="E59" s="46" t="s">
        <v>2026</v>
      </c>
      <c r="F59" s="43">
        <v>3</v>
      </c>
      <c r="G59" s="46" t="s">
        <v>2094</v>
      </c>
      <c r="H59" s="85"/>
      <c r="I59" s="46" t="s">
        <v>1146</v>
      </c>
      <c r="J59" s="43" t="s">
        <v>492</v>
      </c>
      <c r="K59" s="48"/>
      <c r="L59" s="48"/>
      <c r="M59" s="48"/>
      <c r="N59" s="48"/>
      <c r="O59" s="48"/>
      <c r="P59" s="45" t="s">
        <v>2095</v>
      </c>
      <c r="Q59" s="49">
        <v>348</v>
      </c>
      <c r="R59" s="81"/>
      <c r="S59" s="51" t="s">
        <v>1811</v>
      </c>
      <c r="T59" s="66"/>
      <c r="U59" s="67"/>
      <c r="V59" s="68"/>
      <c r="W59" s="69"/>
      <c r="X59" s="70"/>
      <c r="Y59" s="126"/>
    </row>
    <row r="60" spans="1:25" ht="62.5">
      <c r="A60" s="121">
        <v>1004</v>
      </c>
      <c r="B60" s="44" t="s">
        <v>806</v>
      </c>
      <c r="C60" s="45" t="s">
        <v>2096</v>
      </c>
      <c r="D60" s="43">
        <v>1982</v>
      </c>
      <c r="E60" s="46" t="s">
        <v>2026</v>
      </c>
      <c r="F60" s="43">
        <v>3</v>
      </c>
      <c r="G60" s="46" t="s">
        <v>2097</v>
      </c>
      <c r="H60" s="85"/>
      <c r="I60" s="46" t="s">
        <v>807</v>
      </c>
      <c r="J60" s="43" t="s">
        <v>492</v>
      </c>
      <c r="K60" s="48"/>
      <c r="L60" s="48"/>
      <c r="M60" s="48"/>
      <c r="N60" s="48"/>
      <c r="O60" s="48"/>
      <c r="P60" s="44" t="s">
        <v>1945</v>
      </c>
      <c r="Q60" s="64"/>
      <c r="R60" s="81"/>
      <c r="S60" s="51" t="s">
        <v>1811</v>
      </c>
      <c r="T60" s="66"/>
      <c r="U60" s="67"/>
      <c r="V60" s="68"/>
      <c r="W60" s="69"/>
      <c r="X60" s="70"/>
      <c r="Y60" s="126"/>
    </row>
    <row r="61" spans="1:25" ht="62.5">
      <c r="A61" s="121">
        <v>1191</v>
      </c>
      <c r="B61" s="44" t="s">
        <v>1004</v>
      </c>
      <c r="C61" s="45" t="s">
        <v>2098</v>
      </c>
      <c r="D61" s="43">
        <v>2011</v>
      </c>
      <c r="E61" s="46" t="s">
        <v>2026</v>
      </c>
      <c r="F61" s="43">
        <v>3</v>
      </c>
      <c r="G61" s="46" t="s">
        <v>2099</v>
      </c>
      <c r="H61" s="85"/>
      <c r="I61" s="46" t="s">
        <v>1005</v>
      </c>
      <c r="J61" s="43" t="s">
        <v>491</v>
      </c>
      <c r="K61" s="48"/>
      <c r="L61" s="48"/>
      <c r="M61" s="48"/>
      <c r="N61" s="48"/>
      <c r="O61" s="48"/>
      <c r="P61" s="89" t="s">
        <v>2100</v>
      </c>
      <c r="Q61" s="49">
        <v>925</v>
      </c>
      <c r="R61" s="81"/>
      <c r="S61" s="51" t="s">
        <v>1811</v>
      </c>
      <c r="T61" s="66"/>
      <c r="U61" s="67"/>
      <c r="V61" s="68"/>
      <c r="W61" s="69"/>
      <c r="X61" s="70"/>
      <c r="Y61" s="126"/>
    </row>
    <row r="62" spans="1:25" ht="37.5">
      <c r="A62" s="121">
        <v>1340</v>
      </c>
      <c r="B62" s="44" t="s">
        <v>771</v>
      </c>
      <c r="C62" s="45" t="s">
        <v>2101</v>
      </c>
      <c r="D62" s="43">
        <v>2014</v>
      </c>
      <c r="E62" s="46" t="s">
        <v>2026</v>
      </c>
      <c r="F62" s="43">
        <v>3</v>
      </c>
      <c r="G62" s="46" t="s">
        <v>2102</v>
      </c>
      <c r="H62" s="85"/>
      <c r="I62" s="46" t="s">
        <v>772</v>
      </c>
      <c r="J62" s="43" t="s">
        <v>492</v>
      </c>
      <c r="K62" s="48"/>
      <c r="L62" s="48"/>
      <c r="M62" s="48"/>
      <c r="N62" s="48"/>
      <c r="O62" s="48"/>
      <c r="P62" s="45" t="s">
        <v>2103</v>
      </c>
      <c r="Q62" s="49">
        <v>442</v>
      </c>
      <c r="R62" s="81"/>
      <c r="S62" s="51" t="s">
        <v>1811</v>
      </c>
      <c r="T62" s="66"/>
      <c r="U62" s="67"/>
      <c r="V62" s="68"/>
      <c r="W62" s="69"/>
      <c r="X62" s="70"/>
      <c r="Y62" s="126"/>
    </row>
    <row r="63" spans="1:25" ht="150">
      <c r="A63" s="121">
        <v>1487</v>
      </c>
      <c r="B63" s="44" t="s">
        <v>1009</v>
      </c>
      <c r="C63" s="72" t="s">
        <v>2104</v>
      </c>
      <c r="D63" s="43">
        <v>2000</v>
      </c>
      <c r="E63" s="46" t="s">
        <v>2026</v>
      </c>
      <c r="F63" s="43">
        <v>3</v>
      </c>
      <c r="G63" s="46" t="s">
        <v>2105</v>
      </c>
      <c r="H63" s="71"/>
      <c r="I63" s="46" t="s">
        <v>1010</v>
      </c>
      <c r="J63" s="43" t="s">
        <v>539</v>
      </c>
      <c r="K63" s="61"/>
      <c r="L63" s="61"/>
      <c r="M63" s="61"/>
      <c r="N63" s="61"/>
      <c r="O63" s="61"/>
      <c r="P63" s="45" t="s">
        <v>2106</v>
      </c>
      <c r="Q63" s="49">
        <v>1388</v>
      </c>
      <c r="R63" s="90"/>
      <c r="S63" s="91" t="s">
        <v>1811</v>
      </c>
      <c r="T63" s="75"/>
      <c r="U63" s="76"/>
      <c r="V63" s="77"/>
      <c r="W63" s="78"/>
      <c r="X63" s="79"/>
      <c r="Y63" s="127"/>
    </row>
    <row r="64" spans="1:25" ht="62.5">
      <c r="A64" s="121">
        <v>1532</v>
      </c>
      <c r="B64" s="44" t="s">
        <v>1311</v>
      </c>
      <c r="C64" s="45" t="s">
        <v>2107</v>
      </c>
      <c r="D64" s="43">
        <v>2008</v>
      </c>
      <c r="E64" s="44" t="s">
        <v>2026</v>
      </c>
      <c r="F64" s="43">
        <v>3</v>
      </c>
      <c r="G64" s="46" t="s">
        <v>2108</v>
      </c>
      <c r="H64" s="71" t="s">
        <v>1901</v>
      </c>
      <c r="I64" s="46" t="s">
        <v>1312</v>
      </c>
      <c r="J64" s="43" t="s">
        <v>539</v>
      </c>
      <c r="K64" s="61"/>
      <c r="L64" s="61"/>
      <c r="M64" s="61"/>
      <c r="N64" s="61"/>
      <c r="O64" s="61"/>
      <c r="P64" s="94" t="s">
        <v>1945</v>
      </c>
      <c r="Q64" s="64"/>
      <c r="R64" s="81"/>
      <c r="S64" s="91" t="s">
        <v>1811</v>
      </c>
      <c r="T64" s="66"/>
      <c r="U64" s="67"/>
      <c r="V64" s="68"/>
      <c r="W64" s="69"/>
      <c r="X64" s="56"/>
      <c r="Y64" s="127"/>
    </row>
    <row r="65" spans="1:25" ht="50">
      <c r="A65" s="121">
        <v>1071</v>
      </c>
      <c r="B65" s="44" t="s">
        <v>938</v>
      </c>
      <c r="C65" s="45" t="s">
        <v>2109</v>
      </c>
      <c r="D65" s="43">
        <v>2005</v>
      </c>
      <c r="E65" s="46" t="s">
        <v>2026</v>
      </c>
      <c r="F65" s="43">
        <v>3</v>
      </c>
      <c r="G65" s="46" t="s">
        <v>2110</v>
      </c>
      <c r="H65" s="85"/>
      <c r="I65" s="46" t="s">
        <v>939</v>
      </c>
      <c r="J65" s="43" t="s">
        <v>492</v>
      </c>
      <c r="K65" s="48"/>
      <c r="L65" s="48"/>
      <c r="M65" s="48"/>
      <c r="N65" s="48"/>
      <c r="O65" s="48"/>
      <c r="P65" s="44" t="s">
        <v>1945</v>
      </c>
      <c r="Q65" s="64"/>
      <c r="R65" s="81"/>
      <c r="S65" s="51" t="s">
        <v>1811</v>
      </c>
      <c r="T65" s="66"/>
      <c r="U65" s="67"/>
      <c r="V65" s="68"/>
      <c r="W65" s="69"/>
      <c r="X65" s="70"/>
      <c r="Y65" s="126"/>
    </row>
    <row r="66" spans="1:25" ht="50">
      <c r="A66" s="121">
        <v>1529</v>
      </c>
      <c r="B66" s="44" t="s">
        <v>883</v>
      </c>
      <c r="C66" s="89" t="s">
        <v>2111</v>
      </c>
      <c r="D66" s="43">
        <v>2010</v>
      </c>
      <c r="E66" s="44" t="s">
        <v>2026</v>
      </c>
      <c r="F66" s="43">
        <v>3</v>
      </c>
      <c r="G66" s="46" t="s">
        <v>2112</v>
      </c>
      <c r="H66" s="71" t="s">
        <v>1901</v>
      </c>
      <c r="I66" s="46" t="s">
        <v>884</v>
      </c>
      <c r="J66" s="43" t="s">
        <v>492</v>
      </c>
      <c r="K66" s="61"/>
      <c r="L66" s="61"/>
      <c r="M66" s="61"/>
      <c r="N66" s="61"/>
      <c r="O66" s="61"/>
      <c r="P66" s="80" t="s">
        <v>2113</v>
      </c>
      <c r="Q66" s="49">
        <v>224</v>
      </c>
      <c r="R66" s="81"/>
      <c r="S66" s="51" t="s">
        <v>1811</v>
      </c>
      <c r="T66" s="66"/>
      <c r="U66" s="67"/>
      <c r="V66" s="68"/>
      <c r="W66" s="69"/>
      <c r="X66" s="56"/>
      <c r="Y66" s="127"/>
    </row>
    <row r="67" spans="1:25" ht="125">
      <c r="A67" s="121">
        <v>1390</v>
      </c>
      <c r="B67" s="44" t="s">
        <v>915</v>
      </c>
      <c r="C67" s="45" t="s">
        <v>2114</v>
      </c>
      <c r="D67" s="43">
        <v>2015</v>
      </c>
      <c r="E67" s="46" t="s">
        <v>2026</v>
      </c>
      <c r="F67" s="43">
        <v>3</v>
      </c>
      <c r="G67" s="46" t="s">
        <v>2115</v>
      </c>
      <c r="H67" s="85"/>
      <c r="I67" s="46" t="s">
        <v>916</v>
      </c>
      <c r="J67" s="43" t="s">
        <v>491</v>
      </c>
      <c r="K67" s="48"/>
      <c r="L67" s="48"/>
      <c r="M67" s="48"/>
      <c r="N67" s="48"/>
      <c r="O67" s="48"/>
      <c r="P67" s="89" t="s">
        <v>2116</v>
      </c>
      <c r="Q67" s="49">
        <v>152</v>
      </c>
      <c r="R67" s="81"/>
      <c r="S67" s="51" t="s">
        <v>1811</v>
      </c>
      <c r="T67" s="66"/>
      <c r="U67" s="67"/>
      <c r="V67" s="68"/>
      <c r="W67" s="69"/>
      <c r="X67" s="70"/>
      <c r="Y67" s="126"/>
    </row>
    <row r="68" spans="1:25" ht="37.5">
      <c r="A68" s="121">
        <v>1440</v>
      </c>
      <c r="B68" s="44" t="s">
        <v>976</v>
      </c>
      <c r="C68" s="45" t="s">
        <v>2117</v>
      </c>
      <c r="D68" s="43">
        <v>2013</v>
      </c>
      <c r="E68" s="46" t="s">
        <v>2026</v>
      </c>
      <c r="F68" s="43">
        <v>3</v>
      </c>
      <c r="G68" s="46" t="s">
        <v>2118</v>
      </c>
      <c r="H68" s="85"/>
      <c r="I68" s="46" t="s">
        <v>916</v>
      </c>
      <c r="J68" s="43" t="s">
        <v>494</v>
      </c>
      <c r="K68" s="48"/>
      <c r="L68" s="48"/>
      <c r="M68" s="48"/>
      <c r="N68" s="48"/>
      <c r="O68" s="48"/>
      <c r="P68" s="45" t="s">
        <v>2119</v>
      </c>
      <c r="Q68" s="49">
        <v>31</v>
      </c>
      <c r="R68" s="81"/>
      <c r="S68" s="51" t="s">
        <v>1811</v>
      </c>
      <c r="T68" s="66"/>
      <c r="U68" s="67"/>
      <c r="V68" s="54" t="s">
        <v>1811</v>
      </c>
      <c r="W68" s="69"/>
      <c r="X68" s="70"/>
      <c r="Y68" s="126"/>
    </row>
    <row r="69" spans="1:25" ht="25">
      <c r="A69" s="121">
        <v>1342</v>
      </c>
      <c r="B69" s="44" t="s">
        <v>420</v>
      </c>
      <c r="C69" s="45" t="s">
        <v>2120</v>
      </c>
      <c r="D69" s="43">
        <v>2014</v>
      </c>
      <c r="E69" s="46" t="s">
        <v>2026</v>
      </c>
      <c r="F69" s="43">
        <v>3</v>
      </c>
      <c r="G69" s="46" t="s">
        <v>2121</v>
      </c>
      <c r="H69" s="71"/>
      <c r="I69" s="46" t="s">
        <v>916</v>
      </c>
      <c r="J69" s="43" t="s">
        <v>491</v>
      </c>
      <c r="K69" s="61"/>
      <c r="L69" s="61"/>
      <c r="M69" s="61"/>
      <c r="N69" s="61"/>
      <c r="O69" s="85"/>
      <c r="P69" s="89" t="s">
        <v>2122</v>
      </c>
      <c r="Q69" s="49">
        <v>1076</v>
      </c>
      <c r="R69" s="81"/>
      <c r="S69" s="51" t="s">
        <v>1811</v>
      </c>
      <c r="T69" s="66"/>
      <c r="U69" s="67"/>
      <c r="V69" s="68"/>
      <c r="W69" s="69"/>
      <c r="X69" s="70"/>
      <c r="Y69" s="127"/>
    </row>
    <row r="70" spans="1:25" ht="37.5">
      <c r="A70" s="121">
        <v>1343</v>
      </c>
      <c r="B70" s="44" t="s">
        <v>1124</v>
      </c>
      <c r="C70" s="45" t="s">
        <v>2123</v>
      </c>
      <c r="D70" s="43">
        <v>2014</v>
      </c>
      <c r="E70" s="46" t="s">
        <v>2026</v>
      </c>
      <c r="F70" s="43">
        <v>3</v>
      </c>
      <c r="G70" s="46" t="s">
        <v>2124</v>
      </c>
      <c r="H70" s="85"/>
      <c r="I70" s="46" t="s">
        <v>916</v>
      </c>
      <c r="J70" s="43" t="s">
        <v>494</v>
      </c>
      <c r="K70" s="48"/>
      <c r="L70" s="48"/>
      <c r="M70" s="48"/>
      <c r="N70" s="48"/>
      <c r="O70" s="48"/>
      <c r="P70" s="45" t="s">
        <v>2125</v>
      </c>
      <c r="Q70" s="49">
        <v>4</v>
      </c>
      <c r="R70" s="81"/>
      <c r="S70" s="51" t="s">
        <v>1811</v>
      </c>
      <c r="T70" s="66"/>
      <c r="U70" s="67"/>
      <c r="V70" s="68"/>
      <c r="W70" s="69"/>
      <c r="X70" s="70"/>
      <c r="Y70" s="126"/>
    </row>
    <row r="71" spans="1:25" ht="25">
      <c r="A71" s="121">
        <v>1400</v>
      </c>
      <c r="B71" s="44" t="s">
        <v>1150</v>
      </c>
      <c r="C71" s="45" t="s">
        <v>2126</v>
      </c>
      <c r="D71" s="43">
        <v>2014</v>
      </c>
      <c r="E71" s="46" t="s">
        <v>2026</v>
      </c>
      <c r="F71" s="43">
        <v>3</v>
      </c>
      <c r="G71" s="46" t="s">
        <v>2127</v>
      </c>
      <c r="H71" s="85"/>
      <c r="I71" s="46" t="s">
        <v>916</v>
      </c>
      <c r="J71" s="43" t="s">
        <v>491</v>
      </c>
      <c r="K71" s="48"/>
      <c r="L71" s="48"/>
      <c r="M71" s="48"/>
      <c r="N71" s="48"/>
      <c r="O71" s="48"/>
      <c r="P71" s="45" t="s">
        <v>2128</v>
      </c>
      <c r="Q71" s="49">
        <v>2834</v>
      </c>
      <c r="R71" s="81"/>
      <c r="S71" s="51" t="s">
        <v>1811</v>
      </c>
      <c r="T71" s="66"/>
      <c r="U71" s="67"/>
      <c r="V71" s="68"/>
      <c r="W71" s="69"/>
      <c r="X71" s="70"/>
      <c r="Y71" s="126"/>
    </row>
    <row r="72" spans="1:25" ht="25">
      <c r="A72" s="121">
        <v>1277</v>
      </c>
      <c r="B72" s="44" t="s">
        <v>1177</v>
      </c>
      <c r="C72" s="45" t="s">
        <v>2129</v>
      </c>
      <c r="D72" s="43">
        <v>2013</v>
      </c>
      <c r="E72" s="46" t="s">
        <v>2026</v>
      </c>
      <c r="F72" s="43">
        <v>3</v>
      </c>
      <c r="G72" s="46" t="s">
        <v>2130</v>
      </c>
      <c r="H72" s="85"/>
      <c r="I72" s="46" t="s">
        <v>916</v>
      </c>
      <c r="J72" s="43" t="s">
        <v>492</v>
      </c>
      <c r="K72" s="48"/>
      <c r="L72" s="48"/>
      <c r="M72" s="48"/>
      <c r="N72" s="48"/>
      <c r="O72" s="48"/>
      <c r="P72" s="44" t="s">
        <v>1945</v>
      </c>
      <c r="Q72" s="64"/>
      <c r="R72" s="81"/>
      <c r="S72" s="51" t="s">
        <v>1811</v>
      </c>
      <c r="T72" s="66"/>
      <c r="U72" s="67"/>
      <c r="V72" s="68"/>
      <c r="W72" s="69"/>
      <c r="X72" s="70"/>
      <c r="Y72" s="126"/>
    </row>
    <row r="73" spans="1:25" ht="62.5">
      <c r="A73" s="121">
        <v>1093</v>
      </c>
      <c r="B73" s="44" t="s">
        <v>692</v>
      </c>
      <c r="C73" s="45" t="s">
        <v>2131</v>
      </c>
      <c r="D73" s="43">
        <v>2007</v>
      </c>
      <c r="E73" s="46" t="s">
        <v>2026</v>
      </c>
      <c r="F73" s="43">
        <v>3</v>
      </c>
      <c r="G73" s="46" t="s">
        <v>2132</v>
      </c>
      <c r="H73" s="85"/>
      <c r="I73" s="46" t="s">
        <v>693</v>
      </c>
      <c r="J73" s="43" t="s">
        <v>492</v>
      </c>
      <c r="K73" s="48"/>
      <c r="L73" s="48"/>
      <c r="M73" s="48"/>
      <c r="N73" s="48"/>
      <c r="O73" s="48"/>
      <c r="P73" s="63" t="s">
        <v>1945</v>
      </c>
      <c r="Q73" s="49">
        <v>55</v>
      </c>
      <c r="R73" s="81"/>
      <c r="S73" s="51" t="s">
        <v>1811</v>
      </c>
      <c r="T73" s="66"/>
      <c r="U73" s="67"/>
      <c r="V73" s="68"/>
      <c r="W73" s="69"/>
      <c r="X73" s="70"/>
      <c r="Y73" s="126"/>
    </row>
    <row r="74" spans="1:25" ht="62.5">
      <c r="A74" s="121">
        <v>1054</v>
      </c>
      <c r="B74" s="44" t="s">
        <v>636</v>
      </c>
      <c r="C74" s="45" t="s">
        <v>2133</v>
      </c>
      <c r="D74" s="43">
        <v>2004</v>
      </c>
      <c r="E74" s="46" t="s">
        <v>2026</v>
      </c>
      <c r="F74" s="43">
        <v>3</v>
      </c>
      <c r="G74" s="46" t="s">
        <v>2134</v>
      </c>
      <c r="H74" s="85"/>
      <c r="I74" s="46" t="s">
        <v>637</v>
      </c>
      <c r="J74" s="43" t="s">
        <v>492</v>
      </c>
      <c r="K74" s="48"/>
      <c r="L74" s="48"/>
      <c r="M74" s="48"/>
      <c r="N74" s="48"/>
      <c r="O74" s="48"/>
      <c r="P74" s="89" t="s">
        <v>2135</v>
      </c>
      <c r="Q74" s="43" t="s">
        <v>567</v>
      </c>
      <c r="R74" s="81"/>
      <c r="S74" s="51" t="s">
        <v>1811</v>
      </c>
      <c r="T74" s="66"/>
      <c r="U74" s="67"/>
      <c r="V74" s="68"/>
      <c r="W74" s="69"/>
      <c r="X74" s="70"/>
      <c r="Y74" s="126"/>
    </row>
    <row r="75" spans="1:25" ht="25">
      <c r="A75" s="121">
        <v>1189</v>
      </c>
      <c r="B75" s="44" t="s">
        <v>876</v>
      </c>
      <c r="C75" s="45" t="s">
        <v>2136</v>
      </c>
      <c r="D75" s="43">
        <v>2011</v>
      </c>
      <c r="E75" s="46" t="s">
        <v>2026</v>
      </c>
      <c r="F75" s="43">
        <v>3</v>
      </c>
      <c r="G75" s="46" t="s">
        <v>2137</v>
      </c>
      <c r="H75" s="85"/>
      <c r="I75" s="46" t="s">
        <v>637</v>
      </c>
      <c r="J75" s="43" t="s">
        <v>492</v>
      </c>
      <c r="K75" s="48"/>
      <c r="L75" s="48"/>
      <c r="M75" s="48"/>
      <c r="N75" s="48"/>
      <c r="O75" s="48"/>
      <c r="P75" s="45" t="s">
        <v>2138</v>
      </c>
      <c r="Q75" s="49">
        <v>216</v>
      </c>
      <c r="R75" s="81"/>
      <c r="S75" s="51" t="s">
        <v>1811</v>
      </c>
      <c r="T75" s="66"/>
      <c r="U75" s="67"/>
      <c r="V75" s="68"/>
      <c r="W75" s="69"/>
      <c r="X75" s="56" t="s">
        <v>1811</v>
      </c>
      <c r="Y75" s="126"/>
    </row>
    <row r="76" spans="1:25" ht="25">
      <c r="A76" s="121">
        <v>1038</v>
      </c>
      <c r="B76" s="44" t="s">
        <v>944</v>
      </c>
      <c r="C76" s="45" t="s">
        <v>2139</v>
      </c>
      <c r="D76" s="43">
        <v>2002</v>
      </c>
      <c r="E76" s="46" t="s">
        <v>2026</v>
      </c>
      <c r="F76" s="43">
        <v>3</v>
      </c>
      <c r="G76" s="46" t="s">
        <v>2140</v>
      </c>
      <c r="H76" s="85"/>
      <c r="I76" s="46" t="s">
        <v>945</v>
      </c>
      <c r="J76" s="43" t="s">
        <v>492</v>
      </c>
      <c r="K76" s="48"/>
      <c r="L76" s="48"/>
      <c r="M76" s="48"/>
      <c r="N76" s="48"/>
      <c r="O76" s="48"/>
      <c r="P76" s="44" t="s">
        <v>1945</v>
      </c>
      <c r="Q76" s="64"/>
      <c r="R76" s="81"/>
      <c r="S76" s="51" t="s">
        <v>1811</v>
      </c>
      <c r="T76" s="66"/>
      <c r="U76" s="67"/>
      <c r="V76" s="68"/>
      <c r="W76" s="69"/>
      <c r="X76" s="70"/>
      <c r="Y76" s="126"/>
    </row>
    <row r="77" spans="1:25" ht="25">
      <c r="A77" s="122">
        <v>1569</v>
      </c>
      <c r="B77" s="83" t="s">
        <v>572</v>
      </c>
      <c r="C77" s="59" t="s">
        <v>2141</v>
      </c>
      <c r="D77" s="43">
        <v>2014</v>
      </c>
      <c r="E77" s="46" t="s">
        <v>2026</v>
      </c>
      <c r="F77" s="43">
        <v>3</v>
      </c>
      <c r="G77" s="46" t="s">
        <v>2142</v>
      </c>
      <c r="H77" s="71"/>
      <c r="I77" s="46" t="s">
        <v>573</v>
      </c>
      <c r="J77" s="43" t="s">
        <v>492</v>
      </c>
      <c r="K77" s="61"/>
      <c r="L77" s="61"/>
      <c r="M77" s="61"/>
      <c r="N77" s="61"/>
      <c r="O77" s="61"/>
      <c r="P77" s="63" t="s">
        <v>1945</v>
      </c>
      <c r="Q77" s="64"/>
      <c r="R77" s="81"/>
      <c r="S77" s="51" t="s">
        <v>1811</v>
      </c>
      <c r="T77" s="66"/>
      <c r="U77" s="67"/>
      <c r="V77" s="68"/>
      <c r="W77" s="69"/>
      <c r="X77" s="70"/>
      <c r="Y77" s="127"/>
    </row>
    <row r="78" spans="1:25" ht="50">
      <c r="A78" s="121">
        <v>1444</v>
      </c>
      <c r="B78" s="44" t="s">
        <v>764</v>
      </c>
      <c r="C78" s="45" t="s">
        <v>2143</v>
      </c>
      <c r="D78" s="43">
        <v>2008</v>
      </c>
      <c r="E78" s="46" t="s">
        <v>2026</v>
      </c>
      <c r="F78" s="43">
        <v>3</v>
      </c>
      <c r="G78" s="46" t="s">
        <v>2144</v>
      </c>
      <c r="H78" s="85"/>
      <c r="I78" s="46" t="s">
        <v>573</v>
      </c>
      <c r="J78" s="43" t="s">
        <v>492</v>
      </c>
      <c r="K78" s="48"/>
      <c r="L78" s="48"/>
      <c r="M78" s="48"/>
      <c r="N78" s="48"/>
      <c r="O78" s="48"/>
      <c r="P78" s="89" t="s">
        <v>2145</v>
      </c>
      <c r="Q78" s="49" t="s">
        <v>765</v>
      </c>
      <c r="R78" s="81"/>
      <c r="S78" s="51" t="s">
        <v>1811</v>
      </c>
      <c r="T78" s="66"/>
      <c r="U78" s="67"/>
      <c r="V78" s="68"/>
      <c r="W78" s="69"/>
      <c r="X78" s="70"/>
      <c r="Y78" s="126"/>
    </row>
    <row r="79" spans="1:25" ht="62.5">
      <c r="A79" s="121">
        <v>1445</v>
      </c>
      <c r="B79" s="44" t="s">
        <v>845</v>
      </c>
      <c r="C79" s="45" t="s">
        <v>2146</v>
      </c>
      <c r="D79" s="43">
        <v>2008</v>
      </c>
      <c r="E79" s="46" t="s">
        <v>2026</v>
      </c>
      <c r="F79" s="43">
        <v>3</v>
      </c>
      <c r="G79" s="46" t="s">
        <v>2147</v>
      </c>
      <c r="H79" s="85"/>
      <c r="I79" s="46" t="s">
        <v>573</v>
      </c>
      <c r="J79" s="43" t="s">
        <v>492</v>
      </c>
      <c r="K79" s="48"/>
      <c r="L79" s="48"/>
      <c r="M79" s="48"/>
      <c r="N79" s="48"/>
      <c r="O79" s="48"/>
      <c r="P79" s="89" t="s">
        <v>2148</v>
      </c>
      <c r="Q79" s="49">
        <v>7665</v>
      </c>
      <c r="R79" s="81"/>
      <c r="S79" s="51" t="s">
        <v>1811</v>
      </c>
      <c r="T79" s="66"/>
      <c r="U79" s="67"/>
      <c r="V79" s="68"/>
      <c r="W79" s="69"/>
      <c r="X79" s="70"/>
      <c r="Y79" s="126"/>
    </row>
    <row r="80" spans="1:25" ht="75">
      <c r="A80" s="121">
        <v>1530</v>
      </c>
      <c r="B80" s="44" t="s">
        <v>888</v>
      </c>
      <c r="C80" s="45" t="s">
        <v>2149</v>
      </c>
      <c r="D80" s="43">
        <v>1995</v>
      </c>
      <c r="E80" s="44" t="s">
        <v>2026</v>
      </c>
      <c r="F80" s="43">
        <v>3</v>
      </c>
      <c r="G80" s="46" t="s">
        <v>2150</v>
      </c>
      <c r="H80" s="71" t="s">
        <v>1901</v>
      </c>
      <c r="I80" s="46" t="s">
        <v>573</v>
      </c>
      <c r="J80" s="43" t="s">
        <v>492</v>
      </c>
      <c r="K80" s="61"/>
      <c r="L80" s="61"/>
      <c r="M80" s="61"/>
      <c r="N80" s="61"/>
      <c r="O80" s="61"/>
      <c r="P80" s="80" t="s">
        <v>2151</v>
      </c>
      <c r="Q80" s="49" t="s">
        <v>889</v>
      </c>
      <c r="R80" s="81"/>
      <c r="S80" s="51" t="s">
        <v>1811</v>
      </c>
      <c r="T80" s="66"/>
      <c r="U80" s="67"/>
      <c r="V80" s="68"/>
      <c r="W80" s="69"/>
      <c r="X80" s="56"/>
      <c r="Y80" s="127"/>
    </row>
    <row r="81" spans="1:25" ht="50">
      <c r="A81" s="121">
        <v>1443</v>
      </c>
      <c r="B81" s="44" t="s">
        <v>989</v>
      </c>
      <c r="C81" s="45" t="s">
        <v>2152</v>
      </c>
      <c r="D81" s="43">
        <v>2011</v>
      </c>
      <c r="E81" s="46" t="s">
        <v>2026</v>
      </c>
      <c r="F81" s="43">
        <v>3</v>
      </c>
      <c r="G81" s="46" t="s">
        <v>2153</v>
      </c>
      <c r="H81" s="85"/>
      <c r="I81" s="46" t="s">
        <v>573</v>
      </c>
      <c r="J81" s="43" t="s">
        <v>494</v>
      </c>
      <c r="K81" s="48"/>
      <c r="L81" s="48"/>
      <c r="M81" s="48"/>
      <c r="N81" s="48"/>
      <c r="O81" s="48"/>
      <c r="P81" s="45" t="s">
        <v>2154</v>
      </c>
      <c r="Q81" s="49">
        <v>986</v>
      </c>
      <c r="R81" s="81"/>
      <c r="S81" s="51" t="s">
        <v>1811</v>
      </c>
      <c r="T81" s="66"/>
      <c r="U81" s="67"/>
      <c r="V81" s="68"/>
      <c r="W81" s="69"/>
      <c r="X81" s="70"/>
      <c r="Y81" s="126"/>
    </row>
    <row r="82" spans="1:25" ht="62.5">
      <c r="A82" s="122">
        <v>1570</v>
      </c>
      <c r="B82" s="83" t="s">
        <v>1102</v>
      </c>
      <c r="C82" s="59" t="s">
        <v>2155</v>
      </c>
      <c r="D82" s="43">
        <v>2010</v>
      </c>
      <c r="E82" s="46" t="s">
        <v>2026</v>
      </c>
      <c r="F82" s="43">
        <v>3</v>
      </c>
      <c r="G82" s="46" t="s">
        <v>2156</v>
      </c>
      <c r="H82" s="71"/>
      <c r="I82" s="46" t="s">
        <v>573</v>
      </c>
      <c r="J82" s="43" t="s">
        <v>492</v>
      </c>
      <c r="K82" s="61"/>
      <c r="L82" s="61"/>
      <c r="M82" s="61"/>
      <c r="N82" s="61"/>
      <c r="O82" s="61"/>
      <c r="P82" s="84" t="s">
        <v>2157</v>
      </c>
      <c r="Q82" s="49">
        <v>1914</v>
      </c>
      <c r="R82" s="81"/>
      <c r="S82" s="51" t="s">
        <v>1811</v>
      </c>
      <c r="T82" s="66"/>
      <c r="U82" s="67"/>
      <c r="V82" s="68"/>
      <c r="W82" s="69"/>
      <c r="X82" s="70"/>
      <c r="Y82" s="127"/>
    </row>
    <row r="83" spans="1:25" ht="112.5">
      <c r="A83" s="121">
        <v>1485</v>
      </c>
      <c r="B83" s="44" t="s">
        <v>1123</v>
      </c>
      <c r="C83" s="72" t="s">
        <v>2158</v>
      </c>
      <c r="D83" s="43">
        <v>2011</v>
      </c>
      <c r="E83" s="46" t="s">
        <v>2026</v>
      </c>
      <c r="F83" s="43">
        <v>3</v>
      </c>
      <c r="G83" s="46" t="s">
        <v>2159</v>
      </c>
      <c r="H83" s="71"/>
      <c r="I83" s="46" t="s">
        <v>573</v>
      </c>
      <c r="J83" s="43" t="s">
        <v>492</v>
      </c>
      <c r="K83" s="61"/>
      <c r="L83" s="61"/>
      <c r="M83" s="61"/>
      <c r="N83" s="61"/>
      <c r="O83" s="61"/>
      <c r="P83" s="45" t="s">
        <v>2160</v>
      </c>
      <c r="Q83" s="49" t="s">
        <v>779</v>
      </c>
      <c r="R83" s="90"/>
      <c r="S83" s="91" t="s">
        <v>1811</v>
      </c>
      <c r="T83" s="75"/>
      <c r="U83" s="76"/>
      <c r="V83" s="77"/>
      <c r="W83" s="78"/>
      <c r="X83" s="79"/>
      <c r="Y83" s="127"/>
    </row>
    <row r="84" spans="1:25" ht="25">
      <c r="A84" s="121">
        <v>1055</v>
      </c>
      <c r="B84" s="44" t="s">
        <v>451</v>
      </c>
      <c r="C84" s="45" t="s">
        <v>2161</v>
      </c>
      <c r="D84" s="43">
        <v>2004</v>
      </c>
      <c r="E84" s="46" t="s">
        <v>2026</v>
      </c>
      <c r="F84" s="43">
        <v>3</v>
      </c>
      <c r="G84" s="46" t="s">
        <v>2162</v>
      </c>
      <c r="H84" s="85"/>
      <c r="I84" s="46" t="s">
        <v>830</v>
      </c>
      <c r="J84" s="43" t="s">
        <v>492</v>
      </c>
      <c r="K84" s="48"/>
      <c r="L84" s="48"/>
      <c r="M84" s="48"/>
      <c r="N84" s="48"/>
      <c r="O84" s="48"/>
      <c r="P84" s="44" t="s">
        <v>1945</v>
      </c>
      <c r="Q84" s="64"/>
      <c r="R84" s="81"/>
      <c r="S84" s="51" t="s">
        <v>1811</v>
      </c>
      <c r="T84" s="66"/>
      <c r="U84" s="67"/>
      <c r="V84" s="68"/>
      <c r="W84" s="69"/>
      <c r="X84" s="70"/>
      <c r="Y84" s="126"/>
    </row>
    <row r="85" spans="1:25" ht="25">
      <c r="A85" s="121">
        <v>1137</v>
      </c>
      <c r="B85" s="44" t="s">
        <v>947</v>
      </c>
      <c r="C85" s="45" t="s">
        <v>2163</v>
      </c>
      <c r="D85" s="43">
        <v>2009</v>
      </c>
      <c r="E85" s="46" t="s">
        <v>2026</v>
      </c>
      <c r="F85" s="43">
        <v>3</v>
      </c>
      <c r="G85" s="46" t="s">
        <v>2164</v>
      </c>
      <c r="H85" s="85"/>
      <c r="I85" s="46" t="s">
        <v>830</v>
      </c>
      <c r="J85" s="43" t="s">
        <v>492</v>
      </c>
      <c r="K85" s="48"/>
      <c r="L85" s="48"/>
      <c r="M85" s="48"/>
      <c r="N85" s="48"/>
      <c r="O85" s="48"/>
      <c r="P85" s="45" t="s">
        <v>2165</v>
      </c>
      <c r="Q85" s="49">
        <v>1135</v>
      </c>
      <c r="R85" s="81"/>
      <c r="S85" s="51" t="s">
        <v>1811</v>
      </c>
      <c r="T85" s="66"/>
      <c r="U85" s="67"/>
      <c r="V85" s="68"/>
      <c r="W85" s="55" t="s">
        <v>1811</v>
      </c>
      <c r="X85" s="56" t="s">
        <v>1811</v>
      </c>
      <c r="Y85" s="126"/>
    </row>
    <row r="86" spans="1:25" ht="25">
      <c r="A86" s="121">
        <v>1002</v>
      </c>
      <c r="B86" s="44" t="s">
        <v>469</v>
      </c>
      <c r="C86" s="45" t="s">
        <v>2166</v>
      </c>
      <c r="D86" s="43">
        <v>1964</v>
      </c>
      <c r="E86" s="46" t="s">
        <v>2026</v>
      </c>
      <c r="F86" s="43">
        <v>3</v>
      </c>
      <c r="G86" s="46" t="s">
        <v>2167</v>
      </c>
      <c r="H86" s="85"/>
      <c r="I86" s="46" t="s">
        <v>830</v>
      </c>
      <c r="J86" s="43" t="s">
        <v>492</v>
      </c>
      <c r="K86" s="48"/>
      <c r="L86" s="48"/>
      <c r="M86" s="48"/>
      <c r="N86" s="48"/>
      <c r="O86" s="48"/>
      <c r="P86" s="45" t="s">
        <v>2168</v>
      </c>
      <c r="Q86" s="49">
        <v>7147</v>
      </c>
      <c r="R86" s="81"/>
      <c r="S86" s="51" t="s">
        <v>1811</v>
      </c>
      <c r="T86" s="66"/>
      <c r="U86" s="67"/>
      <c r="V86" s="68"/>
      <c r="W86" s="69"/>
      <c r="X86" s="56" t="s">
        <v>1811</v>
      </c>
      <c r="Y86" s="126"/>
    </row>
    <row r="87" spans="1:25" ht="37.5">
      <c r="A87" s="122">
        <v>1568</v>
      </c>
      <c r="B87" s="83" t="s">
        <v>1151</v>
      </c>
      <c r="C87" s="59" t="s">
        <v>2169</v>
      </c>
      <c r="D87" s="43">
        <v>2015</v>
      </c>
      <c r="E87" s="46" t="s">
        <v>2170</v>
      </c>
      <c r="F87" s="43">
        <v>3</v>
      </c>
      <c r="G87" s="46" t="s">
        <v>2171</v>
      </c>
      <c r="H87" s="71"/>
      <c r="I87" s="46" t="s">
        <v>830</v>
      </c>
      <c r="J87" s="43" t="s">
        <v>492</v>
      </c>
      <c r="K87" s="61"/>
      <c r="L87" s="61"/>
      <c r="M87" s="61"/>
      <c r="N87" s="61"/>
      <c r="O87" s="61"/>
      <c r="P87" s="63" t="s">
        <v>1945</v>
      </c>
      <c r="Q87" s="64"/>
      <c r="R87" s="81"/>
      <c r="S87" s="51" t="s">
        <v>1811</v>
      </c>
      <c r="T87" s="66"/>
      <c r="U87" s="67"/>
      <c r="V87" s="68"/>
      <c r="W87" s="69"/>
      <c r="X87" s="70"/>
      <c r="Y87" s="127"/>
    </row>
    <row r="88" spans="1:25" ht="25">
      <c r="A88" s="121">
        <v>1057</v>
      </c>
      <c r="B88" s="44" t="s">
        <v>466</v>
      </c>
      <c r="C88" s="45" t="s">
        <v>2172</v>
      </c>
      <c r="D88" s="43">
        <v>2004</v>
      </c>
      <c r="E88" s="46" t="s">
        <v>2026</v>
      </c>
      <c r="F88" s="43">
        <v>3</v>
      </c>
      <c r="G88" s="46" t="s">
        <v>2173</v>
      </c>
      <c r="H88" s="85"/>
      <c r="I88" s="46" t="s">
        <v>830</v>
      </c>
      <c r="J88" s="43" t="s">
        <v>492</v>
      </c>
      <c r="K88" s="48"/>
      <c r="L88" s="48"/>
      <c r="M88" s="48"/>
      <c r="N88" s="48"/>
      <c r="O88" s="48"/>
      <c r="P88" s="45" t="s">
        <v>2174</v>
      </c>
      <c r="Q88" s="49" t="s">
        <v>1188</v>
      </c>
      <c r="R88" s="81"/>
      <c r="S88" s="51" t="s">
        <v>1811</v>
      </c>
      <c r="T88" s="66"/>
      <c r="U88" s="67"/>
      <c r="V88" s="68"/>
      <c r="W88" s="69"/>
      <c r="X88" s="56" t="s">
        <v>2074</v>
      </c>
      <c r="Y88" s="126"/>
    </row>
    <row r="89" spans="1:25" ht="50">
      <c r="A89" s="122">
        <v>1600</v>
      </c>
      <c r="B89" s="58" t="s">
        <v>1195</v>
      </c>
      <c r="C89" s="59" t="s">
        <v>2175</v>
      </c>
      <c r="D89" s="43">
        <v>2015</v>
      </c>
      <c r="E89" s="44" t="s">
        <v>2026</v>
      </c>
      <c r="F89" s="43">
        <v>3</v>
      </c>
      <c r="G89" s="46" t="s">
        <v>2176</v>
      </c>
      <c r="H89" s="92"/>
      <c r="I89" s="46" t="s">
        <v>830</v>
      </c>
      <c r="J89" s="43" t="s">
        <v>492</v>
      </c>
      <c r="K89" s="61"/>
      <c r="L89" s="61"/>
      <c r="M89" s="61"/>
      <c r="N89" s="57"/>
      <c r="O89" s="62"/>
      <c r="P89" s="63" t="s">
        <v>1945</v>
      </c>
      <c r="Q89" s="64"/>
      <c r="R89" s="81"/>
      <c r="S89" s="51" t="s">
        <v>1811</v>
      </c>
      <c r="T89" s="66"/>
      <c r="U89" s="67"/>
      <c r="V89" s="68"/>
      <c r="W89" s="69"/>
      <c r="X89" s="70"/>
      <c r="Y89" s="127"/>
    </row>
    <row r="90" spans="1:25" ht="25">
      <c r="A90" s="121">
        <v>1337</v>
      </c>
      <c r="B90" s="44" t="s">
        <v>612</v>
      </c>
      <c r="C90" s="45" t="s">
        <v>2177</v>
      </c>
      <c r="D90" s="43">
        <v>2014</v>
      </c>
      <c r="E90" s="46" t="s">
        <v>2026</v>
      </c>
      <c r="F90" s="43">
        <v>3</v>
      </c>
      <c r="G90" s="46" t="s">
        <v>2178</v>
      </c>
      <c r="H90" s="85"/>
      <c r="I90" s="46" t="s">
        <v>613</v>
      </c>
      <c r="J90" s="43" t="s">
        <v>492</v>
      </c>
      <c r="K90" s="48"/>
      <c r="L90" s="48"/>
      <c r="M90" s="48"/>
      <c r="N90" s="48"/>
      <c r="O90" s="48"/>
      <c r="P90" s="45" t="s">
        <v>2179</v>
      </c>
      <c r="Q90" s="49">
        <v>22</v>
      </c>
      <c r="R90" s="81"/>
      <c r="S90" s="51" t="s">
        <v>1811</v>
      </c>
      <c r="T90" s="66"/>
      <c r="U90" s="67"/>
      <c r="V90" s="68"/>
      <c r="W90" s="69"/>
      <c r="X90" s="70"/>
      <c r="Y90" s="126"/>
    </row>
    <row r="91" spans="1:25" ht="88.5">
      <c r="A91" s="121">
        <v>1560</v>
      </c>
      <c r="B91" s="46" t="s">
        <v>1117</v>
      </c>
      <c r="C91" s="45" t="s">
        <v>2180</v>
      </c>
      <c r="D91" s="43">
        <v>2015</v>
      </c>
      <c r="E91" s="46" t="s">
        <v>2026</v>
      </c>
      <c r="F91" s="43">
        <v>3</v>
      </c>
      <c r="G91" s="95" t="s">
        <v>2181</v>
      </c>
      <c r="H91" s="71"/>
      <c r="I91" s="46" t="s">
        <v>1118</v>
      </c>
      <c r="J91" s="43" t="s">
        <v>492</v>
      </c>
      <c r="K91" s="61"/>
      <c r="L91" s="61"/>
      <c r="M91" s="61"/>
      <c r="N91" s="61"/>
      <c r="O91" s="61"/>
      <c r="P91" s="96" t="s">
        <v>1945</v>
      </c>
      <c r="Q91" s="49">
        <v>0</v>
      </c>
      <c r="R91" s="81"/>
      <c r="S91" s="51" t="s">
        <v>1811</v>
      </c>
      <c r="T91" s="66"/>
      <c r="U91" s="67"/>
      <c r="V91" s="68"/>
      <c r="W91" s="69"/>
      <c r="X91" s="70"/>
      <c r="Y91" s="127"/>
    </row>
    <row r="92" spans="1:25" ht="37.5">
      <c r="A92" s="122">
        <v>1601</v>
      </c>
      <c r="B92" s="58" t="s">
        <v>1198</v>
      </c>
      <c r="C92" s="59" t="s">
        <v>2182</v>
      </c>
      <c r="D92" s="43">
        <v>2015</v>
      </c>
      <c r="E92" s="44" t="s">
        <v>2026</v>
      </c>
      <c r="F92" s="43">
        <v>3</v>
      </c>
      <c r="G92" s="46" t="s">
        <v>2183</v>
      </c>
      <c r="H92" s="92"/>
      <c r="I92" s="46" t="s">
        <v>1199</v>
      </c>
      <c r="J92" s="43" t="s">
        <v>492</v>
      </c>
      <c r="K92" s="61"/>
      <c r="L92" s="61"/>
      <c r="M92" s="61"/>
      <c r="N92" s="57"/>
      <c r="O92" s="62"/>
      <c r="P92" s="63" t="s">
        <v>1945</v>
      </c>
      <c r="Q92" s="64"/>
      <c r="R92" s="81"/>
      <c r="S92" s="51" t="s">
        <v>1811</v>
      </c>
      <c r="T92" s="66"/>
      <c r="U92" s="67"/>
      <c r="V92" s="68"/>
      <c r="W92" s="69"/>
      <c r="X92" s="70"/>
      <c r="Y92" s="127"/>
    </row>
    <row r="93" spans="1:25" ht="50">
      <c r="A93" s="121">
        <v>1274</v>
      </c>
      <c r="B93" s="44" t="s">
        <v>701</v>
      </c>
      <c r="C93" s="45" t="s">
        <v>2184</v>
      </c>
      <c r="D93" s="43">
        <v>2013</v>
      </c>
      <c r="E93" s="46" t="s">
        <v>2026</v>
      </c>
      <c r="F93" s="43">
        <v>3</v>
      </c>
      <c r="G93" s="46" t="s">
        <v>2185</v>
      </c>
      <c r="H93" s="85"/>
      <c r="I93" s="46" t="s">
        <v>702</v>
      </c>
      <c r="J93" s="43" t="s">
        <v>492</v>
      </c>
      <c r="K93" s="48"/>
      <c r="L93" s="48"/>
      <c r="M93" s="48"/>
      <c r="N93" s="48"/>
      <c r="O93" s="48"/>
      <c r="P93" s="45" t="s">
        <v>2186</v>
      </c>
      <c r="Q93" s="49">
        <v>554</v>
      </c>
      <c r="R93" s="81"/>
      <c r="S93" s="51" t="s">
        <v>1811</v>
      </c>
      <c r="T93" s="66"/>
      <c r="U93" s="67"/>
      <c r="V93" s="68"/>
      <c r="W93" s="69"/>
      <c r="X93" s="70"/>
      <c r="Y93" s="126"/>
    </row>
    <row r="94" spans="1:25" ht="37.5">
      <c r="A94" s="121">
        <v>1531</v>
      </c>
      <c r="B94" s="44" t="s">
        <v>1047</v>
      </c>
      <c r="C94" s="45" t="s">
        <v>2187</v>
      </c>
      <c r="D94" s="43">
        <v>2014</v>
      </c>
      <c r="E94" s="44" t="s">
        <v>2026</v>
      </c>
      <c r="F94" s="43">
        <v>3</v>
      </c>
      <c r="G94" s="46" t="s">
        <v>2188</v>
      </c>
      <c r="H94" s="71" t="s">
        <v>1901</v>
      </c>
      <c r="I94" s="46" t="s">
        <v>1048</v>
      </c>
      <c r="J94" s="43" t="s">
        <v>492</v>
      </c>
      <c r="K94" s="61"/>
      <c r="L94" s="61"/>
      <c r="M94" s="61"/>
      <c r="N94" s="61"/>
      <c r="O94" s="61"/>
      <c r="P94" s="94" t="s">
        <v>1945</v>
      </c>
      <c r="Q94" s="64"/>
      <c r="R94" s="81"/>
      <c r="S94" s="51" t="s">
        <v>1811</v>
      </c>
      <c r="T94" s="66"/>
      <c r="U94" s="67"/>
      <c r="V94" s="68"/>
      <c r="W94" s="69"/>
      <c r="X94" s="56"/>
      <c r="Y94" s="127"/>
    </row>
    <row r="95" spans="1:25" ht="62.5">
      <c r="A95" s="121">
        <v>1190</v>
      </c>
      <c r="B95" s="44" t="s">
        <v>1000</v>
      </c>
      <c r="C95" s="45" t="s">
        <v>2189</v>
      </c>
      <c r="D95" s="43">
        <v>2011</v>
      </c>
      <c r="E95" s="46" t="s">
        <v>2026</v>
      </c>
      <c r="F95" s="43">
        <v>3</v>
      </c>
      <c r="G95" s="46" t="s">
        <v>2190</v>
      </c>
      <c r="H95" s="85"/>
      <c r="I95" s="46" t="s">
        <v>1001</v>
      </c>
      <c r="J95" s="43" t="s">
        <v>491</v>
      </c>
      <c r="K95" s="48"/>
      <c r="L95" s="48"/>
      <c r="M95" s="48"/>
      <c r="N95" s="48"/>
      <c r="O95" s="48"/>
      <c r="P95" s="89" t="s">
        <v>2191</v>
      </c>
      <c r="Q95" s="49">
        <v>5473</v>
      </c>
      <c r="R95" s="81"/>
      <c r="S95" s="51" t="s">
        <v>1811</v>
      </c>
      <c r="T95" s="66"/>
      <c r="U95" s="67"/>
      <c r="V95" s="68"/>
      <c r="W95" s="69"/>
      <c r="X95" s="70"/>
      <c r="Y95" s="126"/>
    </row>
    <row r="96" spans="1:25" ht="37.5">
      <c r="A96" s="121">
        <v>1053</v>
      </c>
      <c r="B96" s="44" t="s">
        <v>574</v>
      </c>
      <c r="C96" s="45" t="s">
        <v>2192</v>
      </c>
      <c r="D96" s="43">
        <v>2004</v>
      </c>
      <c r="E96" s="46" t="s">
        <v>2026</v>
      </c>
      <c r="F96" s="43">
        <v>3</v>
      </c>
      <c r="G96" s="46" t="s">
        <v>2193</v>
      </c>
      <c r="H96" s="71"/>
      <c r="I96" s="46" t="s">
        <v>575</v>
      </c>
      <c r="J96" s="43" t="s">
        <v>491</v>
      </c>
      <c r="K96" s="61"/>
      <c r="L96" s="61"/>
      <c r="M96" s="61"/>
      <c r="N96" s="61"/>
      <c r="O96" s="85"/>
      <c r="P96" s="89" t="s">
        <v>2194</v>
      </c>
      <c r="Q96" s="49">
        <v>466</v>
      </c>
      <c r="R96" s="81"/>
      <c r="S96" s="51" t="s">
        <v>1811</v>
      </c>
      <c r="T96" s="66"/>
      <c r="U96" s="67"/>
      <c r="V96" s="68"/>
      <c r="W96" s="69"/>
      <c r="X96" s="70"/>
      <c r="Y96" s="127"/>
    </row>
    <row r="97" spans="1:25" ht="25">
      <c r="A97" s="121">
        <v>1188</v>
      </c>
      <c r="B97" s="44" t="s">
        <v>661</v>
      </c>
      <c r="C97" s="45" t="s">
        <v>2195</v>
      </c>
      <c r="D97" s="43">
        <v>2011</v>
      </c>
      <c r="E97" s="46" t="s">
        <v>2026</v>
      </c>
      <c r="F97" s="43">
        <v>3</v>
      </c>
      <c r="G97" s="46" t="s">
        <v>2196</v>
      </c>
      <c r="H97" s="85"/>
      <c r="I97" s="46" t="s">
        <v>575</v>
      </c>
      <c r="J97" s="43" t="s">
        <v>492</v>
      </c>
      <c r="K97" s="48"/>
      <c r="L97" s="48"/>
      <c r="M97" s="48"/>
      <c r="N97" s="48"/>
      <c r="O97" s="48"/>
      <c r="P97" s="63" t="s">
        <v>1945</v>
      </c>
      <c r="Q97" s="64"/>
      <c r="R97" s="81"/>
      <c r="S97" s="51" t="s">
        <v>1811</v>
      </c>
      <c r="T97" s="66"/>
      <c r="U97" s="67"/>
      <c r="V97" s="68"/>
      <c r="W97" s="69"/>
      <c r="X97" s="70"/>
      <c r="Y97" s="126"/>
    </row>
    <row r="98" spans="1:25" ht="50">
      <c r="A98" s="121">
        <v>1403</v>
      </c>
      <c r="B98" s="44" t="s">
        <v>710</v>
      </c>
      <c r="C98" s="45" t="s">
        <v>2197</v>
      </c>
      <c r="D98" s="43">
        <v>2004</v>
      </c>
      <c r="E98" s="46" t="s">
        <v>2026</v>
      </c>
      <c r="F98" s="43">
        <v>3</v>
      </c>
      <c r="G98" s="46" t="s">
        <v>2198</v>
      </c>
      <c r="H98" s="71"/>
      <c r="I98" s="46" t="s">
        <v>575</v>
      </c>
      <c r="J98" s="43" t="s">
        <v>492</v>
      </c>
      <c r="K98" s="61"/>
      <c r="L98" s="61"/>
      <c r="M98" s="61"/>
      <c r="N98" s="61"/>
      <c r="O98" s="85"/>
      <c r="P98" s="97" t="s">
        <v>1945</v>
      </c>
      <c r="Q98" s="64"/>
      <c r="R98" s="50" t="s">
        <v>1901</v>
      </c>
      <c r="S98" s="51" t="s">
        <v>1811</v>
      </c>
      <c r="T98" s="66"/>
      <c r="U98" s="67"/>
      <c r="V98" s="68"/>
      <c r="W98" s="69"/>
      <c r="X98" s="70"/>
      <c r="Y98" s="127"/>
    </row>
    <row r="99" spans="1:25" ht="37.5">
      <c r="A99" s="121">
        <v>1040</v>
      </c>
      <c r="B99" s="44" t="s">
        <v>975</v>
      </c>
      <c r="C99" s="45" t="s">
        <v>2199</v>
      </c>
      <c r="D99" s="43">
        <v>2002</v>
      </c>
      <c r="E99" s="46" t="s">
        <v>2026</v>
      </c>
      <c r="F99" s="43">
        <v>3</v>
      </c>
      <c r="G99" s="46" t="s">
        <v>2200</v>
      </c>
      <c r="H99" s="85"/>
      <c r="I99" s="46" t="s">
        <v>575</v>
      </c>
      <c r="J99" s="43" t="s">
        <v>491</v>
      </c>
      <c r="K99" s="48"/>
      <c r="L99" s="48"/>
      <c r="M99" s="48"/>
      <c r="N99" s="48"/>
      <c r="O99" s="48"/>
      <c r="P99" s="44" t="s">
        <v>1945</v>
      </c>
      <c r="Q99" s="64"/>
      <c r="R99" s="81"/>
      <c r="S99" s="51" t="s">
        <v>1811</v>
      </c>
      <c r="T99" s="66"/>
      <c r="U99" s="67"/>
      <c r="V99" s="68"/>
      <c r="W99" s="69"/>
      <c r="X99" s="70"/>
      <c r="Y99" s="126"/>
    </row>
    <row r="100" spans="1:25" ht="75">
      <c r="A100" s="121">
        <v>1439</v>
      </c>
      <c r="B100" s="44" t="s">
        <v>997</v>
      </c>
      <c r="C100" s="45" t="s">
        <v>2201</v>
      </c>
      <c r="D100" s="43">
        <v>2010</v>
      </c>
      <c r="E100" s="46" t="s">
        <v>2026</v>
      </c>
      <c r="F100" s="43">
        <v>3</v>
      </c>
      <c r="G100" s="46" t="s">
        <v>2202</v>
      </c>
      <c r="H100" s="85"/>
      <c r="I100" s="46" t="s">
        <v>575</v>
      </c>
      <c r="J100" s="43" t="s">
        <v>491</v>
      </c>
      <c r="K100" s="48"/>
      <c r="L100" s="48"/>
      <c r="M100" s="48"/>
      <c r="N100" s="48"/>
      <c r="O100" s="48"/>
      <c r="P100" s="45" t="s">
        <v>2203</v>
      </c>
      <c r="Q100" s="49">
        <v>3755</v>
      </c>
      <c r="R100" s="81"/>
      <c r="S100" s="51" t="s">
        <v>1811</v>
      </c>
      <c r="T100" s="66"/>
      <c r="U100" s="67"/>
      <c r="V100" s="68"/>
      <c r="W100" s="69"/>
      <c r="X100" s="70"/>
      <c r="Y100" s="126"/>
    </row>
    <row r="101" spans="1:25" ht="75">
      <c r="A101" s="121">
        <v>1442</v>
      </c>
      <c r="B101" s="44" t="s">
        <v>1139</v>
      </c>
      <c r="C101" s="45" t="s">
        <v>2204</v>
      </c>
      <c r="D101" s="43">
        <v>2013</v>
      </c>
      <c r="E101" s="46" t="s">
        <v>2026</v>
      </c>
      <c r="F101" s="43">
        <v>3</v>
      </c>
      <c r="G101" s="46" t="s">
        <v>2205</v>
      </c>
      <c r="H101" s="85"/>
      <c r="I101" s="46" t="s">
        <v>575</v>
      </c>
      <c r="J101" s="43" t="s">
        <v>494</v>
      </c>
      <c r="K101" s="48"/>
      <c r="L101" s="48"/>
      <c r="M101" s="48"/>
      <c r="N101" s="48"/>
      <c r="O101" s="48"/>
      <c r="P101" s="45" t="s">
        <v>2206</v>
      </c>
      <c r="Q101" s="49">
        <v>166</v>
      </c>
      <c r="R101" s="81"/>
      <c r="S101" s="51" t="s">
        <v>1811</v>
      </c>
      <c r="T101" s="66"/>
      <c r="U101" s="67"/>
      <c r="V101" s="68"/>
      <c r="W101" s="69"/>
      <c r="X101" s="70"/>
      <c r="Y101" s="126"/>
    </row>
    <row r="102" spans="1:25" ht="37.5">
      <c r="A102" s="121">
        <v>1116</v>
      </c>
      <c r="B102" s="44" t="s">
        <v>1216</v>
      </c>
      <c r="C102" s="45" t="s">
        <v>2207</v>
      </c>
      <c r="D102" s="43">
        <v>2008</v>
      </c>
      <c r="E102" s="46" t="s">
        <v>2026</v>
      </c>
      <c r="F102" s="43">
        <v>3</v>
      </c>
      <c r="G102" s="46" t="s">
        <v>2208</v>
      </c>
      <c r="H102" s="85"/>
      <c r="I102" s="46" t="s">
        <v>1217</v>
      </c>
      <c r="J102" s="43" t="s">
        <v>492</v>
      </c>
      <c r="K102" s="48"/>
      <c r="L102" s="48"/>
      <c r="M102" s="48"/>
      <c r="N102" s="48"/>
      <c r="O102" s="48"/>
      <c r="P102" s="45" t="s">
        <v>2209</v>
      </c>
      <c r="Q102" s="49" t="s">
        <v>1218</v>
      </c>
      <c r="R102" s="81"/>
      <c r="S102" s="51" t="s">
        <v>1811</v>
      </c>
      <c r="T102" s="66"/>
      <c r="U102" s="67"/>
      <c r="V102" s="68"/>
      <c r="W102" s="69"/>
      <c r="X102" s="70"/>
      <c r="Y102" s="126"/>
    </row>
    <row r="103" spans="1:25" ht="75">
      <c r="A103" s="121">
        <v>1489</v>
      </c>
      <c r="B103" s="44" t="s">
        <v>1303</v>
      </c>
      <c r="C103" s="72" t="s">
        <v>2210</v>
      </c>
      <c r="D103" s="43">
        <v>2015</v>
      </c>
      <c r="E103" s="46" t="s">
        <v>2026</v>
      </c>
      <c r="F103" s="43">
        <v>3</v>
      </c>
      <c r="G103" s="46" t="s">
        <v>2211</v>
      </c>
      <c r="H103" s="71"/>
      <c r="I103" s="46" t="s">
        <v>1217</v>
      </c>
      <c r="J103" s="43" t="s">
        <v>492</v>
      </c>
      <c r="K103" s="61"/>
      <c r="L103" s="61"/>
      <c r="M103" s="61"/>
      <c r="N103" s="61"/>
      <c r="O103" s="61"/>
      <c r="P103" s="45" t="s">
        <v>2212</v>
      </c>
      <c r="Q103" s="49">
        <v>23</v>
      </c>
      <c r="R103" s="90"/>
      <c r="S103" s="91" t="s">
        <v>1811</v>
      </c>
      <c r="T103" s="75"/>
      <c r="U103" s="76"/>
      <c r="V103" s="77"/>
      <c r="W103" s="78"/>
      <c r="X103" s="79"/>
      <c r="Y103" s="127"/>
    </row>
    <row r="104" spans="1:25" ht="37.5">
      <c r="A104" s="121">
        <v>1222</v>
      </c>
      <c r="B104" s="44" t="s">
        <v>592</v>
      </c>
      <c r="C104" s="45" t="s">
        <v>2213</v>
      </c>
      <c r="D104" s="43">
        <v>2012</v>
      </c>
      <c r="E104" s="46" t="s">
        <v>2026</v>
      </c>
      <c r="F104" s="43">
        <v>3</v>
      </c>
      <c r="G104" s="46" t="s">
        <v>2214</v>
      </c>
      <c r="H104" s="71"/>
      <c r="I104" s="46" t="s">
        <v>593</v>
      </c>
      <c r="J104" s="43" t="s">
        <v>492</v>
      </c>
      <c r="K104" s="61"/>
      <c r="L104" s="61"/>
      <c r="M104" s="61"/>
      <c r="N104" s="61"/>
      <c r="O104" s="85"/>
      <c r="P104" s="86" t="s">
        <v>2215</v>
      </c>
      <c r="Q104" s="49">
        <v>870</v>
      </c>
      <c r="R104" s="81"/>
      <c r="S104" s="51" t="s">
        <v>1811</v>
      </c>
      <c r="T104" s="66"/>
      <c r="U104" s="67"/>
      <c r="V104" s="68"/>
      <c r="W104" s="69"/>
      <c r="X104" s="70"/>
      <c r="Y104" s="127"/>
    </row>
    <row r="105" spans="1:25" ht="25">
      <c r="A105" s="121">
        <v>1141</v>
      </c>
      <c r="B105" s="44" t="s">
        <v>1300</v>
      </c>
      <c r="C105" s="45" t="s">
        <v>2216</v>
      </c>
      <c r="D105" s="43">
        <v>2009</v>
      </c>
      <c r="E105" s="46" t="s">
        <v>2026</v>
      </c>
      <c r="F105" s="43">
        <v>3</v>
      </c>
      <c r="G105" s="46" t="s">
        <v>2217</v>
      </c>
      <c r="H105" s="85"/>
      <c r="I105" s="46" t="s">
        <v>1301</v>
      </c>
      <c r="J105" s="43" t="s">
        <v>492</v>
      </c>
      <c r="K105" s="48"/>
      <c r="L105" s="48"/>
      <c r="M105" s="48"/>
      <c r="N105" s="48"/>
      <c r="O105" s="48"/>
      <c r="P105" s="89" t="s">
        <v>2218</v>
      </c>
      <c r="Q105" s="49" t="s">
        <v>1302</v>
      </c>
      <c r="R105" s="81"/>
      <c r="S105" s="51" t="s">
        <v>1811</v>
      </c>
      <c r="T105" s="52" t="s">
        <v>1811</v>
      </c>
      <c r="U105" s="67"/>
      <c r="V105" s="68"/>
      <c r="W105" s="69"/>
      <c r="X105" s="70"/>
      <c r="Y105" s="126"/>
    </row>
    <row r="106" spans="1:25" ht="25">
      <c r="A106" s="121">
        <v>1338</v>
      </c>
      <c r="B106" s="44" t="s">
        <v>659</v>
      </c>
      <c r="C106" s="45" t="s">
        <v>2219</v>
      </c>
      <c r="D106" s="43">
        <v>2014</v>
      </c>
      <c r="E106" s="46" t="s">
        <v>2026</v>
      </c>
      <c r="F106" s="43">
        <v>3</v>
      </c>
      <c r="G106" s="46" t="s">
        <v>2220</v>
      </c>
      <c r="H106" s="85"/>
      <c r="I106" s="46" t="s">
        <v>660</v>
      </c>
      <c r="J106" s="43" t="s">
        <v>492</v>
      </c>
      <c r="K106" s="48"/>
      <c r="L106" s="48"/>
      <c r="M106" s="48"/>
      <c r="N106" s="48"/>
      <c r="O106" s="48"/>
      <c r="P106" s="89" t="s">
        <v>2221</v>
      </c>
      <c r="Q106" s="49">
        <v>849</v>
      </c>
      <c r="R106" s="81"/>
      <c r="S106" s="51" t="s">
        <v>1811</v>
      </c>
      <c r="T106" s="52" t="s">
        <v>1964</v>
      </c>
      <c r="U106" s="67"/>
      <c r="V106" s="68"/>
      <c r="W106" s="69"/>
      <c r="X106" s="70"/>
      <c r="Y106" s="126"/>
    </row>
    <row r="107" spans="1:25" ht="62.5">
      <c r="A107" s="122">
        <v>1566</v>
      </c>
      <c r="B107" s="83" t="s">
        <v>836</v>
      </c>
      <c r="C107" s="59" t="s">
        <v>2222</v>
      </c>
      <c r="D107" s="43">
        <v>2015</v>
      </c>
      <c r="E107" s="46" t="s">
        <v>2026</v>
      </c>
      <c r="F107" s="43">
        <v>3</v>
      </c>
      <c r="G107" s="46" t="s">
        <v>2223</v>
      </c>
      <c r="H107" s="71"/>
      <c r="I107" s="46" t="s">
        <v>837</v>
      </c>
      <c r="J107" s="43" t="s">
        <v>492</v>
      </c>
      <c r="K107" s="61"/>
      <c r="L107" s="61"/>
      <c r="M107" s="61"/>
      <c r="N107" s="61"/>
      <c r="O107" s="61"/>
      <c r="P107" s="84" t="s">
        <v>2224</v>
      </c>
      <c r="Q107" s="49">
        <v>162</v>
      </c>
      <c r="R107" s="50" t="s">
        <v>1964</v>
      </c>
      <c r="S107" s="65"/>
      <c r="T107" s="66"/>
      <c r="U107" s="67"/>
      <c r="V107" s="54" t="s">
        <v>1964</v>
      </c>
      <c r="W107" s="69"/>
      <c r="X107" s="56" t="s">
        <v>1964</v>
      </c>
      <c r="Y107" s="127"/>
    </row>
    <row r="108" spans="1:25" ht="50">
      <c r="A108" s="122">
        <v>1567</v>
      </c>
      <c r="B108" s="83" t="s">
        <v>1008</v>
      </c>
      <c r="C108" s="59" t="s">
        <v>2225</v>
      </c>
      <c r="D108" s="43">
        <v>2014</v>
      </c>
      <c r="E108" s="46" t="s">
        <v>2026</v>
      </c>
      <c r="F108" s="43">
        <v>3</v>
      </c>
      <c r="G108" s="46" t="s">
        <v>2226</v>
      </c>
      <c r="H108" s="71"/>
      <c r="I108" s="46" t="s">
        <v>837</v>
      </c>
      <c r="J108" s="43" t="s">
        <v>539</v>
      </c>
      <c r="K108" s="61"/>
      <c r="L108" s="61"/>
      <c r="M108" s="61"/>
      <c r="N108" s="61"/>
      <c r="O108" s="61"/>
      <c r="P108" s="84" t="s">
        <v>2227</v>
      </c>
      <c r="Q108" s="49">
        <v>454</v>
      </c>
      <c r="R108" s="50" t="s">
        <v>1964</v>
      </c>
      <c r="S108" s="65"/>
      <c r="T108" s="66"/>
      <c r="U108" s="67"/>
      <c r="V108" s="54" t="s">
        <v>1964</v>
      </c>
      <c r="W108" s="69"/>
      <c r="X108" s="56" t="s">
        <v>1964</v>
      </c>
      <c r="Y108" s="127"/>
    </row>
    <row r="109" spans="1:25" ht="50">
      <c r="A109" s="121">
        <v>1404</v>
      </c>
      <c r="B109" s="44" t="s">
        <v>521</v>
      </c>
      <c r="C109" s="45" t="s">
        <v>2228</v>
      </c>
      <c r="D109" s="43">
        <v>2014</v>
      </c>
      <c r="E109" s="46" t="s">
        <v>2026</v>
      </c>
      <c r="F109" s="43">
        <v>3</v>
      </c>
      <c r="G109" s="46" t="s">
        <v>2229</v>
      </c>
      <c r="H109" s="85"/>
      <c r="I109" s="46" t="s">
        <v>522</v>
      </c>
      <c r="J109" s="43" t="s">
        <v>492</v>
      </c>
      <c r="K109" s="48"/>
      <c r="L109" s="48"/>
      <c r="M109" s="48"/>
      <c r="N109" s="48"/>
      <c r="O109" s="48"/>
      <c r="P109" s="45" t="s">
        <v>2230</v>
      </c>
      <c r="Q109" s="49">
        <v>279</v>
      </c>
      <c r="R109" s="81"/>
      <c r="S109" s="51" t="s">
        <v>1811</v>
      </c>
      <c r="T109" s="66"/>
      <c r="U109" s="67"/>
      <c r="V109" s="68"/>
      <c r="W109" s="69"/>
      <c r="X109" s="70"/>
      <c r="Y109" s="126"/>
    </row>
    <row r="110" spans="1:25" ht="75">
      <c r="A110" s="121">
        <v>1094</v>
      </c>
      <c r="B110" s="44" t="s">
        <v>951</v>
      </c>
      <c r="C110" s="45" t="s">
        <v>2231</v>
      </c>
      <c r="D110" s="43">
        <v>2007</v>
      </c>
      <c r="E110" s="46" t="s">
        <v>2026</v>
      </c>
      <c r="F110" s="43">
        <v>3</v>
      </c>
      <c r="G110" s="46" t="s">
        <v>2232</v>
      </c>
      <c r="H110" s="85"/>
      <c r="I110" s="46" t="s">
        <v>952</v>
      </c>
      <c r="J110" s="43" t="s">
        <v>494</v>
      </c>
      <c r="K110" s="48"/>
      <c r="L110" s="48"/>
      <c r="M110" s="48"/>
      <c r="N110" s="48"/>
      <c r="O110" s="48"/>
      <c r="P110" s="44" t="s">
        <v>1945</v>
      </c>
      <c r="Q110" s="64"/>
      <c r="R110" s="81"/>
      <c r="S110" s="65"/>
      <c r="T110" s="52" t="s">
        <v>1811</v>
      </c>
      <c r="U110" s="67"/>
      <c r="V110" s="68"/>
      <c r="W110" s="69"/>
      <c r="X110" s="70"/>
      <c r="Y110" s="126"/>
    </row>
    <row r="111" spans="1:25" ht="25">
      <c r="A111" s="121">
        <v>1273</v>
      </c>
      <c r="B111" s="44" t="s">
        <v>669</v>
      </c>
      <c r="C111" s="45" t="s">
        <v>2233</v>
      </c>
      <c r="D111" s="43">
        <v>2013</v>
      </c>
      <c r="E111" s="46" t="s">
        <v>2026</v>
      </c>
      <c r="F111" s="43">
        <v>3</v>
      </c>
      <c r="G111" s="46" t="s">
        <v>2234</v>
      </c>
      <c r="H111" s="85"/>
      <c r="I111" s="46" t="s">
        <v>670</v>
      </c>
      <c r="J111" s="43" t="s">
        <v>492</v>
      </c>
      <c r="K111" s="48"/>
      <c r="L111" s="48"/>
      <c r="M111" s="48"/>
      <c r="N111" s="48"/>
      <c r="O111" s="48"/>
      <c r="P111" s="63" t="s">
        <v>1945</v>
      </c>
      <c r="Q111" s="64"/>
      <c r="R111" s="81"/>
      <c r="S111" s="51" t="s">
        <v>1811</v>
      </c>
      <c r="T111" s="66"/>
      <c r="U111" s="67"/>
      <c r="V111" s="68"/>
      <c r="W111" s="69"/>
      <c r="X111" s="70"/>
      <c r="Y111" s="126"/>
    </row>
    <row r="112" spans="1:25" ht="25">
      <c r="A112" s="121">
        <v>1344</v>
      </c>
      <c r="B112" s="44" t="s">
        <v>1152</v>
      </c>
      <c r="C112" s="45" t="s">
        <v>2235</v>
      </c>
      <c r="D112" s="43">
        <v>2014</v>
      </c>
      <c r="E112" s="46" t="s">
        <v>2026</v>
      </c>
      <c r="F112" s="43">
        <v>3</v>
      </c>
      <c r="G112" s="46" t="s">
        <v>2236</v>
      </c>
      <c r="H112" s="85"/>
      <c r="I112" s="46" t="s">
        <v>1153</v>
      </c>
      <c r="J112" s="43" t="s">
        <v>492</v>
      </c>
      <c r="K112" s="48"/>
      <c r="L112" s="48"/>
      <c r="M112" s="48"/>
      <c r="N112" s="48"/>
      <c r="O112" s="48"/>
      <c r="P112" s="45" t="s">
        <v>2237</v>
      </c>
      <c r="Q112" s="49">
        <v>252</v>
      </c>
      <c r="R112" s="81"/>
      <c r="S112" s="51" t="s">
        <v>1811</v>
      </c>
      <c r="T112" s="66"/>
      <c r="U112" s="67"/>
      <c r="V112" s="68"/>
      <c r="W112" s="69"/>
      <c r="X112" s="70"/>
      <c r="Y112" s="126"/>
    </row>
    <row r="113" spans="1:25" ht="62.5">
      <c r="A113" s="121">
        <v>1446</v>
      </c>
      <c r="B113" s="44" t="s">
        <v>590</v>
      </c>
      <c r="C113" s="45" t="s">
        <v>2238</v>
      </c>
      <c r="D113" s="43">
        <v>2009</v>
      </c>
      <c r="E113" s="46" t="s">
        <v>2026</v>
      </c>
      <c r="F113" s="43">
        <v>3</v>
      </c>
      <c r="G113" s="46" t="s">
        <v>2239</v>
      </c>
      <c r="H113" s="85"/>
      <c r="I113" s="46" t="s">
        <v>591</v>
      </c>
      <c r="J113" s="43" t="s">
        <v>492</v>
      </c>
      <c r="K113" s="48"/>
      <c r="L113" s="48"/>
      <c r="M113" s="48"/>
      <c r="N113" s="48"/>
      <c r="O113" s="48"/>
      <c r="P113" s="89" t="s">
        <v>2240</v>
      </c>
      <c r="Q113" s="49">
        <v>66</v>
      </c>
      <c r="R113" s="81"/>
      <c r="S113" s="51" t="s">
        <v>1811</v>
      </c>
      <c r="T113" s="66"/>
      <c r="U113" s="67"/>
      <c r="V113" s="68"/>
      <c r="W113" s="69"/>
      <c r="X113" s="70"/>
      <c r="Y113" s="126"/>
    </row>
    <row r="114" spans="1:25" ht="62.5">
      <c r="A114" s="121">
        <v>1115</v>
      </c>
      <c r="B114" s="44" t="s">
        <v>1164</v>
      </c>
      <c r="C114" s="45" t="s">
        <v>2241</v>
      </c>
      <c r="D114" s="43">
        <v>2008</v>
      </c>
      <c r="E114" s="46" t="s">
        <v>2026</v>
      </c>
      <c r="F114" s="43">
        <v>3</v>
      </c>
      <c r="G114" s="46" t="s">
        <v>2242</v>
      </c>
      <c r="H114" s="85"/>
      <c r="I114" s="46" t="s">
        <v>1165</v>
      </c>
      <c r="J114" s="43" t="s">
        <v>539</v>
      </c>
      <c r="K114" s="48"/>
      <c r="L114" s="48"/>
      <c r="M114" s="48"/>
      <c r="N114" s="48"/>
      <c r="O114" s="48"/>
      <c r="P114" s="45" t="s">
        <v>2243</v>
      </c>
      <c r="Q114" s="49">
        <v>2081</v>
      </c>
      <c r="R114" s="81"/>
      <c r="S114" s="65"/>
      <c r="T114" s="66"/>
      <c r="U114" s="67"/>
      <c r="V114" s="68"/>
      <c r="W114" s="55" t="s">
        <v>1811</v>
      </c>
      <c r="X114" s="70"/>
      <c r="Y114" s="126"/>
    </row>
    <row r="115" spans="1:25" ht="25">
      <c r="A115" s="121">
        <v>1192</v>
      </c>
      <c r="B115" s="44" t="s">
        <v>1313</v>
      </c>
      <c r="C115" s="45" t="s">
        <v>2244</v>
      </c>
      <c r="D115" s="43">
        <v>2011</v>
      </c>
      <c r="E115" s="46" t="s">
        <v>2026</v>
      </c>
      <c r="F115" s="43">
        <v>3</v>
      </c>
      <c r="G115" s="46" t="s">
        <v>2245</v>
      </c>
      <c r="H115" s="85"/>
      <c r="I115" s="46" t="s">
        <v>1314</v>
      </c>
      <c r="J115" s="43" t="s">
        <v>492</v>
      </c>
      <c r="K115" s="48"/>
      <c r="L115" s="48"/>
      <c r="M115" s="48"/>
      <c r="N115" s="48"/>
      <c r="O115" s="48"/>
      <c r="P115" s="89" t="s">
        <v>2246</v>
      </c>
      <c r="Q115" s="49">
        <v>132</v>
      </c>
      <c r="R115" s="81"/>
      <c r="S115" s="51" t="s">
        <v>1811</v>
      </c>
      <c r="T115" s="66"/>
      <c r="U115" s="67"/>
      <c r="V115" s="68"/>
      <c r="W115" s="69"/>
      <c r="X115" s="70"/>
      <c r="Y115" s="126"/>
    </row>
    <row r="116" spans="1:25" ht="62.5">
      <c r="A116" s="121">
        <v>1391</v>
      </c>
      <c r="B116" s="44" t="s">
        <v>941</v>
      </c>
      <c r="C116" s="45" t="s">
        <v>2247</v>
      </c>
      <c r="D116" s="43">
        <v>2015</v>
      </c>
      <c r="E116" s="46" t="s">
        <v>2026</v>
      </c>
      <c r="F116" s="43">
        <v>3</v>
      </c>
      <c r="G116" s="46" t="s">
        <v>2248</v>
      </c>
      <c r="H116" s="85"/>
      <c r="I116" s="46" t="s">
        <v>942</v>
      </c>
      <c r="J116" s="43" t="s">
        <v>492</v>
      </c>
      <c r="K116" s="48"/>
      <c r="L116" s="48"/>
      <c r="M116" s="48"/>
      <c r="N116" s="48"/>
      <c r="O116" s="48"/>
      <c r="P116" s="63" t="s">
        <v>1945</v>
      </c>
      <c r="Q116" s="64"/>
      <c r="R116" s="81"/>
      <c r="S116" s="51" t="s">
        <v>1811</v>
      </c>
      <c r="T116" s="66"/>
      <c r="U116" s="67"/>
      <c r="V116" s="68"/>
      <c r="W116" s="69"/>
      <c r="X116" s="70"/>
      <c r="Y116" s="126"/>
    </row>
    <row r="117" spans="1:25" ht="37.5">
      <c r="A117" s="121">
        <v>1037</v>
      </c>
      <c r="B117" s="44" t="s">
        <v>543</v>
      </c>
      <c r="C117" s="45" t="s">
        <v>2249</v>
      </c>
      <c r="D117" s="43">
        <v>2002</v>
      </c>
      <c r="E117" s="46" t="s">
        <v>2026</v>
      </c>
      <c r="F117" s="43">
        <v>3</v>
      </c>
      <c r="G117" s="46" t="s">
        <v>2250</v>
      </c>
      <c r="H117" s="85"/>
      <c r="I117" s="46" t="s">
        <v>544</v>
      </c>
      <c r="J117" s="43" t="s">
        <v>492</v>
      </c>
      <c r="K117" s="48"/>
      <c r="L117" s="48"/>
      <c r="M117" s="48"/>
      <c r="N117" s="48"/>
      <c r="O117" s="48"/>
      <c r="P117" s="89" t="s">
        <v>2251</v>
      </c>
      <c r="Q117" s="49">
        <v>317</v>
      </c>
      <c r="R117" s="81"/>
      <c r="S117" s="51" t="s">
        <v>1811</v>
      </c>
      <c r="T117" s="66"/>
      <c r="U117" s="67"/>
      <c r="V117" s="68"/>
      <c r="W117" s="69"/>
      <c r="X117" s="70"/>
      <c r="Y117" s="126"/>
    </row>
    <row r="118" spans="1:25" ht="62.5">
      <c r="A118" s="121">
        <v>1398</v>
      </c>
      <c r="B118" s="44" t="s">
        <v>551</v>
      </c>
      <c r="C118" s="45" t="s">
        <v>2252</v>
      </c>
      <c r="D118" s="43" t="s">
        <v>552</v>
      </c>
      <c r="E118" s="46" t="s">
        <v>2026</v>
      </c>
      <c r="F118" s="43">
        <v>3</v>
      </c>
      <c r="G118" s="46" t="s">
        <v>2253</v>
      </c>
      <c r="H118" s="85"/>
      <c r="I118" s="46" t="s">
        <v>544</v>
      </c>
      <c r="J118" s="43" t="s">
        <v>492</v>
      </c>
      <c r="K118" s="48"/>
      <c r="L118" s="48"/>
      <c r="M118" s="48"/>
      <c r="N118" s="48"/>
      <c r="O118" s="48"/>
      <c r="P118" s="63" t="s">
        <v>1945</v>
      </c>
      <c r="Q118" s="64"/>
      <c r="R118" s="81"/>
      <c r="S118" s="51" t="s">
        <v>1811</v>
      </c>
      <c r="T118" s="66"/>
      <c r="U118" s="67"/>
      <c r="V118" s="68"/>
      <c r="W118" s="69"/>
      <c r="X118" s="70"/>
      <c r="Y118" s="126"/>
    </row>
    <row r="119" spans="1:25" ht="100">
      <c r="A119" s="121">
        <v>1339</v>
      </c>
      <c r="B119" s="44" t="s">
        <v>766</v>
      </c>
      <c r="C119" s="45" t="s">
        <v>2254</v>
      </c>
      <c r="D119" s="43">
        <v>2014</v>
      </c>
      <c r="E119" s="46" t="s">
        <v>2026</v>
      </c>
      <c r="F119" s="43">
        <v>3</v>
      </c>
      <c r="G119" s="46" t="s">
        <v>2255</v>
      </c>
      <c r="H119" s="85"/>
      <c r="I119" s="46" t="s">
        <v>544</v>
      </c>
      <c r="J119" s="43" t="s">
        <v>492</v>
      </c>
      <c r="K119" s="48"/>
      <c r="L119" s="48"/>
      <c r="M119" s="48"/>
      <c r="N119" s="48"/>
      <c r="O119" s="48"/>
      <c r="P119" s="89" t="s">
        <v>2256</v>
      </c>
      <c r="Q119" s="49">
        <v>702</v>
      </c>
      <c r="R119" s="81"/>
      <c r="S119" s="51" t="s">
        <v>1811</v>
      </c>
      <c r="T119" s="66"/>
      <c r="U119" s="67"/>
      <c r="V119" s="68"/>
      <c r="W119" s="69"/>
      <c r="X119" s="70"/>
      <c r="Y119" s="126"/>
    </row>
    <row r="120" spans="1:25" ht="25">
      <c r="A120" s="121">
        <v>1275</v>
      </c>
      <c r="B120" s="44" t="s">
        <v>1022</v>
      </c>
      <c r="C120" s="45" t="s">
        <v>2257</v>
      </c>
      <c r="D120" s="43">
        <v>2013</v>
      </c>
      <c r="E120" s="46" t="s">
        <v>2026</v>
      </c>
      <c r="F120" s="43">
        <v>3</v>
      </c>
      <c r="G120" s="46" t="s">
        <v>2258</v>
      </c>
      <c r="H120" s="85"/>
      <c r="I120" s="46" t="s">
        <v>544</v>
      </c>
      <c r="J120" s="43" t="s">
        <v>492</v>
      </c>
      <c r="K120" s="48"/>
      <c r="L120" s="48"/>
      <c r="M120" s="48"/>
      <c r="N120" s="48"/>
      <c r="O120" s="48"/>
      <c r="P120" s="63" t="s">
        <v>1945</v>
      </c>
      <c r="Q120" s="64"/>
      <c r="R120" s="81"/>
      <c r="S120" s="51" t="s">
        <v>1811</v>
      </c>
      <c r="T120" s="66"/>
      <c r="U120" s="67"/>
      <c r="V120" s="68"/>
      <c r="W120" s="69"/>
      <c r="X120" s="70"/>
      <c r="Y120" s="126"/>
    </row>
    <row r="121" spans="1:25" ht="37.5">
      <c r="A121" s="121">
        <v>1224</v>
      </c>
      <c r="B121" s="44" t="s">
        <v>1291</v>
      </c>
      <c r="C121" s="45" t="s">
        <v>2259</v>
      </c>
      <c r="D121" s="43">
        <v>2012</v>
      </c>
      <c r="E121" s="46" t="s">
        <v>2026</v>
      </c>
      <c r="F121" s="43">
        <v>3</v>
      </c>
      <c r="G121" s="46" t="s">
        <v>2260</v>
      </c>
      <c r="H121" s="85"/>
      <c r="I121" s="46" t="s">
        <v>1292</v>
      </c>
      <c r="J121" s="43" t="s">
        <v>492</v>
      </c>
      <c r="K121" s="48"/>
      <c r="L121" s="48"/>
      <c r="M121" s="48"/>
      <c r="N121" s="48"/>
      <c r="O121" s="48"/>
      <c r="P121" s="89" t="s">
        <v>2261</v>
      </c>
      <c r="Q121" s="49">
        <v>4690</v>
      </c>
      <c r="R121" s="81"/>
      <c r="S121" s="51" t="s">
        <v>1811</v>
      </c>
      <c r="T121" s="66"/>
      <c r="U121" s="67"/>
      <c r="V121" s="68"/>
      <c r="W121" s="69"/>
      <c r="X121" s="70"/>
      <c r="Y121" s="126"/>
    </row>
    <row r="122" spans="1:25" ht="37.5">
      <c r="A122" s="121">
        <v>1161</v>
      </c>
      <c r="B122" s="44" t="s">
        <v>734</v>
      </c>
      <c r="C122" s="45" t="s">
        <v>2262</v>
      </c>
      <c r="D122" s="43">
        <v>2010</v>
      </c>
      <c r="E122" s="46" t="s">
        <v>2026</v>
      </c>
      <c r="F122" s="43">
        <v>3</v>
      </c>
      <c r="G122" s="46" t="s">
        <v>2263</v>
      </c>
      <c r="H122" s="71"/>
      <c r="I122" s="46" t="s">
        <v>735</v>
      </c>
      <c r="J122" s="43" t="s">
        <v>492</v>
      </c>
      <c r="K122" s="61"/>
      <c r="L122" s="61"/>
      <c r="M122" s="61"/>
      <c r="N122" s="61"/>
      <c r="O122" s="85"/>
      <c r="P122" s="63" t="s">
        <v>1945</v>
      </c>
      <c r="Q122" s="64"/>
      <c r="R122" s="81"/>
      <c r="S122" s="51" t="s">
        <v>1811</v>
      </c>
      <c r="T122" s="66"/>
      <c r="U122" s="67"/>
      <c r="V122" s="68"/>
      <c r="W122" s="69"/>
      <c r="X122" s="70"/>
      <c r="Y122" s="127"/>
    </row>
    <row r="123" spans="1:25" ht="25">
      <c r="A123" s="121">
        <v>1113</v>
      </c>
      <c r="B123" s="44" t="s">
        <v>1063</v>
      </c>
      <c r="C123" s="45" t="s">
        <v>2264</v>
      </c>
      <c r="D123" s="43">
        <v>2008</v>
      </c>
      <c r="E123" s="46" t="s">
        <v>2026</v>
      </c>
      <c r="F123" s="43">
        <v>3</v>
      </c>
      <c r="G123" s="46" t="s">
        <v>2265</v>
      </c>
      <c r="H123" s="85"/>
      <c r="I123" s="46" t="s">
        <v>735</v>
      </c>
      <c r="J123" s="43" t="s">
        <v>492</v>
      </c>
      <c r="K123" s="48"/>
      <c r="L123" s="48"/>
      <c r="M123" s="48"/>
      <c r="N123" s="48"/>
      <c r="O123" s="48"/>
      <c r="P123" s="44" t="s">
        <v>1945</v>
      </c>
      <c r="Q123" s="64"/>
      <c r="R123" s="81"/>
      <c r="S123" s="51" t="s">
        <v>1811</v>
      </c>
      <c r="T123" s="66"/>
      <c r="U123" s="67"/>
      <c r="V123" s="68"/>
      <c r="W123" s="69"/>
      <c r="X123" s="70"/>
      <c r="Y123" s="126"/>
    </row>
    <row r="124" spans="1:25" ht="25">
      <c r="A124" s="121">
        <v>1140</v>
      </c>
      <c r="B124" s="44" t="s">
        <v>1228</v>
      </c>
      <c r="C124" s="45" t="s">
        <v>2266</v>
      </c>
      <c r="D124" s="43">
        <v>2009</v>
      </c>
      <c r="E124" s="46" t="s">
        <v>2026</v>
      </c>
      <c r="F124" s="43">
        <v>3</v>
      </c>
      <c r="G124" s="46" t="s">
        <v>2265</v>
      </c>
      <c r="H124" s="85"/>
      <c r="I124" s="46" t="s">
        <v>735</v>
      </c>
      <c r="J124" s="43" t="s">
        <v>492</v>
      </c>
      <c r="K124" s="48"/>
      <c r="L124" s="48"/>
      <c r="M124" s="48"/>
      <c r="N124" s="48"/>
      <c r="O124" s="48"/>
      <c r="P124" s="63" t="s">
        <v>1945</v>
      </c>
      <c r="Q124" s="64"/>
      <c r="R124" s="81"/>
      <c r="S124" s="51" t="s">
        <v>1811</v>
      </c>
      <c r="T124" s="66"/>
      <c r="U124" s="67"/>
      <c r="V124" s="68"/>
      <c r="W124" s="69"/>
      <c r="X124" s="70"/>
      <c r="Y124" s="126"/>
    </row>
    <row r="125" spans="1:25" ht="37.5">
      <c r="A125" s="121">
        <v>1077</v>
      </c>
      <c r="B125" s="44" t="s">
        <v>1307</v>
      </c>
      <c r="C125" s="45" t="s">
        <v>2267</v>
      </c>
      <c r="D125" s="43">
        <v>2006</v>
      </c>
      <c r="E125" s="46" t="s">
        <v>2026</v>
      </c>
      <c r="F125" s="43">
        <v>3</v>
      </c>
      <c r="G125" s="46" t="s">
        <v>2268</v>
      </c>
      <c r="H125" s="85"/>
      <c r="I125" s="46" t="s">
        <v>735</v>
      </c>
      <c r="J125" s="43" t="s">
        <v>492</v>
      </c>
      <c r="K125" s="48"/>
      <c r="L125" s="48"/>
      <c r="M125" s="48"/>
      <c r="N125" s="48"/>
      <c r="O125" s="48"/>
      <c r="P125" s="44" t="s">
        <v>1945</v>
      </c>
      <c r="Q125" s="64"/>
      <c r="R125" s="81"/>
      <c r="S125" s="51" t="s">
        <v>1811</v>
      </c>
      <c r="T125" s="66"/>
      <c r="U125" s="67"/>
      <c r="V125" s="68"/>
      <c r="W125" s="69"/>
      <c r="X125" s="70"/>
      <c r="Y125" s="126"/>
    </row>
    <row r="126" spans="1:25" ht="50">
      <c r="A126" s="121">
        <v>1095</v>
      </c>
      <c r="B126" s="44" t="s">
        <v>1308</v>
      </c>
      <c r="C126" s="45" t="s">
        <v>2269</v>
      </c>
      <c r="D126" s="43">
        <v>2007</v>
      </c>
      <c r="E126" s="46" t="s">
        <v>2026</v>
      </c>
      <c r="F126" s="43">
        <v>3</v>
      </c>
      <c r="G126" s="46" t="s">
        <v>2270</v>
      </c>
      <c r="H126" s="85"/>
      <c r="I126" s="46" t="s">
        <v>735</v>
      </c>
      <c r="J126" s="43" t="s">
        <v>492</v>
      </c>
      <c r="K126" s="48"/>
      <c r="L126" s="48"/>
      <c r="M126" s="48"/>
      <c r="N126" s="48"/>
      <c r="O126" s="48"/>
      <c r="P126" s="44" t="s">
        <v>1945</v>
      </c>
      <c r="Q126" s="64"/>
      <c r="R126" s="81"/>
      <c r="S126" s="51" t="s">
        <v>1811</v>
      </c>
      <c r="T126" s="66"/>
      <c r="U126" s="67"/>
      <c r="V126" s="68"/>
      <c r="W126" s="69"/>
      <c r="X126" s="70"/>
      <c r="Y126" s="126"/>
    </row>
    <row r="127" spans="1:25" ht="25">
      <c r="A127" s="121">
        <v>1405</v>
      </c>
      <c r="B127" s="44" t="s">
        <v>851</v>
      </c>
      <c r="C127" s="45" t="s">
        <v>2271</v>
      </c>
      <c r="D127" s="43">
        <v>2013</v>
      </c>
      <c r="E127" s="46" t="s">
        <v>2272</v>
      </c>
      <c r="F127" s="43">
        <v>4</v>
      </c>
      <c r="G127" s="46" t="s">
        <v>2273</v>
      </c>
      <c r="H127" s="85"/>
      <c r="I127" s="46" t="s">
        <v>852</v>
      </c>
      <c r="J127" s="43" t="s">
        <v>492</v>
      </c>
      <c r="K127" s="48"/>
      <c r="L127" s="48"/>
      <c r="M127" s="48"/>
      <c r="N127" s="48"/>
      <c r="O127" s="48"/>
      <c r="P127" s="44" t="s">
        <v>1945</v>
      </c>
      <c r="Q127" s="64"/>
      <c r="R127" s="81"/>
      <c r="S127" s="51" t="s">
        <v>1811</v>
      </c>
      <c r="T127" s="66"/>
      <c r="U127" s="67"/>
      <c r="V127" s="68"/>
      <c r="W127" s="69"/>
      <c r="X127" s="70"/>
      <c r="Y127" s="126"/>
    </row>
    <row r="128" spans="1:25" ht="100">
      <c r="A128" s="121">
        <v>1279</v>
      </c>
      <c r="B128" s="44" t="s">
        <v>479</v>
      </c>
      <c r="C128" s="45" t="s">
        <v>2274</v>
      </c>
      <c r="D128" s="43">
        <v>2013</v>
      </c>
      <c r="E128" s="46" t="s">
        <v>2272</v>
      </c>
      <c r="F128" s="43">
        <v>4</v>
      </c>
      <c r="G128" s="46" t="s">
        <v>2275</v>
      </c>
      <c r="H128" s="85"/>
      <c r="I128" s="46" t="s">
        <v>982</v>
      </c>
      <c r="J128" s="43" t="s">
        <v>491</v>
      </c>
      <c r="K128" s="48"/>
      <c r="L128" s="48"/>
      <c r="M128" s="48"/>
      <c r="N128" s="48"/>
      <c r="O128" s="48"/>
      <c r="P128" s="45" t="s">
        <v>2276</v>
      </c>
      <c r="Q128" s="49">
        <v>4683</v>
      </c>
      <c r="R128" s="81"/>
      <c r="S128" s="51" t="s">
        <v>1811</v>
      </c>
      <c r="T128" s="66"/>
      <c r="U128" s="67"/>
      <c r="V128" s="68"/>
      <c r="W128" s="69"/>
      <c r="X128" s="70"/>
      <c r="Y128" s="126"/>
    </row>
    <row r="129" spans="1:25" ht="37.5">
      <c r="A129" s="121">
        <v>1345</v>
      </c>
      <c r="B129" s="44" t="s">
        <v>1187</v>
      </c>
      <c r="C129" s="45" t="s">
        <v>2277</v>
      </c>
      <c r="D129" s="43">
        <v>2014</v>
      </c>
      <c r="E129" s="46" t="s">
        <v>2272</v>
      </c>
      <c r="F129" s="43">
        <v>4</v>
      </c>
      <c r="G129" s="46" t="s">
        <v>2278</v>
      </c>
      <c r="H129" s="85"/>
      <c r="I129" s="46" t="s">
        <v>982</v>
      </c>
      <c r="J129" s="43" t="s">
        <v>491</v>
      </c>
      <c r="K129" s="48"/>
      <c r="L129" s="48"/>
      <c r="M129" s="48"/>
      <c r="N129" s="48"/>
      <c r="O129" s="48"/>
      <c r="P129" s="44" t="s">
        <v>1945</v>
      </c>
      <c r="Q129" s="64"/>
      <c r="R129" s="81"/>
      <c r="S129" s="51" t="s">
        <v>1811</v>
      </c>
      <c r="T129" s="66"/>
      <c r="U129" s="67"/>
      <c r="V129" s="54" t="s">
        <v>1811</v>
      </c>
      <c r="W129" s="69"/>
      <c r="X129" s="70"/>
      <c r="Y129" s="126"/>
    </row>
    <row r="130" spans="1:25" ht="62.5">
      <c r="A130" s="121">
        <v>1193</v>
      </c>
      <c r="B130" s="44" t="s">
        <v>1271</v>
      </c>
      <c r="C130" s="45" t="s">
        <v>2279</v>
      </c>
      <c r="D130" s="43">
        <v>2011</v>
      </c>
      <c r="E130" s="46" t="s">
        <v>2272</v>
      </c>
      <c r="F130" s="43">
        <v>4</v>
      </c>
      <c r="G130" s="46" t="s">
        <v>2280</v>
      </c>
      <c r="H130" s="85"/>
      <c r="I130" s="46" t="s">
        <v>982</v>
      </c>
      <c r="J130" s="43" t="s">
        <v>491</v>
      </c>
      <c r="K130" s="48"/>
      <c r="L130" s="48"/>
      <c r="M130" s="48"/>
      <c r="N130" s="48"/>
      <c r="O130" s="48"/>
      <c r="P130" s="45" t="s">
        <v>2281</v>
      </c>
      <c r="Q130" s="49">
        <v>1055</v>
      </c>
      <c r="R130" s="81"/>
      <c r="S130" s="65"/>
      <c r="T130" s="66"/>
      <c r="U130" s="67"/>
      <c r="V130" s="54" t="s">
        <v>1811</v>
      </c>
      <c r="W130" s="55" t="s">
        <v>1811</v>
      </c>
      <c r="X130" s="70"/>
      <c r="Y130" s="126"/>
    </row>
    <row r="131" spans="1:25" ht="37.5">
      <c r="A131" s="121">
        <v>1117</v>
      </c>
      <c r="B131" s="44" t="s">
        <v>168</v>
      </c>
      <c r="C131" s="45" t="s">
        <v>2282</v>
      </c>
      <c r="D131" s="43">
        <v>2008</v>
      </c>
      <c r="E131" s="46" t="s">
        <v>2272</v>
      </c>
      <c r="F131" s="43">
        <v>4</v>
      </c>
      <c r="G131" s="46" t="s">
        <v>2283</v>
      </c>
      <c r="H131" s="85"/>
      <c r="I131" s="46" t="s">
        <v>700</v>
      </c>
      <c r="J131" s="43" t="s">
        <v>492</v>
      </c>
      <c r="K131" s="48"/>
      <c r="L131" s="48"/>
      <c r="M131" s="48"/>
      <c r="N131" s="48"/>
      <c r="O131" s="48"/>
      <c r="P131" s="45" t="s">
        <v>2284</v>
      </c>
      <c r="Q131" s="49">
        <v>1176</v>
      </c>
      <c r="R131" s="81"/>
      <c r="S131" s="51" t="s">
        <v>1811</v>
      </c>
      <c r="T131" s="66"/>
      <c r="U131" s="67"/>
      <c r="V131" s="68"/>
      <c r="W131" s="69"/>
      <c r="X131" s="70"/>
      <c r="Y131" s="126"/>
    </row>
    <row r="132" spans="1:25" ht="25">
      <c r="A132" s="121">
        <v>1041</v>
      </c>
      <c r="B132" s="44" t="s">
        <v>846</v>
      </c>
      <c r="C132" s="45" t="s">
        <v>2285</v>
      </c>
      <c r="D132" s="43">
        <v>2002</v>
      </c>
      <c r="E132" s="46" t="s">
        <v>2272</v>
      </c>
      <c r="F132" s="43">
        <v>4</v>
      </c>
      <c r="G132" s="46" t="s">
        <v>2286</v>
      </c>
      <c r="H132" s="85"/>
      <c r="I132" s="46" t="s">
        <v>847</v>
      </c>
      <c r="J132" s="43" t="s">
        <v>491</v>
      </c>
      <c r="K132" s="48"/>
      <c r="L132" s="48"/>
      <c r="M132" s="48"/>
      <c r="N132" s="48"/>
      <c r="O132" s="48"/>
      <c r="P132" s="45" t="s">
        <v>2287</v>
      </c>
      <c r="Q132" s="49">
        <v>1110</v>
      </c>
      <c r="R132" s="81"/>
      <c r="S132" s="51" t="s">
        <v>1811</v>
      </c>
      <c r="T132" s="66"/>
      <c r="U132" s="67"/>
      <c r="V132" s="68"/>
      <c r="W132" s="69"/>
      <c r="X132" s="70"/>
      <c r="Y132" s="126"/>
    </row>
    <row r="133" spans="1:25" ht="25">
      <c r="A133" s="121">
        <v>1162</v>
      </c>
      <c r="B133" s="44" t="s">
        <v>2288</v>
      </c>
      <c r="C133" s="45" t="s">
        <v>2289</v>
      </c>
      <c r="D133" s="43">
        <v>2010</v>
      </c>
      <c r="E133" s="46" t="s">
        <v>2272</v>
      </c>
      <c r="F133" s="43">
        <v>4</v>
      </c>
      <c r="G133" s="46" t="s">
        <v>2290</v>
      </c>
      <c r="H133" s="85"/>
      <c r="I133" s="46" t="s">
        <v>847</v>
      </c>
      <c r="J133" s="43" t="s">
        <v>491</v>
      </c>
      <c r="K133" s="48"/>
      <c r="L133" s="48"/>
      <c r="M133" s="48"/>
      <c r="N133" s="48"/>
      <c r="O133" s="48"/>
      <c r="P133" s="45" t="s">
        <v>2287</v>
      </c>
      <c r="Q133" s="49">
        <v>1110</v>
      </c>
      <c r="R133" s="81"/>
      <c r="S133" s="51" t="s">
        <v>1811</v>
      </c>
      <c r="T133" s="66"/>
      <c r="U133" s="67"/>
      <c r="V133" s="54" t="s">
        <v>1811</v>
      </c>
      <c r="W133" s="69"/>
      <c r="X133" s="70"/>
      <c r="Y133" s="126"/>
    </row>
    <row r="134" spans="1:25" ht="37.5">
      <c r="A134" s="121">
        <v>1284</v>
      </c>
      <c r="B134" s="44" t="s">
        <v>364</v>
      </c>
      <c r="C134" s="45" t="s">
        <v>2291</v>
      </c>
      <c r="D134" s="43">
        <v>2013</v>
      </c>
      <c r="E134" s="46" t="s">
        <v>2292</v>
      </c>
      <c r="F134" s="43">
        <v>5</v>
      </c>
      <c r="G134" s="46" t="s">
        <v>2293</v>
      </c>
      <c r="H134" s="85"/>
      <c r="I134" s="46" t="s">
        <v>1215</v>
      </c>
      <c r="J134" s="43" t="s">
        <v>492</v>
      </c>
      <c r="K134" s="48"/>
      <c r="L134" s="48"/>
      <c r="M134" s="48"/>
      <c r="N134" s="48"/>
      <c r="O134" s="48"/>
      <c r="P134" s="45" t="s">
        <v>2294</v>
      </c>
      <c r="Q134" s="49">
        <v>909</v>
      </c>
      <c r="R134" s="81"/>
      <c r="S134" s="51" t="s">
        <v>1811</v>
      </c>
      <c r="T134" s="66"/>
      <c r="U134" s="67"/>
      <c r="V134" s="68"/>
      <c r="W134" s="69"/>
      <c r="X134" s="70"/>
      <c r="Y134" s="126"/>
    </row>
    <row r="135" spans="1:25" ht="62.5">
      <c r="A135" s="121">
        <v>1280</v>
      </c>
      <c r="B135" s="44" t="s">
        <v>788</v>
      </c>
      <c r="C135" s="45" t="s">
        <v>2295</v>
      </c>
      <c r="D135" s="43">
        <v>2013</v>
      </c>
      <c r="E135" s="46" t="s">
        <v>2292</v>
      </c>
      <c r="F135" s="43">
        <v>5</v>
      </c>
      <c r="G135" s="46" t="s">
        <v>2296</v>
      </c>
      <c r="H135" s="85"/>
      <c r="I135" s="46" t="s">
        <v>789</v>
      </c>
      <c r="J135" s="43" t="s">
        <v>492</v>
      </c>
      <c r="K135" s="48"/>
      <c r="L135" s="48"/>
      <c r="M135" s="48"/>
      <c r="N135" s="48"/>
      <c r="O135" s="48"/>
      <c r="P135" s="45" t="s">
        <v>2295</v>
      </c>
      <c r="Q135" s="49">
        <v>978</v>
      </c>
      <c r="R135" s="81"/>
      <c r="S135" s="51" t="s">
        <v>1811</v>
      </c>
      <c r="T135" s="66"/>
      <c r="U135" s="67"/>
      <c r="V135" s="68"/>
      <c r="W135" s="69"/>
      <c r="X135" s="70"/>
      <c r="Y135" s="126"/>
    </row>
    <row r="136" spans="1:25" ht="37.5">
      <c r="A136" s="121">
        <v>1281</v>
      </c>
      <c r="B136" s="44" t="s">
        <v>974</v>
      </c>
      <c r="C136" s="45" t="s">
        <v>2297</v>
      </c>
      <c r="D136" s="43">
        <v>2013</v>
      </c>
      <c r="E136" s="46" t="s">
        <v>2292</v>
      </c>
      <c r="F136" s="43">
        <v>5</v>
      </c>
      <c r="G136" s="46" t="s">
        <v>2298</v>
      </c>
      <c r="H136" s="85"/>
      <c r="I136" s="46" t="s">
        <v>789</v>
      </c>
      <c r="J136" s="43" t="s">
        <v>492</v>
      </c>
      <c r="K136" s="48"/>
      <c r="L136" s="48"/>
      <c r="M136" s="48"/>
      <c r="N136" s="48"/>
      <c r="O136" s="48"/>
      <c r="P136" s="45" t="s">
        <v>2299</v>
      </c>
      <c r="Q136" s="49">
        <v>361</v>
      </c>
      <c r="R136" s="81"/>
      <c r="S136" s="51" t="s">
        <v>1811</v>
      </c>
      <c r="T136" s="66"/>
      <c r="U136" s="67"/>
      <c r="V136" s="68"/>
      <c r="W136" s="69"/>
      <c r="X136" s="70"/>
      <c r="Y136" s="126"/>
    </row>
    <row r="137" spans="1:25" ht="37.5">
      <c r="A137" s="121">
        <v>1283</v>
      </c>
      <c r="B137" s="44" t="s">
        <v>1186</v>
      </c>
      <c r="C137" s="45" t="s">
        <v>2300</v>
      </c>
      <c r="D137" s="43">
        <v>2013</v>
      </c>
      <c r="E137" s="46" t="s">
        <v>2292</v>
      </c>
      <c r="F137" s="43">
        <v>5</v>
      </c>
      <c r="G137" s="46" t="s">
        <v>2301</v>
      </c>
      <c r="H137" s="85"/>
      <c r="I137" s="46" t="s">
        <v>789</v>
      </c>
      <c r="J137" s="43" t="s">
        <v>492</v>
      </c>
      <c r="K137" s="48"/>
      <c r="L137" s="48"/>
      <c r="M137" s="48"/>
      <c r="N137" s="48"/>
      <c r="O137" s="48"/>
      <c r="P137" s="89" t="s">
        <v>2302</v>
      </c>
      <c r="Q137" s="49">
        <v>663</v>
      </c>
      <c r="R137" s="81"/>
      <c r="S137" s="51" t="s">
        <v>1811</v>
      </c>
      <c r="T137" s="66"/>
      <c r="U137" s="67"/>
      <c r="V137" s="68"/>
      <c r="W137" s="69"/>
      <c r="X137" s="70"/>
      <c r="Y137" s="126"/>
    </row>
    <row r="138" spans="1:25" ht="50">
      <c r="A138" s="121">
        <v>1282</v>
      </c>
      <c r="B138" s="44" t="s">
        <v>1076</v>
      </c>
      <c r="C138" s="45" t="s">
        <v>2303</v>
      </c>
      <c r="D138" s="43">
        <v>2013</v>
      </c>
      <c r="E138" s="46" t="s">
        <v>2292</v>
      </c>
      <c r="F138" s="43">
        <v>5</v>
      </c>
      <c r="G138" s="46" t="s">
        <v>2304</v>
      </c>
      <c r="H138" s="85"/>
      <c r="I138" s="46" t="s">
        <v>1077</v>
      </c>
      <c r="J138" s="43" t="s">
        <v>492</v>
      </c>
      <c r="K138" s="48"/>
      <c r="L138" s="48"/>
      <c r="M138" s="48"/>
      <c r="N138" s="48"/>
      <c r="O138" s="48"/>
      <c r="P138" s="89" t="s">
        <v>2305</v>
      </c>
      <c r="Q138" s="49">
        <v>477</v>
      </c>
      <c r="R138" s="81"/>
      <c r="S138" s="51" t="s">
        <v>1811</v>
      </c>
      <c r="T138" s="66"/>
      <c r="U138" s="67"/>
      <c r="V138" s="68"/>
      <c r="W138" s="69"/>
      <c r="X138" s="70"/>
      <c r="Y138" s="126"/>
    </row>
    <row r="139" spans="1:25" ht="37.5">
      <c r="A139" s="121">
        <v>1225</v>
      </c>
      <c r="B139" s="44" t="s">
        <v>1159</v>
      </c>
      <c r="C139" s="45" t="s">
        <v>2306</v>
      </c>
      <c r="D139" s="43">
        <v>2012</v>
      </c>
      <c r="E139" s="46" t="s">
        <v>2292</v>
      </c>
      <c r="F139" s="43">
        <v>5</v>
      </c>
      <c r="G139" s="46" t="s">
        <v>2307</v>
      </c>
      <c r="H139" s="85"/>
      <c r="I139" s="46" t="s">
        <v>1077</v>
      </c>
      <c r="J139" s="43" t="s">
        <v>492</v>
      </c>
      <c r="K139" s="48"/>
      <c r="L139" s="48"/>
      <c r="M139" s="48"/>
      <c r="N139" s="48"/>
      <c r="O139" s="48"/>
      <c r="P139" s="89" t="s">
        <v>2308</v>
      </c>
      <c r="Q139" s="49">
        <v>3783</v>
      </c>
      <c r="R139" s="81"/>
      <c r="S139" s="51" t="s">
        <v>1811</v>
      </c>
      <c r="T139" s="66"/>
      <c r="U139" s="67"/>
      <c r="V139" s="68"/>
      <c r="W139" s="69"/>
      <c r="X139" s="70"/>
      <c r="Y139" s="126"/>
    </row>
    <row r="140" spans="1:25" ht="50">
      <c r="A140" s="121">
        <v>1194</v>
      </c>
      <c r="B140" s="44" t="s">
        <v>161</v>
      </c>
      <c r="C140" s="45" t="s">
        <v>2309</v>
      </c>
      <c r="D140" s="43">
        <v>2011</v>
      </c>
      <c r="E140" s="46" t="s">
        <v>2292</v>
      </c>
      <c r="F140" s="43">
        <v>5</v>
      </c>
      <c r="G140" s="46" t="s">
        <v>2310</v>
      </c>
      <c r="H140" s="85"/>
      <c r="I140" s="46" t="s">
        <v>617</v>
      </c>
      <c r="J140" s="43" t="s">
        <v>492</v>
      </c>
      <c r="K140" s="48"/>
      <c r="L140" s="48"/>
      <c r="M140" s="48"/>
      <c r="N140" s="48"/>
      <c r="O140" s="48"/>
      <c r="P140" s="89" t="s">
        <v>2311</v>
      </c>
      <c r="Q140" s="49">
        <v>80</v>
      </c>
      <c r="R140" s="81"/>
      <c r="S140" s="65"/>
      <c r="T140" s="66"/>
      <c r="U140" s="67"/>
      <c r="V140" s="68"/>
      <c r="W140" s="69"/>
      <c r="X140" s="70"/>
      <c r="Y140" s="126"/>
    </row>
    <row r="141" spans="1:25" ht="37.5">
      <c r="A141" s="121">
        <v>1118</v>
      </c>
      <c r="B141" s="44" t="s">
        <v>478</v>
      </c>
      <c r="C141" s="45" t="s">
        <v>2312</v>
      </c>
      <c r="D141" s="43">
        <v>2008</v>
      </c>
      <c r="E141" s="46" t="s">
        <v>2292</v>
      </c>
      <c r="F141" s="43">
        <v>5</v>
      </c>
      <c r="G141" s="46" t="s">
        <v>2313</v>
      </c>
      <c r="H141" s="85"/>
      <c r="I141" s="46" t="s">
        <v>617</v>
      </c>
      <c r="J141" s="43" t="s">
        <v>492</v>
      </c>
      <c r="K141" s="48"/>
      <c r="L141" s="48"/>
      <c r="M141" s="48"/>
      <c r="N141" s="48"/>
      <c r="O141" s="48"/>
      <c r="P141" s="45" t="s">
        <v>2314</v>
      </c>
      <c r="Q141" s="49">
        <v>1247</v>
      </c>
      <c r="R141" s="81"/>
      <c r="S141" s="51" t="s">
        <v>1811</v>
      </c>
      <c r="T141" s="66"/>
      <c r="U141" s="67"/>
      <c r="V141" s="68"/>
      <c r="W141" s="69"/>
      <c r="X141" s="70"/>
      <c r="Y141" s="126"/>
    </row>
    <row r="142" spans="1:25" ht="62.5">
      <c r="A142" s="121">
        <v>1226</v>
      </c>
      <c r="B142" s="44" t="s">
        <v>1261</v>
      </c>
      <c r="C142" s="45" t="s">
        <v>2315</v>
      </c>
      <c r="D142" s="43">
        <v>2012</v>
      </c>
      <c r="E142" s="46" t="s">
        <v>2292</v>
      </c>
      <c r="F142" s="43">
        <v>5</v>
      </c>
      <c r="G142" s="94" t="s">
        <v>2316</v>
      </c>
      <c r="H142" s="85"/>
      <c r="I142" s="46" t="s">
        <v>1262</v>
      </c>
      <c r="J142" s="43" t="s">
        <v>492</v>
      </c>
      <c r="K142" s="48"/>
      <c r="L142" s="48"/>
      <c r="M142" s="48"/>
      <c r="N142" s="48"/>
      <c r="O142" s="48"/>
      <c r="P142" s="44" t="s">
        <v>1945</v>
      </c>
      <c r="Q142" s="64"/>
      <c r="R142" s="81"/>
      <c r="S142" s="51" t="s">
        <v>1811</v>
      </c>
      <c r="T142" s="66"/>
      <c r="U142" s="67"/>
      <c r="V142" s="68"/>
      <c r="W142" s="69"/>
      <c r="X142" s="70"/>
      <c r="Y142" s="126"/>
    </row>
    <row r="143" spans="1:25" ht="37.5">
      <c r="A143" s="121">
        <v>1042</v>
      </c>
      <c r="B143" s="44" t="s">
        <v>776</v>
      </c>
      <c r="C143" s="45" t="s">
        <v>2317</v>
      </c>
      <c r="D143" s="43">
        <v>2002</v>
      </c>
      <c r="E143" s="46" t="s">
        <v>2292</v>
      </c>
      <c r="F143" s="43">
        <v>5</v>
      </c>
      <c r="G143" s="46" t="s">
        <v>2318</v>
      </c>
      <c r="H143" s="85"/>
      <c r="I143" s="46" t="s">
        <v>777</v>
      </c>
      <c r="J143" s="43" t="s">
        <v>492</v>
      </c>
      <c r="K143" s="48"/>
      <c r="L143" s="48"/>
      <c r="M143" s="48"/>
      <c r="N143" s="48"/>
      <c r="O143" s="48"/>
      <c r="P143" s="44" t="s">
        <v>1945</v>
      </c>
      <c r="Q143" s="64"/>
      <c r="R143" s="81"/>
      <c r="S143" s="51" t="s">
        <v>1811</v>
      </c>
      <c r="T143" s="66"/>
      <c r="U143" s="67"/>
      <c r="V143" s="68"/>
      <c r="W143" s="69"/>
      <c r="X143" s="56" t="s">
        <v>1811</v>
      </c>
      <c r="Y143" s="126"/>
    </row>
    <row r="144" spans="1:25" ht="37.5">
      <c r="A144" s="121">
        <v>1163</v>
      </c>
      <c r="B144" s="44" t="s">
        <v>474</v>
      </c>
      <c r="C144" s="45" t="s">
        <v>2317</v>
      </c>
      <c r="D144" s="43">
        <v>2010</v>
      </c>
      <c r="E144" s="46" t="s">
        <v>2292</v>
      </c>
      <c r="F144" s="43">
        <v>5</v>
      </c>
      <c r="G144" s="46" t="s">
        <v>2318</v>
      </c>
      <c r="H144" s="85"/>
      <c r="I144" s="46" t="s">
        <v>777</v>
      </c>
      <c r="J144" s="43" t="s">
        <v>492</v>
      </c>
      <c r="K144" s="48"/>
      <c r="L144" s="48"/>
      <c r="M144" s="48"/>
      <c r="N144" s="48"/>
      <c r="O144" s="48"/>
      <c r="P144" s="63" t="s">
        <v>1945</v>
      </c>
      <c r="Q144" s="64"/>
      <c r="R144" s="81"/>
      <c r="S144" s="51" t="s">
        <v>1811</v>
      </c>
      <c r="T144" s="66"/>
      <c r="U144" s="67"/>
      <c r="V144" s="68"/>
      <c r="W144" s="69"/>
      <c r="X144" s="56" t="s">
        <v>1811</v>
      </c>
      <c r="Y144" s="126"/>
    </row>
    <row r="145" spans="1:25" ht="37.5">
      <c r="A145" s="121">
        <v>1285</v>
      </c>
      <c r="B145" s="44" t="s">
        <v>623</v>
      </c>
      <c r="C145" s="45" t="s">
        <v>2319</v>
      </c>
      <c r="D145" s="43">
        <v>2013</v>
      </c>
      <c r="E145" s="46" t="s">
        <v>524</v>
      </c>
      <c r="F145" s="43">
        <v>6</v>
      </c>
      <c r="G145" s="46" t="s">
        <v>2320</v>
      </c>
      <c r="H145" s="85"/>
      <c r="I145" s="46" t="s">
        <v>624</v>
      </c>
      <c r="J145" s="43" t="s">
        <v>492</v>
      </c>
      <c r="K145" s="48"/>
      <c r="L145" s="48"/>
      <c r="M145" s="48"/>
      <c r="N145" s="48"/>
      <c r="O145" s="48"/>
      <c r="P145" s="44" t="s">
        <v>1945</v>
      </c>
      <c r="Q145" s="64"/>
      <c r="R145" s="81"/>
      <c r="S145" s="51" t="s">
        <v>1811</v>
      </c>
      <c r="T145" s="66"/>
      <c r="U145" s="67"/>
      <c r="V145" s="68"/>
      <c r="W145" s="69"/>
      <c r="X145" s="70"/>
      <c r="Y145" s="126"/>
    </row>
    <row r="146" spans="1:25" ht="50">
      <c r="A146" s="121">
        <v>1011</v>
      </c>
      <c r="B146" s="44" t="s">
        <v>1092</v>
      </c>
      <c r="C146" s="45" t="s">
        <v>2321</v>
      </c>
      <c r="D146" s="43">
        <v>1996</v>
      </c>
      <c r="E146" s="46" t="s">
        <v>524</v>
      </c>
      <c r="F146" s="43">
        <v>6</v>
      </c>
      <c r="G146" s="46" t="s">
        <v>2322</v>
      </c>
      <c r="H146" s="85"/>
      <c r="I146" s="46" t="s">
        <v>1093</v>
      </c>
      <c r="J146" s="43" t="s">
        <v>492</v>
      </c>
      <c r="K146" s="48"/>
      <c r="L146" s="48"/>
      <c r="M146" s="48"/>
      <c r="N146" s="48"/>
      <c r="O146" s="48"/>
      <c r="P146" s="45" t="s">
        <v>2323</v>
      </c>
      <c r="Q146" s="49">
        <v>61</v>
      </c>
      <c r="R146" s="81"/>
      <c r="S146" s="51" t="s">
        <v>1811</v>
      </c>
      <c r="T146" s="66"/>
      <c r="U146" s="67"/>
      <c r="V146" s="68"/>
      <c r="W146" s="69"/>
      <c r="X146" s="70"/>
      <c r="Y146" s="126"/>
    </row>
    <row r="147" spans="1:25" ht="62.5">
      <c r="A147" s="121">
        <v>1346</v>
      </c>
      <c r="B147" s="44" t="s">
        <v>523</v>
      </c>
      <c r="C147" s="45" t="s">
        <v>2324</v>
      </c>
      <c r="D147" s="43">
        <v>2014</v>
      </c>
      <c r="E147" s="46" t="s">
        <v>524</v>
      </c>
      <c r="F147" s="43">
        <v>6</v>
      </c>
      <c r="G147" s="46" t="s">
        <v>2325</v>
      </c>
      <c r="H147" s="71"/>
      <c r="I147" s="46" t="s">
        <v>524</v>
      </c>
      <c r="J147" s="43" t="s">
        <v>492</v>
      </c>
      <c r="K147" s="61"/>
      <c r="L147" s="61"/>
      <c r="M147" s="61"/>
      <c r="N147" s="61"/>
      <c r="O147" s="85"/>
      <c r="P147" s="86" t="s">
        <v>2326</v>
      </c>
      <c r="Q147" s="49">
        <v>763</v>
      </c>
      <c r="R147" s="81"/>
      <c r="S147" s="51" t="s">
        <v>1811</v>
      </c>
      <c r="T147" s="66"/>
      <c r="U147" s="53" t="s">
        <v>1811</v>
      </c>
      <c r="V147" s="68"/>
      <c r="W147" s="69"/>
      <c r="X147" s="70"/>
      <c r="Y147" s="127"/>
    </row>
    <row r="148" spans="1:25" ht="50">
      <c r="A148" s="121">
        <v>1195</v>
      </c>
      <c r="B148" s="44" t="s">
        <v>581</v>
      </c>
      <c r="C148" s="45" t="s">
        <v>2327</v>
      </c>
      <c r="D148" s="43">
        <v>2011</v>
      </c>
      <c r="E148" s="46" t="s">
        <v>524</v>
      </c>
      <c r="F148" s="43">
        <v>6</v>
      </c>
      <c r="G148" s="46" t="s">
        <v>2328</v>
      </c>
      <c r="H148" s="85"/>
      <c r="I148" s="46" t="s">
        <v>524</v>
      </c>
      <c r="J148" s="43" t="s">
        <v>492</v>
      </c>
      <c r="K148" s="48"/>
      <c r="L148" s="48"/>
      <c r="M148" s="48"/>
      <c r="N148" s="48"/>
      <c r="O148" s="48"/>
      <c r="P148" s="45" t="s">
        <v>2329</v>
      </c>
      <c r="Q148" s="43" t="s">
        <v>567</v>
      </c>
      <c r="R148" s="81"/>
      <c r="S148" s="51" t="s">
        <v>1811</v>
      </c>
      <c r="T148" s="66"/>
      <c r="U148" s="53" t="s">
        <v>1811</v>
      </c>
      <c r="V148" s="68"/>
      <c r="W148" s="69"/>
      <c r="X148" s="70"/>
      <c r="Y148" s="126"/>
    </row>
    <row r="149" spans="1:25" ht="50">
      <c r="A149" s="121">
        <v>1286</v>
      </c>
      <c r="B149" s="44" t="s">
        <v>832</v>
      </c>
      <c r="C149" s="45" t="s">
        <v>2330</v>
      </c>
      <c r="D149" s="43">
        <v>2013</v>
      </c>
      <c r="E149" s="46" t="s">
        <v>524</v>
      </c>
      <c r="F149" s="43">
        <v>6</v>
      </c>
      <c r="G149" s="46" t="s">
        <v>2331</v>
      </c>
      <c r="H149" s="85"/>
      <c r="I149" s="46" t="s">
        <v>524</v>
      </c>
      <c r="J149" s="43" t="s">
        <v>492</v>
      </c>
      <c r="K149" s="48"/>
      <c r="L149" s="48"/>
      <c r="M149" s="48"/>
      <c r="N149" s="48"/>
      <c r="O149" s="48"/>
      <c r="P149" s="44" t="s">
        <v>1945</v>
      </c>
      <c r="Q149" s="64"/>
      <c r="R149" s="81"/>
      <c r="S149" s="51" t="s">
        <v>1811</v>
      </c>
      <c r="T149" s="66"/>
      <c r="U149" s="53" t="s">
        <v>1964</v>
      </c>
      <c r="V149" s="68"/>
      <c r="W149" s="69"/>
      <c r="X149" s="70"/>
      <c r="Y149" s="126"/>
    </row>
    <row r="150" spans="1:25" ht="37.5">
      <c r="A150" s="121">
        <v>1228</v>
      </c>
      <c r="B150" s="44" t="s">
        <v>1019</v>
      </c>
      <c r="C150" s="45" t="s">
        <v>2332</v>
      </c>
      <c r="D150" s="43">
        <v>2012</v>
      </c>
      <c r="E150" s="46" t="s">
        <v>524</v>
      </c>
      <c r="F150" s="43">
        <v>6</v>
      </c>
      <c r="G150" s="46" t="s">
        <v>2333</v>
      </c>
      <c r="H150" s="85"/>
      <c r="I150" s="46" t="s">
        <v>524</v>
      </c>
      <c r="J150" s="43" t="s">
        <v>492</v>
      </c>
      <c r="K150" s="48"/>
      <c r="L150" s="48"/>
      <c r="M150" s="48"/>
      <c r="N150" s="48"/>
      <c r="O150" s="48"/>
      <c r="P150" s="45" t="s">
        <v>2334</v>
      </c>
      <c r="Q150" s="49">
        <v>1</v>
      </c>
      <c r="R150" s="81"/>
      <c r="S150" s="51" t="s">
        <v>1811</v>
      </c>
      <c r="T150" s="66"/>
      <c r="U150" s="53" t="s">
        <v>1811</v>
      </c>
      <c r="V150" s="68"/>
      <c r="W150" s="69"/>
      <c r="X150" s="70"/>
      <c r="Y150" s="126"/>
    </row>
    <row r="151" spans="1:25" ht="100">
      <c r="A151" s="121">
        <v>1544</v>
      </c>
      <c r="B151" s="44" t="s">
        <v>1105</v>
      </c>
      <c r="C151" s="45" t="s">
        <v>2335</v>
      </c>
      <c r="D151" s="43">
        <v>2012</v>
      </c>
      <c r="E151" s="46" t="s">
        <v>524</v>
      </c>
      <c r="F151" s="43">
        <v>6</v>
      </c>
      <c r="G151" s="46" t="s">
        <v>2336</v>
      </c>
      <c r="H151" s="71"/>
      <c r="I151" s="46" t="s">
        <v>524</v>
      </c>
      <c r="J151" s="43" t="s">
        <v>494</v>
      </c>
      <c r="K151" s="61"/>
      <c r="L151" s="61"/>
      <c r="M151" s="61"/>
      <c r="N151" s="61"/>
      <c r="O151" s="61"/>
      <c r="P151" s="63" t="s">
        <v>1945</v>
      </c>
      <c r="Q151" s="64"/>
      <c r="R151" s="81"/>
      <c r="S151" s="51" t="s">
        <v>1811</v>
      </c>
      <c r="T151" s="66"/>
      <c r="U151" s="53" t="s">
        <v>1811</v>
      </c>
      <c r="V151" s="68"/>
      <c r="W151" s="69"/>
      <c r="X151" s="70"/>
      <c r="Y151" s="127"/>
    </row>
    <row r="152" spans="1:25" ht="100">
      <c r="A152" s="121">
        <v>1348</v>
      </c>
      <c r="B152" s="44" t="s">
        <v>463</v>
      </c>
      <c r="C152" s="45" t="s">
        <v>2337</v>
      </c>
      <c r="D152" s="43">
        <v>2014</v>
      </c>
      <c r="E152" s="46" t="s">
        <v>524</v>
      </c>
      <c r="F152" s="43">
        <v>6</v>
      </c>
      <c r="G152" s="46" t="s">
        <v>2338</v>
      </c>
      <c r="H152" s="85"/>
      <c r="I152" s="46" t="s">
        <v>524</v>
      </c>
      <c r="J152" s="43" t="s">
        <v>492</v>
      </c>
      <c r="K152" s="48"/>
      <c r="L152" s="48"/>
      <c r="M152" s="48"/>
      <c r="N152" s="48"/>
      <c r="O152" s="48"/>
      <c r="P152" s="45" t="s">
        <v>2339</v>
      </c>
      <c r="Q152" s="49" t="s">
        <v>1109</v>
      </c>
      <c r="R152" s="81"/>
      <c r="S152" s="51" t="s">
        <v>1811</v>
      </c>
      <c r="T152" s="66"/>
      <c r="U152" s="53" t="s">
        <v>1811</v>
      </c>
      <c r="V152" s="68"/>
      <c r="W152" s="69"/>
      <c r="X152" s="70"/>
      <c r="Y152" s="126"/>
    </row>
    <row r="153" spans="1:25" ht="50">
      <c r="A153" s="121">
        <v>1406</v>
      </c>
      <c r="B153" s="44" t="s">
        <v>1220</v>
      </c>
      <c r="C153" s="45" t="s">
        <v>2340</v>
      </c>
      <c r="D153" s="43">
        <v>2014</v>
      </c>
      <c r="E153" s="46" t="s">
        <v>524</v>
      </c>
      <c r="F153" s="43">
        <v>6</v>
      </c>
      <c r="G153" s="46" t="s">
        <v>2341</v>
      </c>
      <c r="H153" s="85"/>
      <c r="I153" s="46" t="s">
        <v>524</v>
      </c>
      <c r="J153" s="43" t="s">
        <v>539</v>
      </c>
      <c r="K153" s="48"/>
      <c r="L153" s="48"/>
      <c r="M153" s="48"/>
      <c r="N153" s="48"/>
      <c r="O153" s="48"/>
      <c r="P153" s="45" t="s">
        <v>2342</v>
      </c>
      <c r="Q153" s="49">
        <v>9</v>
      </c>
      <c r="R153" s="81"/>
      <c r="S153" s="51" t="s">
        <v>1811</v>
      </c>
      <c r="T153" s="66"/>
      <c r="U153" s="67"/>
      <c r="V153" s="68"/>
      <c r="W153" s="69"/>
      <c r="X153" s="70"/>
      <c r="Y153" s="126"/>
    </row>
    <row r="154" spans="1:25" ht="37.5">
      <c r="A154" s="121">
        <v>1072</v>
      </c>
      <c r="B154" s="44" t="s">
        <v>582</v>
      </c>
      <c r="C154" s="45" t="s">
        <v>2343</v>
      </c>
      <c r="D154" s="43">
        <v>2005</v>
      </c>
      <c r="E154" s="46" t="s">
        <v>524</v>
      </c>
      <c r="F154" s="43">
        <v>6</v>
      </c>
      <c r="G154" s="46" t="s">
        <v>2344</v>
      </c>
      <c r="H154" s="85"/>
      <c r="I154" s="46" t="s">
        <v>583</v>
      </c>
      <c r="J154" s="43" t="s">
        <v>492</v>
      </c>
      <c r="K154" s="48"/>
      <c r="L154" s="48"/>
      <c r="M154" s="48"/>
      <c r="N154" s="48"/>
      <c r="O154" s="48"/>
      <c r="P154" s="45" t="s">
        <v>2345</v>
      </c>
      <c r="Q154" s="49">
        <v>177</v>
      </c>
      <c r="R154" s="81"/>
      <c r="S154" s="51" t="s">
        <v>1811</v>
      </c>
      <c r="T154" s="66"/>
      <c r="U154" s="67"/>
      <c r="V154" s="68"/>
      <c r="W154" s="69"/>
      <c r="X154" s="70"/>
      <c r="Y154" s="126"/>
    </row>
    <row r="155" spans="1:25" ht="37.5">
      <c r="A155" s="121">
        <v>1078</v>
      </c>
      <c r="B155" s="44" t="s">
        <v>640</v>
      </c>
      <c r="C155" s="45" t="s">
        <v>2346</v>
      </c>
      <c r="D155" s="43">
        <v>2006</v>
      </c>
      <c r="E155" s="46" t="s">
        <v>524</v>
      </c>
      <c r="F155" s="43">
        <v>6</v>
      </c>
      <c r="G155" s="46" t="s">
        <v>583</v>
      </c>
      <c r="H155" s="85"/>
      <c r="I155" s="46" t="s">
        <v>583</v>
      </c>
      <c r="J155" s="43" t="s">
        <v>539</v>
      </c>
      <c r="K155" s="48"/>
      <c r="L155" s="48"/>
      <c r="M155" s="48"/>
      <c r="N155" s="48"/>
      <c r="O155" s="48"/>
      <c r="P155" s="45" t="s">
        <v>2347</v>
      </c>
      <c r="Q155" s="49">
        <v>1220</v>
      </c>
      <c r="R155" s="81"/>
      <c r="S155" s="51" t="s">
        <v>1811</v>
      </c>
      <c r="T155" s="66"/>
      <c r="U155" s="53" t="s">
        <v>1811</v>
      </c>
      <c r="V155" s="68"/>
      <c r="W155" s="69"/>
      <c r="X155" s="70"/>
      <c r="Y155" s="126"/>
    </row>
    <row r="156" spans="1:25" ht="25">
      <c r="A156" s="121">
        <v>1048</v>
      </c>
      <c r="B156" s="44" t="s">
        <v>399</v>
      </c>
      <c r="C156" s="45" t="s">
        <v>2348</v>
      </c>
      <c r="D156" s="43">
        <v>2003</v>
      </c>
      <c r="E156" s="46" t="s">
        <v>524</v>
      </c>
      <c r="F156" s="43">
        <v>6</v>
      </c>
      <c r="G156" s="46" t="s">
        <v>524</v>
      </c>
      <c r="H156" s="85"/>
      <c r="I156" s="46" t="s">
        <v>634</v>
      </c>
      <c r="J156" s="43" t="s">
        <v>492</v>
      </c>
      <c r="K156" s="48"/>
      <c r="L156" s="48"/>
      <c r="M156" s="48"/>
      <c r="N156" s="48"/>
      <c r="O156" s="48"/>
      <c r="P156" s="45" t="s">
        <v>2349</v>
      </c>
      <c r="Q156" s="49">
        <v>1540</v>
      </c>
      <c r="R156" s="81"/>
      <c r="S156" s="51" t="s">
        <v>1811</v>
      </c>
      <c r="T156" s="66"/>
      <c r="U156" s="53" t="s">
        <v>1811</v>
      </c>
      <c r="V156" s="68"/>
      <c r="W156" s="69"/>
      <c r="X156" s="70"/>
      <c r="Y156" s="126"/>
    </row>
    <row r="157" spans="1:25" ht="50">
      <c r="A157" s="121">
        <v>1550</v>
      </c>
      <c r="B157" s="44" t="s">
        <v>635</v>
      </c>
      <c r="C157" s="45" t="s">
        <v>2350</v>
      </c>
      <c r="D157" s="43">
        <v>2012</v>
      </c>
      <c r="E157" s="46" t="s">
        <v>524</v>
      </c>
      <c r="F157" s="43">
        <v>6</v>
      </c>
      <c r="G157" s="46" t="s">
        <v>2351</v>
      </c>
      <c r="H157" s="71"/>
      <c r="I157" s="46" t="s">
        <v>634</v>
      </c>
      <c r="J157" s="43" t="s">
        <v>492</v>
      </c>
      <c r="K157" s="71"/>
      <c r="L157" s="61"/>
      <c r="M157" s="61"/>
      <c r="N157" s="61"/>
      <c r="O157" s="61"/>
      <c r="P157" s="89" t="s">
        <v>2352</v>
      </c>
      <c r="Q157" s="49">
        <v>401</v>
      </c>
      <c r="R157" s="81"/>
      <c r="S157" s="51" t="s">
        <v>1811</v>
      </c>
      <c r="T157" s="66"/>
      <c r="U157" s="53" t="s">
        <v>1811</v>
      </c>
      <c r="V157" s="68"/>
      <c r="W157" s="69"/>
      <c r="X157" s="70"/>
      <c r="Y157" s="127"/>
    </row>
    <row r="158" spans="1:25" ht="25">
      <c r="A158" s="121">
        <v>1227</v>
      </c>
      <c r="B158" s="44" t="s">
        <v>652</v>
      </c>
      <c r="C158" s="45" t="s">
        <v>2353</v>
      </c>
      <c r="D158" s="43">
        <v>2012</v>
      </c>
      <c r="E158" s="46" t="s">
        <v>524</v>
      </c>
      <c r="F158" s="43">
        <v>6</v>
      </c>
      <c r="G158" s="46" t="s">
        <v>524</v>
      </c>
      <c r="H158" s="85"/>
      <c r="I158" s="46" t="s">
        <v>634</v>
      </c>
      <c r="J158" s="43" t="s">
        <v>492</v>
      </c>
      <c r="K158" s="48"/>
      <c r="L158" s="48"/>
      <c r="M158" s="48"/>
      <c r="N158" s="48"/>
      <c r="O158" s="48"/>
      <c r="P158" s="45" t="s">
        <v>2354</v>
      </c>
      <c r="Q158" s="49">
        <v>641</v>
      </c>
      <c r="R158" s="81"/>
      <c r="S158" s="51" t="s">
        <v>1811</v>
      </c>
      <c r="T158" s="66"/>
      <c r="U158" s="53" t="s">
        <v>1811</v>
      </c>
      <c r="V158" s="68"/>
      <c r="W158" s="69"/>
      <c r="X158" s="70"/>
      <c r="Y158" s="126"/>
    </row>
    <row r="159" spans="1:25" ht="87.5">
      <c r="A159" s="121">
        <v>1196</v>
      </c>
      <c r="B159" s="44" t="s">
        <v>717</v>
      </c>
      <c r="C159" s="45" t="s">
        <v>2355</v>
      </c>
      <c r="D159" s="43">
        <v>2011</v>
      </c>
      <c r="E159" s="46" t="s">
        <v>524</v>
      </c>
      <c r="F159" s="43">
        <v>6</v>
      </c>
      <c r="G159" s="46" t="s">
        <v>2356</v>
      </c>
      <c r="H159" s="85"/>
      <c r="I159" s="46" t="s">
        <v>634</v>
      </c>
      <c r="J159" s="43" t="s">
        <v>492</v>
      </c>
      <c r="K159" s="48"/>
      <c r="L159" s="48"/>
      <c r="M159" s="48"/>
      <c r="N159" s="48"/>
      <c r="O159" s="48"/>
      <c r="P159" s="45" t="s">
        <v>2357</v>
      </c>
      <c r="Q159" s="49">
        <v>990</v>
      </c>
      <c r="R159" s="81"/>
      <c r="S159" s="51" t="s">
        <v>1811</v>
      </c>
      <c r="T159" s="66"/>
      <c r="U159" s="53" t="s">
        <v>1811</v>
      </c>
      <c r="V159" s="68"/>
      <c r="W159" s="69"/>
      <c r="X159" s="70"/>
      <c r="Y159" s="126"/>
    </row>
    <row r="160" spans="1:25" ht="25">
      <c r="A160" s="121">
        <v>1007</v>
      </c>
      <c r="B160" s="44" t="s">
        <v>402</v>
      </c>
      <c r="C160" s="45" t="s">
        <v>2358</v>
      </c>
      <c r="D160" s="43">
        <v>1988</v>
      </c>
      <c r="E160" s="46" t="s">
        <v>524</v>
      </c>
      <c r="F160" s="43">
        <v>6</v>
      </c>
      <c r="G160" s="46" t="s">
        <v>524</v>
      </c>
      <c r="H160" s="85"/>
      <c r="I160" s="46" t="s">
        <v>634</v>
      </c>
      <c r="J160" s="43" t="s">
        <v>492</v>
      </c>
      <c r="K160" s="48"/>
      <c r="L160" s="48"/>
      <c r="M160" s="48"/>
      <c r="N160" s="48"/>
      <c r="O160" s="48"/>
      <c r="P160" s="89" t="s">
        <v>2359</v>
      </c>
      <c r="Q160" s="49">
        <v>3323</v>
      </c>
      <c r="R160" s="81"/>
      <c r="S160" s="51" t="s">
        <v>1811</v>
      </c>
      <c r="T160" s="66"/>
      <c r="U160" s="53" t="s">
        <v>1811</v>
      </c>
      <c r="V160" s="68"/>
      <c r="W160" s="69"/>
      <c r="X160" s="70"/>
      <c r="Y160" s="126"/>
    </row>
    <row r="161" spans="1:25" ht="87.5">
      <c r="A161" s="121">
        <v>1347</v>
      </c>
      <c r="B161" s="44" t="s">
        <v>778</v>
      </c>
      <c r="C161" s="45" t="s">
        <v>2360</v>
      </c>
      <c r="D161" s="43">
        <v>2014</v>
      </c>
      <c r="E161" s="46" t="s">
        <v>524</v>
      </c>
      <c r="F161" s="43">
        <v>6</v>
      </c>
      <c r="G161" s="46" t="s">
        <v>2361</v>
      </c>
      <c r="H161" s="85"/>
      <c r="I161" s="46" t="s">
        <v>634</v>
      </c>
      <c r="J161" s="43" t="s">
        <v>492</v>
      </c>
      <c r="K161" s="48"/>
      <c r="L161" s="48"/>
      <c r="M161" s="48"/>
      <c r="N161" s="48"/>
      <c r="O161" s="48"/>
      <c r="P161" s="89" t="s">
        <v>2362</v>
      </c>
      <c r="Q161" s="49" t="s">
        <v>779</v>
      </c>
      <c r="R161" s="81"/>
      <c r="S161" s="51" t="s">
        <v>1811</v>
      </c>
      <c r="T161" s="66"/>
      <c r="U161" s="53" t="s">
        <v>1811</v>
      </c>
      <c r="V161" s="68"/>
      <c r="W161" s="55" t="s">
        <v>2074</v>
      </c>
      <c r="X161" s="70"/>
      <c r="Y161" s="126"/>
    </row>
    <row r="162" spans="1:25" ht="25">
      <c r="A162" s="121">
        <v>1119</v>
      </c>
      <c r="B162" s="44" t="s">
        <v>236</v>
      </c>
      <c r="C162" s="45" t="s">
        <v>2363</v>
      </c>
      <c r="D162" s="43">
        <v>2008</v>
      </c>
      <c r="E162" s="46" t="s">
        <v>524</v>
      </c>
      <c r="F162" s="43">
        <v>6</v>
      </c>
      <c r="G162" s="46" t="s">
        <v>524</v>
      </c>
      <c r="H162" s="85"/>
      <c r="I162" s="46" t="s">
        <v>634</v>
      </c>
      <c r="J162" s="43" t="s">
        <v>539</v>
      </c>
      <c r="K162" s="48"/>
      <c r="L162" s="48"/>
      <c r="M162" s="48"/>
      <c r="N162" s="48"/>
      <c r="O162" s="48"/>
      <c r="P162" s="45" t="s">
        <v>2364</v>
      </c>
      <c r="Q162" s="49">
        <v>6220</v>
      </c>
      <c r="R162" s="81"/>
      <c r="S162" s="51" t="s">
        <v>1811</v>
      </c>
      <c r="T162" s="66"/>
      <c r="U162" s="53" t="s">
        <v>1811</v>
      </c>
      <c r="V162" s="68"/>
      <c r="W162" s="55" t="s">
        <v>1811</v>
      </c>
      <c r="X162" s="56" t="s">
        <v>1811</v>
      </c>
      <c r="Y162" s="126"/>
    </row>
    <row r="163" spans="1:25" ht="50">
      <c r="A163" s="121">
        <v>1549</v>
      </c>
      <c r="B163" s="44" t="s">
        <v>1016</v>
      </c>
      <c r="C163" s="45" t="s">
        <v>2365</v>
      </c>
      <c r="D163" s="43">
        <v>2012</v>
      </c>
      <c r="E163" s="46" t="s">
        <v>524</v>
      </c>
      <c r="F163" s="43">
        <v>6</v>
      </c>
      <c r="G163" s="46" t="s">
        <v>2366</v>
      </c>
      <c r="H163" s="71"/>
      <c r="I163" s="46" t="s">
        <v>634</v>
      </c>
      <c r="J163" s="43" t="s">
        <v>492</v>
      </c>
      <c r="K163" s="61"/>
      <c r="L163" s="61"/>
      <c r="M163" s="61"/>
      <c r="N163" s="61"/>
      <c r="O163" s="61"/>
      <c r="P163" s="89" t="s">
        <v>2367</v>
      </c>
      <c r="Q163" s="49">
        <v>91</v>
      </c>
      <c r="R163" s="81"/>
      <c r="S163" s="51" t="s">
        <v>1811</v>
      </c>
      <c r="T163" s="66"/>
      <c r="U163" s="53" t="s">
        <v>1811</v>
      </c>
      <c r="V163" s="68"/>
      <c r="W163" s="69"/>
      <c r="X163" s="70"/>
      <c r="Y163" s="127"/>
    </row>
    <row r="164" spans="1:25" ht="25">
      <c r="A164" s="121">
        <v>1096</v>
      </c>
      <c r="B164" s="44" t="s">
        <v>1021</v>
      </c>
      <c r="C164" s="45" t="s">
        <v>2368</v>
      </c>
      <c r="D164" s="43">
        <v>2007</v>
      </c>
      <c r="E164" s="46" t="s">
        <v>524</v>
      </c>
      <c r="F164" s="43">
        <v>6</v>
      </c>
      <c r="G164" s="46" t="s">
        <v>524</v>
      </c>
      <c r="H164" s="85"/>
      <c r="I164" s="46" t="s">
        <v>634</v>
      </c>
      <c r="J164" s="43" t="s">
        <v>492</v>
      </c>
      <c r="K164" s="48"/>
      <c r="L164" s="48"/>
      <c r="M164" s="48"/>
      <c r="N164" s="48"/>
      <c r="O164" s="48"/>
      <c r="P164" s="45" t="s">
        <v>2369</v>
      </c>
      <c r="Q164" s="49">
        <v>4165</v>
      </c>
      <c r="R164" s="81"/>
      <c r="S164" s="51" t="s">
        <v>1811</v>
      </c>
      <c r="T164" s="66"/>
      <c r="U164" s="53" t="s">
        <v>1811</v>
      </c>
      <c r="V164" s="68"/>
      <c r="W164" s="69"/>
      <c r="X164" s="70"/>
      <c r="Y164" s="126"/>
    </row>
    <row r="165" spans="1:25" ht="25">
      <c r="A165" s="121">
        <v>1287</v>
      </c>
      <c r="B165" s="44" t="s">
        <v>1071</v>
      </c>
      <c r="C165" s="45" t="s">
        <v>2370</v>
      </c>
      <c r="D165" s="43">
        <v>2013</v>
      </c>
      <c r="E165" s="46" t="s">
        <v>524</v>
      </c>
      <c r="F165" s="43">
        <v>6</v>
      </c>
      <c r="G165" s="46" t="s">
        <v>524</v>
      </c>
      <c r="H165" s="85"/>
      <c r="I165" s="46" t="s">
        <v>634</v>
      </c>
      <c r="J165" s="43" t="s">
        <v>492</v>
      </c>
      <c r="K165" s="48"/>
      <c r="L165" s="48"/>
      <c r="M165" s="48"/>
      <c r="N165" s="48"/>
      <c r="O165" s="48"/>
      <c r="P165" s="44" t="s">
        <v>1945</v>
      </c>
      <c r="Q165" s="64"/>
      <c r="R165" s="81"/>
      <c r="S165" s="51" t="s">
        <v>1811</v>
      </c>
      <c r="T165" s="66"/>
      <c r="U165" s="53" t="s">
        <v>1811</v>
      </c>
      <c r="V165" s="68"/>
      <c r="W165" s="69"/>
      <c r="X165" s="70"/>
      <c r="Y165" s="126"/>
    </row>
    <row r="166" spans="1:25" ht="25">
      <c r="A166" s="121">
        <v>1005</v>
      </c>
      <c r="B166" s="44" t="s">
        <v>1106</v>
      </c>
      <c r="C166" s="45" t="s">
        <v>2371</v>
      </c>
      <c r="D166" s="43">
        <v>1984</v>
      </c>
      <c r="E166" s="46" t="s">
        <v>524</v>
      </c>
      <c r="F166" s="43">
        <v>6</v>
      </c>
      <c r="G166" s="46" t="s">
        <v>524</v>
      </c>
      <c r="H166" s="85"/>
      <c r="I166" s="46" t="s">
        <v>634</v>
      </c>
      <c r="J166" s="43" t="s">
        <v>492</v>
      </c>
      <c r="K166" s="48"/>
      <c r="L166" s="48"/>
      <c r="M166" s="48"/>
      <c r="N166" s="48"/>
      <c r="O166" s="48"/>
      <c r="P166" s="63" t="s">
        <v>1945</v>
      </c>
      <c r="Q166" s="64"/>
      <c r="R166" s="81"/>
      <c r="S166" s="51" t="s">
        <v>1811</v>
      </c>
      <c r="T166" s="66"/>
      <c r="U166" s="53" t="s">
        <v>1811</v>
      </c>
      <c r="V166" s="68"/>
      <c r="W166" s="69"/>
      <c r="X166" s="70"/>
      <c r="Y166" s="126"/>
    </row>
    <row r="167" spans="1:25" ht="25">
      <c r="A167" s="121">
        <v>1033</v>
      </c>
      <c r="B167" s="44" t="s">
        <v>430</v>
      </c>
      <c r="C167" s="45" t="s">
        <v>2372</v>
      </c>
      <c r="D167" s="43">
        <v>2001</v>
      </c>
      <c r="E167" s="46" t="s">
        <v>524</v>
      </c>
      <c r="F167" s="43">
        <v>6</v>
      </c>
      <c r="G167" s="46" t="s">
        <v>524</v>
      </c>
      <c r="H167" s="85"/>
      <c r="I167" s="46" t="s">
        <v>634</v>
      </c>
      <c r="J167" s="43" t="s">
        <v>492</v>
      </c>
      <c r="K167" s="48"/>
      <c r="L167" s="48"/>
      <c r="M167" s="48"/>
      <c r="N167" s="48"/>
      <c r="O167" s="48"/>
      <c r="P167" s="45" t="s">
        <v>2373</v>
      </c>
      <c r="Q167" s="43" t="s">
        <v>567</v>
      </c>
      <c r="R167" s="81"/>
      <c r="S167" s="51" t="s">
        <v>1811</v>
      </c>
      <c r="T167" s="66"/>
      <c r="U167" s="53" t="s">
        <v>1811</v>
      </c>
      <c r="V167" s="68"/>
      <c r="W167" s="69"/>
      <c r="X167" s="70"/>
      <c r="Y167" s="126"/>
    </row>
    <row r="168" spans="1:25" ht="25">
      <c r="A168" s="121">
        <v>1079</v>
      </c>
      <c r="B168" s="44" t="s">
        <v>444</v>
      </c>
      <c r="C168" s="45" t="s">
        <v>2374</v>
      </c>
      <c r="D168" s="43">
        <v>2006</v>
      </c>
      <c r="E168" s="46" t="s">
        <v>524</v>
      </c>
      <c r="F168" s="43">
        <v>6</v>
      </c>
      <c r="G168" s="46" t="s">
        <v>524</v>
      </c>
      <c r="H168" s="85"/>
      <c r="I168" s="46" t="s">
        <v>634</v>
      </c>
      <c r="J168" s="43" t="s">
        <v>539</v>
      </c>
      <c r="K168" s="48"/>
      <c r="L168" s="48"/>
      <c r="M168" s="48"/>
      <c r="N168" s="48"/>
      <c r="O168" s="48"/>
      <c r="P168" s="45" t="s">
        <v>2375</v>
      </c>
      <c r="Q168" s="49">
        <v>3797</v>
      </c>
      <c r="R168" s="81"/>
      <c r="S168" s="51" t="s">
        <v>1811</v>
      </c>
      <c r="T168" s="66"/>
      <c r="U168" s="53" t="s">
        <v>1811</v>
      </c>
      <c r="V168" s="68"/>
      <c r="W168" s="69"/>
      <c r="X168" s="70"/>
      <c r="Y168" s="126"/>
    </row>
    <row r="169" spans="1:25" ht="25">
      <c r="A169" s="121">
        <v>1164</v>
      </c>
      <c r="B169" s="44" t="s">
        <v>1085</v>
      </c>
      <c r="C169" s="45" t="s">
        <v>2376</v>
      </c>
      <c r="D169" s="43">
        <v>2010</v>
      </c>
      <c r="E169" s="46" t="s">
        <v>524</v>
      </c>
      <c r="F169" s="43">
        <v>6</v>
      </c>
      <c r="G169" s="46" t="s">
        <v>2377</v>
      </c>
      <c r="H169" s="85"/>
      <c r="I169" s="46" t="s">
        <v>1086</v>
      </c>
      <c r="J169" s="43" t="s">
        <v>492</v>
      </c>
      <c r="K169" s="48"/>
      <c r="L169" s="48"/>
      <c r="M169" s="48"/>
      <c r="N169" s="48"/>
      <c r="O169" s="48"/>
      <c r="P169" s="44" t="s">
        <v>1945</v>
      </c>
      <c r="Q169" s="49">
        <v>56</v>
      </c>
      <c r="R169" s="81"/>
      <c r="S169" s="51" t="s">
        <v>1811</v>
      </c>
      <c r="T169" s="66"/>
      <c r="U169" s="53" t="s">
        <v>1811</v>
      </c>
      <c r="V169" s="68"/>
      <c r="W169" s="69"/>
      <c r="X169" s="70"/>
      <c r="Y169" s="126"/>
    </row>
    <row r="170" spans="1:25" ht="62.5">
      <c r="A170" s="121">
        <v>1097</v>
      </c>
      <c r="B170" s="44" t="s">
        <v>1298</v>
      </c>
      <c r="C170" s="45" t="s">
        <v>2378</v>
      </c>
      <c r="D170" s="43">
        <v>2007</v>
      </c>
      <c r="E170" s="46" t="s">
        <v>524</v>
      </c>
      <c r="F170" s="43">
        <v>6</v>
      </c>
      <c r="G170" s="46" t="s">
        <v>2379</v>
      </c>
      <c r="H170" s="85"/>
      <c r="I170" s="46" t="s">
        <v>1086</v>
      </c>
      <c r="J170" s="43" t="s">
        <v>492</v>
      </c>
      <c r="K170" s="48"/>
      <c r="L170" s="48"/>
      <c r="M170" s="48"/>
      <c r="N170" s="48"/>
      <c r="O170" s="48"/>
      <c r="P170" s="89" t="s">
        <v>2380</v>
      </c>
      <c r="Q170" s="49" t="s">
        <v>1299</v>
      </c>
      <c r="R170" s="81"/>
      <c r="S170" s="51" t="s">
        <v>1811</v>
      </c>
      <c r="T170" s="66"/>
      <c r="U170" s="53" t="s">
        <v>1811</v>
      </c>
      <c r="V170" s="68"/>
      <c r="W170" s="69"/>
      <c r="X170" s="70"/>
      <c r="Y170" s="126"/>
    </row>
    <row r="171" spans="1:25" ht="50">
      <c r="A171" s="121">
        <v>1098</v>
      </c>
      <c r="B171" s="44" t="s">
        <v>874</v>
      </c>
      <c r="C171" s="45" t="s">
        <v>2381</v>
      </c>
      <c r="D171" s="43">
        <v>2007</v>
      </c>
      <c r="E171" s="46" t="s">
        <v>2382</v>
      </c>
      <c r="F171" s="43">
        <v>7</v>
      </c>
      <c r="G171" s="46" t="s">
        <v>2383</v>
      </c>
      <c r="H171" s="85"/>
      <c r="I171" s="46" t="s">
        <v>875</v>
      </c>
      <c r="J171" s="43" t="s">
        <v>492</v>
      </c>
      <c r="K171" s="48"/>
      <c r="L171" s="48"/>
      <c r="M171" s="48"/>
      <c r="N171" s="48"/>
      <c r="O171" s="48"/>
      <c r="P171" s="63" t="s">
        <v>1945</v>
      </c>
      <c r="Q171" s="64"/>
      <c r="R171" s="81"/>
      <c r="S171" s="51" t="s">
        <v>1811</v>
      </c>
      <c r="T171" s="66"/>
      <c r="U171" s="67"/>
      <c r="V171" s="68"/>
      <c r="W171" s="69"/>
      <c r="X171" s="70"/>
      <c r="Y171" s="126"/>
    </row>
    <row r="172" spans="1:25" ht="62.5">
      <c r="A172" s="121">
        <v>1198</v>
      </c>
      <c r="B172" s="44" t="s">
        <v>462</v>
      </c>
      <c r="C172" s="45" t="s">
        <v>2384</v>
      </c>
      <c r="D172" s="43">
        <v>2011</v>
      </c>
      <c r="E172" s="46" t="s">
        <v>2382</v>
      </c>
      <c r="F172" s="43">
        <v>7</v>
      </c>
      <c r="G172" s="46" t="s">
        <v>2385</v>
      </c>
      <c r="H172" s="85"/>
      <c r="I172" s="46" t="s">
        <v>1098</v>
      </c>
      <c r="J172" s="43" t="s">
        <v>492</v>
      </c>
      <c r="K172" s="48"/>
      <c r="L172" s="48"/>
      <c r="M172" s="48"/>
      <c r="N172" s="48"/>
      <c r="O172" s="48"/>
      <c r="P172" s="89" t="s">
        <v>2386</v>
      </c>
      <c r="Q172" s="49">
        <v>2351</v>
      </c>
      <c r="R172" s="81"/>
      <c r="S172" s="98" t="s">
        <v>1811</v>
      </c>
      <c r="T172" s="66"/>
      <c r="U172" s="53" t="s">
        <v>2074</v>
      </c>
      <c r="V172" s="68"/>
      <c r="W172" s="69"/>
      <c r="X172" s="70"/>
      <c r="Y172" s="126"/>
    </row>
    <row r="173" spans="1:25" ht="62.5">
      <c r="A173" s="121">
        <v>1230</v>
      </c>
      <c r="B173" s="44" t="s">
        <v>468</v>
      </c>
      <c r="C173" s="45" t="s">
        <v>2387</v>
      </c>
      <c r="D173" s="43">
        <v>2012</v>
      </c>
      <c r="E173" s="46" t="s">
        <v>2382</v>
      </c>
      <c r="F173" s="43">
        <v>7</v>
      </c>
      <c r="G173" s="46" t="s">
        <v>2388</v>
      </c>
      <c r="H173" s="85"/>
      <c r="I173" s="46" t="s">
        <v>1098</v>
      </c>
      <c r="J173" s="43" t="s">
        <v>492</v>
      </c>
      <c r="K173" s="48"/>
      <c r="L173" s="48"/>
      <c r="M173" s="48"/>
      <c r="N173" s="48"/>
      <c r="O173" s="48"/>
      <c r="P173" s="89" t="s">
        <v>2389</v>
      </c>
      <c r="Q173" s="49">
        <v>484</v>
      </c>
      <c r="R173" s="81"/>
      <c r="S173" s="51" t="s">
        <v>1811</v>
      </c>
      <c r="T173" s="66"/>
      <c r="U173" s="67"/>
      <c r="V173" s="68"/>
      <c r="W173" s="69"/>
      <c r="X173" s="70"/>
      <c r="Y173" s="126"/>
    </row>
    <row r="174" spans="1:25" ht="50">
      <c r="A174" s="121">
        <v>1288</v>
      </c>
      <c r="B174" s="44" t="s">
        <v>665</v>
      </c>
      <c r="C174" s="45" t="s">
        <v>2390</v>
      </c>
      <c r="D174" s="43">
        <v>2013</v>
      </c>
      <c r="E174" s="46" t="s">
        <v>2382</v>
      </c>
      <c r="F174" s="43">
        <v>7</v>
      </c>
      <c r="G174" s="46" t="s">
        <v>2391</v>
      </c>
      <c r="H174" s="85"/>
      <c r="I174" s="46" t="s">
        <v>666</v>
      </c>
      <c r="J174" s="43" t="s">
        <v>559</v>
      </c>
      <c r="K174" s="48"/>
      <c r="L174" s="48"/>
      <c r="M174" s="48"/>
      <c r="N174" s="48"/>
      <c r="O174" s="48"/>
      <c r="P174" s="45" t="s">
        <v>2392</v>
      </c>
      <c r="Q174" s="49">
        <v>4914</v>
      </c>
      <c r="R174" s="81"/>
      <c r="S174" s="51" t="s">
        <v>1811</v>
      </c>
      <c r="T174" s="66"/>
      <c r="U174" s="67"/>
      <c r="V174" s="68"/>
      <c r="W174" s="69"/>
      <c r="X174" s="70"/>
      <c r="Y174" s="126"/>
    </row>
    <row r="175" spans="1:25" ht="88.5">
      <c r="A175" s="121">
        <v>1555</v>
      </c>
      <c r="B175" s="46" t="s">
        <v>781</v>
      </c>
      <c r="C175" s="45" t="s">
        <v>2393</v>
      </c>
      <c r="D175" s="43">
        <v>2015</v>
      </c>
      <c r="E175" s="46" t="s">
        <v>2382</v>
      </c>
      <c r="F175" s="43">
        <v>7</v>
      </c>
      <c r="G175" s="95" t="s">
        <v>2394</v>
      </c>
      <c r="H175" s="71"/>
      <c r="I175" s="44" t="s">
        <v>666</v>
      </c>
      <c r="J175" s="43" t="s">
        <v>492</v>
      </c>
      <c r="K175" s="61"/>
      <c r="L175" s="61"/>
      <c r="M175" s="61"/>
      <c r="N175" s="61"/>
      <c r="O175" s="61"/>
      <c r="P175" s="86" t="s">
        <v>2395</v>
      </c>
      <c r="Q175" s="49">
        <v>69</v>
      </c>
      <c r="R175" s="81"/>
      <c r="S175" s="51" t="s">
        <v>1811</v>
      </c>
      <c r="T175" s="66"/>
      <c r="U175" s="67"/>
      <c r="V175" s="68"/>
      <c r="W175" s="69"/>
      <c r="X175" s="70"/>
      <c r="Y175" s="127"/>
    </row>
    <row r="176" spans="1:25" ht="62.5">
      <c r="A176" s="121">
        <v>1197</v>
      </c>
      <c r="B176" s="44" t="s">
        <v>868</v>
      </c>
      <c r="C176" s="45" t="s">
        <v>2396</v>
      </c>
      <c r="D176" s="43">
        <v>2011</v>
      </c>
      <c r="E176" s="46" t="s">
        <v>2382</v>
      </c>
      <c r="F176" s="43">
        <v>7</v>
      </c>
      <c r="G176" s="46" t="s">
        <v>2397</v>
      </c>
      <c r="H176" s="85"/>
      <c r="I176" s="46" t="s">
        <v>666</v>
      </c>
      <c r="J176" s="43" t="s">
        <v>492</v>
      </c>
      <c r="K176" s="48"/>
      <c r="L176" s="48"/>
      <c r="M176" s="48"/>
      <c r="N176" s="48"/>
      <c r="O176" s="48"/>
      <c r="P176" s="44" t="s">
        <v>1945</v>
      </c>
      <c r="Q176" s="64"/>
      <c r="R176" s="81"/>
      <c r="S176" s="51" t="s">
        <v>1811</v>
      </c>
      <c r="T176" s="66"/>
      <c r="U176" s="67"/>
      <c r="V176" s="68"/>
      <c r="W176" s="69"/>
      <c r="X176" s="70"/>
      <c r="Y176" s="126"/>
    </row>
    <row r="177" spans="1:25" ht="75">
      <c r="A177" s="121">
        <v>1229</v>
      </c>
      <c r="B177" s="44" t="s">
        <v>1083</v>
      </c>
      <c r="C177" s="45" t="s">
        <v>2398</v>
      </c>
      <c r="D177" s="43">
        <v>2012</v>
      </c>
      <c r="E177" s="46" t="s">
        <v>2382</v>
      </c>
      <c r="F177" s="43">
        <v>7</v>
      </c>
      <c r="G177" s="46" t="s">
        <v>2399</v>
      </c>
      <c r="H177" s="85"/>
      <c r="I177" s="46" t="s">
        <v>666</v>
      </c>
      <c r="J177" s="43" t="s">
        <v>492</v>
      </c>
      <c r="K177" s="48"/>
      <c r="L177" s="48"/>
      <c r="M177" s="48"/>
      <c r="N177" s="48"/>
      <c r="O177" s="48"/>
      <c r="P177" s="63" t="s">
        <v>1945</v>
      </c>
      <c r="Q177" s="64"/>
      <c r="R177" s="81"/>
      <c r="S177" s="51" t="s">
        <v>1811</v>
      </c>
      <c r="T177" s="66"/>
      <c r="U177" s="67"/>
      <c r="V177" s="68"/>
      <c r="W177" s="69"/>
      <c r="X177" s="70"/>
      <c r="Y177" s="126"/>
    </row>
    <row r="178" spans="1:25" ht="37.5">
      <c r="A178" s="121">
        <v>1349</v>
      </c>
      <c r="B178" s="44" t="s">
        <v>1295</v>
      </c>
      <c r="C178" s="45" t="s">
        <v>2400</v>
      </c>
      <c r="D178" s="43">
        <v>2014</v>
      </c>
      <c r="E178" s="46" t="s">
        <v>2382</v>
      </c>
      <c r="F178" s="43">
        <v>7</v>
      </c>
      <c r="G178" s="46" t="s">
        <v>2401</v>
      </c>
      <c r="H178" s="85"/>
      <c r="I178" s="46" t="s">
        <v>666</v>
      </c>
      <c r="J178" s="43" t="s">
        <v>492</v>
      </c>
      <c r="K178" s="48"/>
      <c r="L178" s="48"/>
      <c r="M178" s="48"/>
      <c r="N178" s="48"/>
      <c r="O178" s="48"/>
      <c r="P178" s="44" t="s">
        <v>1945</v>
      </c>
      <c r="Q178" s="64"/>
      <c r="R178" s="81"/>
      <c r="S178" s="51" t="s">
        <v>1811</v>
      </c>
      <c r="T178" s="66"/>
      <c r="U178" s="67"/>
      <c r="V178" s="68"/>
      <c r="W178" s="69"/>
      <c r="X178" s="70"/>
      <c r="Y178" s="126"/>
    </row>
    <row r="179" spans="1:25" ht="50">
      <c r="A179" s="121">
        <v>1231</v>
      </c>
      <c r="B179" s="44" t="s">
        <v>1296</v>
      </c>
      <c r="C179" s="45" t="s">
        <v>2402</v>
      </c>
      <c r="D179" s="43">
        <v>2012</v>
      </c>
      <c r="E179" s="46" t="s">
        <v>2382</v>
      </c>
      <c r="F179" s="43">
        <v>7</v>
      </c>
      <c r="G179" s="46" t="s">
        <v>2403</v>
      </c>
      <c r="H179" s="85"/>
      <c r="I179" s="46" t="s">
        <v>666</v>
      </c>
      <c r="J179" s="43" t="s">
        <v>492</v>
      </c>
      <c r="K179" s="48"/>
      <c r="L179" s="48"/>
      <c r="M179" s="48"/>
      <c r="N179" s="48"/>
      <c r="O179" s="48"/>
      <c r="P179" s="44" t="s">
        <v>1945</v>
      </c>
      <c r="Q179" s="64"/>
      <c r="R179" s="81"/>
      <c r="S179" s="51" t="s">
        <v>1811</v>
      </c>
      <c r="T179" s="66"/>
      <c r="U179" s="67"/>
      <c r="V179" s="68"/>
      <c r="W179" s="69"/>
      <c r="X179" s="70"/>
      <c r="Y179" s="126"/>
    </row>
    <row r="180" spans="1:25" ht="62.5">
      <c r="A180" s="121">
        <v>1449</v>
      </c>
      <c r="B180" s="44" t="s">
        <v>534</v>
      </c>
      <c r="C180" s="45" t="s">
        <v>2404</v>
      </c>
      <c r="D180" s="43">
        <v>2014</v>
      </c>
      <c r="E180" s="46" t="s">
        <v>2405</v>
      </c>
      <c r="F180" s="43">
        <v>8</v>
      </c>
      <c r="G180" s="46" t="s">
        <v>2406</v>
      </c>
      <c r="H180" s="85"/>
      <c r="I180" s="46" t="s">
        <v>535</v>
      </c>
      <c r="J180" s="43" t="s">
        <v>492</v>
      </c>
      <c r="K180" s="48"/>
      <c r="L180" s="48"/>
      <c r="M180" s="48"/>
      <c r="N180" s="48"/>
      <c r="O180" s="48"/>
      <c r="P180" s="89" t="s">
        <v>2407</v>
      </c>
      <c r="Q180" s="49">
        <v>195</v>
      </c>
      <c r="R180" s="81"/>
      <c r="S180" s="51" t="s">
        <v>1811</v>
      </c>
      <c r="T180" s="66"/>
      <c r="U180" s="67"/>
      <c r="V180" s="68"/>
      <c r="W180" s="69"/>
      <c r="X180" s="70"/>
      <c r="Y180" s="126"/>
    </row>
    <row r="181" spans="1:25" ht="37.5">
      <c r="A181" s="121">
        <v>1199</v>
      </c>
      <c r="B181" s="44" t="s">
        <v>452</v>
      </c>
      <c r="C181" s="45" t="s">
        <v>2408</v>
      </c>
      <c r="D181" s="43">
        <v>2011</v>
      </c>
      <c r="E181" s="46" t="s">
        <v>2405</v>
      </c>
      <c r="F181" s="43">
        <v>8</v>
      </c>
      <c r="G181" s="46" t="s">
        <v>2409</v>
      </c>
      <c r="H181" s="85"/>
      <c r="I181" s="46" t="s">
        <v>853</v>
      </c>
      <c r="J181" s="43" t="s">
        <v>491</v>
      </c>
      <c r="K181" s="48"/>
      <c r="L181" s="48"/>
      <c r="M181" s="48"/>
      <c r="N181" s="48"/>
      <c r="O181" s="48"/>
      <c r="P181" s="45" t="s">
        <v>2410</v>
      </c>
      <c r="Q181" s="49">
        <v>3448</v>
      </c>
      <c r="R181" s="81"/>
      <c r="S181" s="65"/>
      <c r="T181" s="66"/>
      <c r="U181" s="53" t="s">
        <v>1964</v>
      </c>
      <c r="V181" s="68"/>
      <c r="W181" s="69"/>
      <c r="X181" s="56" t="s">
        <v>1811</v>
      </c>
      <c r="Y181" s="126"/>
    </row>
    <row r="182" spans="1:25" ht="50">
      <c r="A182" s="121">
        <v>1350</v>
      </c>
      <c r="B182" s="44" t="s">
        <v>536</v>
      </c>
      <c r="C182" s="45" t="s">
        <v>2411</v>
      </c>
      <c r="D182" s="43">
        <v>2014</v>
      </c>
      <c r="E182" s="46" t="s">
        <v>2405</v>
      </c>
      <c r="F182" s="43">
        <v>8</v>
      </c>
      <c r="G182" s="46" t="s">
        <v>2412</v>
      </c>
      <c r="H182" s="82"/>
      <c r="I182" s="46" t="s">
        <v>537</v>
      </c>
      <c r="J182" s="43" t="s">
        <v>492</v>
      </c>
      <c r="K182" s="48"/>
      <c r="L182" s="48"/>
      <c r="M182" s="48"/>
      <c r="N182" s="48"/>
      <c r="O182" s="48"/>
      <c r="P182" s="89" t="s">
        <v>2413</v>
      </c>
      <c r="Q182" s="49">
        <v>337</v>
      </c>
      <c r="R182" s="81"/>
      <c r="S182" s="51" t="s">
        <v>1811</v>
      </c>
      <c r="T182" s="66"/>
      <c r="U182" s="53" t="s">
        <v>1811</v>
      </c>
      <c r="V182" s="68"/>
      <c r="W182" s="69"/>
      <c r="X182" s="70"/>
      <c r="Y182" s="126"/>
    </row>
    <row r="183" spans="1:25" ht="37.5">
      <c r="A183" s="121">
        <v>1447</v>
      </c>
      <c r="B183" s="44" t="s">
        <v>538</v>
      </c>
      <c r="C183" s="45" t="s">
        <v>2414</v>
      </c>
      <c r="D183" s="43">
        <v>2012</v>
      </c>
      <c r="E183" s="46" t="s">
        <v>2405</v>
      </c>
      <c r="F183" s="43">
        <v>8</v>
      </c>
      <c r="G183" s="46" t="s">
        <v>2415</v>
      </c>
      <c r="H183" s="85"/>
      <c r="I183" s="46" t="s">
        <v>537</v>
      </c>
      <c r="J183" s="43" t="s">
        <v>539</v>
      </c>
      <c r="K183" s="48"/>
      <c r="L183" s="48"/>
      <c r="M183" s="48"/>
      <c r="N183" s="48"/>
      <c r="O183" s="48"/>
      <c r="P183" s="45" t="s">
        <v>2416</v>
      </c>
      <c r="Q183" s="49">
        <v>2234</v>
      </c>
      <c r="R183" s="81"/>
      <c r="S183" s="51" t="s">
        <v>1811</v>
      </c>
      <c r="T183" s="66"/>
      <c r="U183" s="67"/>
      <c r="V183" s="68"/>
      <c r="W183" s="69"/>
      <c r="X183" s="70"/>
      <c r="Y183" s="126"/>
    </row>
    <row r="184" spans="1:25" ht="75">
      <c r="A184" s="121">
        <v>1491</v>
      </c>
      <c r="B184" s="44" t="s">
        <v>540</v>
      </c>
      <c r="C184" s="72" t="s">
        <v>2417</v>
      </c>
      <c r="D184" s="43">
        <v>2013</v>
      </c>
      <c r="E184" s="46" t="s">
        <v>2405</v>
      </c>
      <c r="F184" s="43">
        <v>8</v>
      </c>
      <c r="G184" s="46" t="s">
        <v>2418</v>
      </c>
      <c r="H184" s="71"/>
      <c r="I184" s="46" t="s">
        <v>537</v>
      </c>
      <c r="J184" s="43" t="s">
        <v>492</v>
      </c>
      <c r="K184" s="61"/>
      <c r="L184" s="61"/>
      <c r="M184" s="61"/>
      <c r="N184" s="61"/>
      <c r="O184" s="61"/>
      <c r="P184" s="45" t="s">
        <v>2419</v>
      </c>
      <c r="Q184" s="49">
        <v>1966</v>
      </c>
      <c r="R184" s="90"/>
      <c r="S184" s="91" t="s">
        <v>1811</v>
      </c>
      <c r="T184" s="99" t="s">
        <v>1811</v>
      </c>
      <c r="U184" s="100" t="s">
        <v>1811</v>
      </c>
      <c r="V184" s="77"/>
      <c r="W184" s="78"/>
      <c r="X184" s="79"/>
      <c r="Y184" s="127"/>
    </row>
    <row r="185" spans="1:25" ht="75">
      <c r="A185" s="121">
        <v>1351</v>
      </c>
      <c r="B185" s="44" t="s">
        <v>644</v>
      </c>
      <c r="C185" s="45" t="s">
        <v>2420</v>
      </c>
      <c r="D185" s="43">
        <v>2014</v>
      </c>
      <c r="E185" s="46" t="s">
        <v>2405</v>
      </c>
      <c r="F185" s="43">
        <v>8</v>
      </c>
      <c r="G185" s="46" t="s">
        <v>2421</v>
      </c>
      <c r="H185" s="85"/>
      <c r="I185" s="46" t="s">
        <v>537</v>
      </c>
      <c r="J185" s="43" t="s">
        <v>559</v>
      </c>
      <c r="K185" s="48"/>
      <c r="L185" s="48"/>
      <c r="M185" s="48"/>
      <c r="N185" s="48"/>
      <c r="O185" s="48"/>
      <c r="P185" s="63" t="s">
        <v>1945</v>
      </c>
      <c r="Q185" s="64"/>
      <c r="R185" s="81"/>
      <c r="S185" s="51" t="s">
        <v>1811</v>
      </c>
      <c r="T185" s="66"/>
      <c r="U185" s="67"/>
      <c r="V185" s="68"/>
      <c r="W185" s="69"/>
      <c r="X185" s="70"/>
      <c r="Y185" s="126"/>
    </row>
    <row r="186" spans="1:25" ht="50">
      <c r="A186" s="121">
        <v>1448</v>
      </c>
      <c r="B186" s="44" t="s">
        <v>848</v>
      </c>
      <c r="C186" s="45" t="s">
        <v>2422</v>
      </c>
      <c r="D186" s="43">
        <v>2010</v>
      </c>
      <c r="E186" s="46" t="s">
        <v>2405</v>
      </c>
      <c r="F186" s="43">
        <v>8</v>
      </c>
      <c r="G186" s="46" t="s">
        <v>2423</v>
      </c>
      <c r="H186" s="71"/>
      <c r="I186" s="46" t="s">
        <v>537</v>
      </c>
      <c r="J186" s="43" t="s">
        <v>539</v>
      </c>
      <c r="K186" s="61"/>
      <c r="L186" s="61"/>
      <c r="M186" s="61"/>
      <c r="N186" s="61"/>
      <c r="O186" s="85"/>
      <c r="P186" s="86" t="s">
        <v>2424</v>
      </c>
      <c r="Q186" s="49" t="s">
        <v>849</v>
      </c>
      <c r="R186" s="81"/>
      <c r="S186" s="51" t="s">
        <v>1811</v>
      </c>
      <c r="T186" s="66"/>
      <c r="U186" s="67"/>
      <c r="V186" s="68"/>
      <c r="W186" s="69"/>
      <c r="X186" s="70"/>
      <c r="Y186" s="127"/>
    </row>
    <row r="187" spans="1:25" ht="37.5">
      <c r="A187" s="121">
        <v>1352</v>
      </c>
      <c r="B187" s="44" t="s">
        <v>935</v>
      </c>
      <c r="C187" s="45" t="s">
        <v>2425</v>
      </c>
      <c r="D187" s="43">
        <v>2014</v>
      </c>
      <c r="E187" s="46" t="s">
        <v>2405</v>
      </c>
      <c r="F187" s="43">
        <v>8</v>
      </c>
      <c r="G187" s="46" t="s">
        <v>2426</v>
      </c>
      <c r="H187" s="85"/>
      <c r="I187" s="46" t="s">
        <v>537</v>
      </c>
      <c r="J187" s="43" t="s">
        <v>559</v>
      </c>
      <c r="K187" s="48"/>
      <c r="L187" s="48"/>
      <c r="M187" s="48"/>
      <c r="N187" s="48"/>
      <c r="O187" s="48"/>
      <c r="P187" s="45" t="s">
        <v>2427</v>
      </c>
      <c r="Q187" s="49">
        <v>549</v>
      </c>
      <c r="R187" s="81"/>
      <c r="S187" s="51" t="s">
        <v>1811</v>
      </c>
      <c r="T187" s="66"/>
      <c r="U187" s="67"/>
      <c r="V187" s="68"/>
      <c r="W187" s="69"/>
      <c r="X187" s="70"/>
      <c r="Y187" s="126"/>
    </row>
    <row r="188" spans="1:25" ht="37.5">
      <c r="A188" s="121">
        <v>1289</v>
      </c>
      <c r="B188" s="44" t="s">
        <v>1031</v>
      </c>
      <c r="C188" s="45" t="s">
        <v>2428</v>
      </c>
      <c r="D188" s="43">
        <v>2013</v>
      </c>
      <c r="E188" s="46" t="s">
        <v>2405</v>
      </c>
      <c r="F188" s="43">
        <v>8</v>
      </c>
      <c r="G188" s="46" t="s">
        <v>2429</v>
      </c>
      <c r="H188" s="85"/>
      <c r="I188" s="46" t="s">
        <v>537</v>
      </c>
      <c r="J188" s="43" t="s">
        <v>491</v>
      </c>
      <c r="K188" s="48"/>
      <c r="L188" s="48"/>
      <c r="M188" s="48"/>
      <c r="N188" s="48"/>
      <c r="O188" s="48"/>
      <c r="P188" s="45" t="s">
        <v>2430</v>
      </c>
      <c r="Q188" s="49">
        <v>425</v>
      </c>
      <c r="R188" s="81"/>
      <c r="S188" s="51" t="s">
        <v>1811</v>
      </c>
      <c r="T188" s="66"/>
      <c r="U188" s="67"/>
      <c r="V188" s="68"/>
      <c r="W188" s="69"/>
      <c r="X188" s="70"/>
      <c r="Y188" s="126"/>
    </row>
    <row r="189" spans="1:25" ht="50">
      <c r="A189" s="121">
        <v>1290</v>
      </c>
      <c r="B189" s="44" t="s">
        <v>1127</v>
      </c>
      <c r="C189" s="45" t="s">
        <v>2431</v>
      </c>
      <c r="D189" s="43">
        <v>2013</v>
      </c>
      <c r="E189" s="46" t="s">
        <v>2405</v>
      </c>
      <c r="F189" s="43">
        <v>8</v>
      </c>
      <c r="G189" s="46" t="s">
        <v>2432</v>
      </c>
      <c r="H189" s="85"/>
      <c r="I189" s="46" t="s">
        <v>537</v>
      </c>
      <c r="J189" s="43" t="s">
        <v>492</v>
      </c>
      <c r="K189" s="48"/>
      <c r="L189" s="48"/>
      <c r="M189" s="48"/>
      <c r="N189" s="48"/>
      <c r="O189" s="48"/>
      <c r="P189" s="44" t="s">
        <v>1945</v>
      </c>
      <c r="Q189" s="64"/>
      <c r="R189" s="81"/>
      <c r="S189" s="51" t="s">
        <v>1811</v>
      </c>
      <c r="T189" s="66"/>
      <c r="U189" s="67"/>
      <c r="V189" s="68"/>
      <c r="W189" s="69"/>
      <c r="X189" s="70"/>
      <c r="Y189" s="126"/>
    </row>
    <row r="190" spans="1:25" ht="75">
      <c r="A190" s="121">
        <v>1499</v>
      </c>
      <c r="B190" s="44" t="s">
        <v>1248</v>
      </c>
      <c r="C190" s="72" t="s">
        <v>2433</v>
      </c>
      <c r="D190" s="43">
        <v>2013</v>
      </c>
      <c r="E190" s="46" t="s">
        <v>2170</v>
      </c>
      <c r="F190" s="43">
        <v>9</v>
      </c>
      <c r="G190" s="46" t="s">
        <v>2434</v>
      </c>
      <c r="H190" s="71"/>
      <c r="I190" s="46" t="s">
        <v>1249</v>
      </c>
      <c r="J190" s="43" t="s">
        <v>492</v>
      </c>
      <c r="K190" s="61"/>
      <c r="L190" s="61"/>
      <c r="M190" s="61"/>
      <c r="N190" s="61"/>
      <c r="O190" s="61"/>
      <c r="P190" s="45" t="s">
        <v>2435</v>
      </c>
      <c r="Q190" s="49">
        <v>1638</v>
      </c>
      <c r="R190" s="90"/>
      <c r="S190" s="74"/>
      <c r="T190" s="99" t="s">
        <v>1811</v>
      </c>
      <c r="U190" s="76"/>
      <c r="V190" s="77"/>
      <c r="W190" s="78"/>
      <c r="X190" s="79"/>
      <c r="Y190" s="127"/>
    </row>
    <row r="191" spans="1:25" ht="112.5">
      <c r="A191" s="121">
        <v>1493</v>
      </c>
      <c r="B191" s="44" t="s">
        <v>698</v>
      </c>
      <c r="C191" s="72" t="s">
        <v>2436</v>
      </c>
      <c r="D191" s="43">
        <v>2010</v>
      </c>
      <c r="E191" s="46" t="s">
        <v>2170</v>
      </c>
      <c r="F191" s="43">
        <v>9</v>
      </c>
      <c r="G191" s="46" t="s">
        <v>2437</v>
      </c>
      <c r="H191" s="71"/>
      <c r="I191" s="46" t="s">
        <v>699</v>
      </c>
      <c r="J191" s="43" t="s">
        <v>492</v>
      </c>
      <c r="K191" s="61"/>
      <c r="L191" s="61"/>
      <c r="M191" s="61"/>
      <c r="N191" s="61"/>
      <c r="O191" s="61"/>
      <c r="P191" s="45" t="s">
        <v>2438</v>
      </c>
      <c r="Q191" s="49">
        <v>605</v>
      </c>
      <c r="R191" s="90"/>
      <c r="S191" s="74"/>
      <c r="T191" s="99" t="s">
        <v>1811</v>
      </c>
      <c r="U191" s="76"/>
      <c r="V191" s="77"/>
      <c r="W191" s="78"/>
      <c r="X191" s="79"/>
      <c r="Y191" s="127"/>
    </row>
    <row r="192" spans="1:25" ht="37.5">
      <c r="A192" s="121">
        <v>1293</v>
      </c>
      <c r="B192" s="44" t="s">
        <v>934</v>
      </c>
      <c r="C192" s="45" t="s">
        <v>2439</v>
      </c>
      <c r="D192" s="43">
        <v>2013</v>
      </c>
      <c r="E192" s="46" t="s">
        <v>2170</v>
      </c>
      <c r="F192" s="43">
        <v>9</v>
      </c>
      <c r="G192" s="46" t="s">
        <v>2440</v>
      </c>
      <c r="H192" s="85"/>
      <c r="I192" s="46" t="s">
        <v>675</v>
      </c>
      <c r="J192" s="43" t="s">
        <v>494</v>
      </c>
      <c r="K192" s="48"/>
      <c r="L192" s="48"/>
      <c r="M192" s="48"/>
      <c r="N192" s="48"/>
      <c r="O192" s="48"/>
      <c r="P192" s="45" t="s">
        <v>2441</v>
      </c>
      <c r="Q192" s="49">
        <v>142</v>
      </c>
      <c r="R192" s="81"/>
      <c r="S192" s="65"/>
      <c r="T192" s="52" t="s">
        <v>1811</v>
      </c>
      <c r="U192" s="67"/>
      <c r="V192" s="68"/>
      <c r="W192" s="69"/>
      <c r="X192" s="70"/>
      <c r="Y192" s="126"/>
    </row>
    <row r="193" spans="1:25" ht="50">
      <c r="A193" s="121">
        <v>1166</v>
      </c>
      <c r="B193" s="44" t="s">
        <v>828</v>
      </c>
      <c r="C193" s="45" t="s">
        <v>2442</v>
      </c>
      <c r="D193" s="43">
        <v>2010</v>
      </c>
      <c r="E193" s="46" t="s">
        <v>2170</v>
      </c>
      <c r="F193" s="43">
        <v>9</v>
      </c>
      <c r="G193" s="46" t="s">
        <v>2443</v>
      </c>
      <c r="H193" s="85"/>
      <c r="I193" s="46" t="s">
        <v>829</v>
      </c>
      <c r="J193" s="43" t="s">
        <v>492</v>
      </c>
      <c r="K193" s="48"/>
      <c r="L193" s="48"/>
      <c r="M193" s="48"/>
      <c r="N193" s="48"/>
      <c r="O193" s="48"/>
      <c r="P193" s="44" t="s">
        <v>1945</v>
      </c>
      <c r="Q193" s="64"/>
      <c r="R193" s="81"/>
      <c r="S193" s="65"/>
      <c r="T193" s="52" t="s">
        <v>1811</v>
      </c>
      <c r="U193" s="67"/>
      <c r="V193" s="68"/>
      <c r="W193" s="69"/>
      <c r="X193" s="70"/>
      <c r="Y193" s="126"/>
    </row>
    <row r="194" spans="1:25" ht="62.5">
      <c r="A194" s="121">
        <v>1291</v>
      </c>
      <c r="B194" s="44" t="s">
        <v>862</v>
      </c>
      <c r="C194" s="45" t="s">
        <v>2444</v>
      </c>
      <c r="D194" s="43">
        <v>2013</v>
      </c>
      <c r="E194" s="46" t="s">
        <v>2170</v>
      </c>
      <c r="F194" s="43">
        <v>9</v>
      </c>
      <c r="G194" s="46" t="s">
        <v>2445</v>
      </c>
      <c r="H194" s="85"/>
      <c r="I194" s="46" t="s">
        <v>829</v>
      </c>
      <c r="J194" s="43" t="s">
        <v>492</v>
      </c>
      <c r="K194" s="48"/>
      <c r="L194" s="48"/>
      <c r="M194" s="48"/>
      <c r="N194" s="48"/>
      <c r="O194" s="48"/>
      <c r="P194" s="89" t="s">
        <v>2446</v>
      </c>
      <c r="Q194" s="49" t="s">
        <v>863</v>
      </c>
      <c r="R194" s="81"/>
      <c r="S194" s="65"/>
      <c r="T194" s="52" t="s">
        <v>1811</v>
      </c>
      <c r="U194" s="67"/>
      <c r="V194" s="68"/>
      <c r="W194" s="69"/>
      <c r="X194" s="70"/>
      <c r="Y194" s="126"/>
    </row>
    <row r="195" spans="1:25" ht="37.5">
      <c r="A195" s="121">
        <v>1546</v>
      </c>
      <c r="B195" s="44" t="s">
        <v>953</v>
      </c>
      <c r="C195" s="45" t="s">
        <v>2447</v>
      </c>
      <c r="D195" s="43">
        <v>2014</v>
      </c>
      <c r="E195" s="46" t="s">
        <v>2170</v>
      </c>
      <c r="F195" s="43">
        <v>9</v>
      </c>
      <c r="G195" s="46" t="s">
        <v>2448</v>
      </c>
      <c r="H195" s="71"/>
      <c r="I195" s="46" t="s">
        <v>829</v>
      </c>
      <c r="J195" s="43" t="s">
        <v>539</v>
      </c>
      <c r="K195" s="61"/>
      <c r="L195" s="61"/>
      <c r="M195" s="61"/>
      <c r="N195" s="61"/>
      <c r="O195" s="61"/>
      <c r="P195" s="89" t="s">
        <v>2449</v>
      </c>
      <c r="Q195" s="49">
        <v>120</v>
      </c>
      <c r="R195" s="81"/>
      <c r="S195" s="65"/>
      <c r="T195" s="66"/>
      <c r="U195" s="67"/>
      <c r="V195" s="68"/>
      <c r="W195" s="69"/>
      <c r="X195" s="70"/>
      <c r="Y195" s="127"/>
    </row>
    <row r="196" spans="1:25" ht="37.5">
      <c r="A196" s="121">
        <v>1059</v>
      </c>
      <c r="B196" s="44" t="s">
        <v>1026</v>
      </c>
      <c r="C196" s="45" t="s">
        <v>2450</v>
      </c>
      <c r="D196" s="43">
        <v>2004</v>
      </c>
      <c r="E196" s="46" t="s">
        <v>2170</v>
      </c>
      <c r="F196" s="43">
        <v>9</v>
      </c>
      <c r="G196" s="46" t="s">
        <v>2451</v>
      </c>
      <c r="H196" s="85"/>
      <c r="I196" s="46" t="s">
        <v>829</v>
      </c>
      <c r="J196" s="43" t="s">
        <v>492</v>
      </c>
      <c r="K196" s="48"/>
      <c r="L196" s="48"/>
      <c r="M196" s="48"/>
      <c r="N196" s="48"/>
      <c r="O196" s="48"/>
      <c r="P196" s="44" t="s">
        <v>1945</v>
      </c>
      <c r="Q196" s="64"/>
      <c r="R196" s="81"/>
      <c r="S196" s="65"/>
      <c r="T196" s="52" t="s">
        <v>1811</v>
      </c>
      <c r="U196" s="67"/>
      <c r="V196" s="68"/>
      <c r="W196" s="69"/>
      <c r="X196" s="70"/>
      <c r="Y196" s="126"/>
    </row>
    <row r="197" spans="1:25" ht="37.5">
      <c r="A197" s="121">
        <v>1408</v>
      </c>
      <c r="B197" s="44" t="s">
        <v>1189</v>
      </c>
      <c r="C197" s="45" t="s">
        <v>2452</v>
      </c>
      <c r="D197" s="43">
        <v>2009</v>
      </c>
      <c r="E197" s="46" t="s">
        <v>2170</v>
      </c>
      <c r="F197" s="43">
        <v>9</v>
      </c>
      <c r="G197" s="46" t="s">
        <v>2453</v>
      </c>
      <c r="H197" s="85"/>
      <c r="I197" s="46" t="s">
        <v>829</v>
      </c>
      <c r="J197" s="43" t="s">
        <v>492</v>
      </c>
      <c r="K197" s="48"/>
      <c r="L197" s="48"/>
      <c r="M197" s="48"/>
      <c r="N197" s="48"/>
      <c r="O197" s="48"/>
      <c r="P197" s="45" t="s">
        <v>2454</v>
      </c>
      <c r="Q197" s="49">
        <v>3781</v>
      </c>
      <c r="R197" s="81"/>
      <c r="S197" s="65"/>
      <c r="T197" s="52" t="s">
        <v>1811</v>
      </c>
      <c r="U197" s="67"/>
      <c r="V197" s="68"/>
      <c r="W197" s="69"/>
      <c r="X197" s="70"/>
      <c r="Y197" s="126"/>
    </row>
    <row r="198" spans="1:25" ht="37.5">
      <c r="A198" s="121">
        <v>1296</v>
      </c>
      <c r="B198" s="44" t="s">
        <v>1241</v>
      </c>
      <c r="C198" s="45" t="s">
        <v>2455</v>
      </c>
      <c r="D198" s="43">
        <v>2013</v>
      </c>
      <c r="E198" s="46" t="s">
        <v>2170</v>
      </c>
      <c r="F198" s="43">
        <v>9</v>
      </c>
      <c r="G198" s="46" t="s">
        <v>2456</v>
      </c>
      <c r="H198" s="85"/>
      <c r="I198" s="46" t="s">
        <v>829</v>
      </c>
      <c r="J198" s="43" t="s">
        <v>492</v>
      </c>
      <c r="K198" s="48"/>
      <c r="L198" s="48"/>
      <c r="M198" s="48"/>
      <c r="N198" s="48"/>
      <c r="O198" s="48"/>
      <c r="P198" s="45" t="s">
        <v>2457</v>
      </c>
      <c r="Q198" s="49">
        <v>896</v>
      </c>
      <c r="R198" s="81"/>
      <c r="S198" s="65"/>
      <c r="T198" s="52" t="s">
        <v>1811</v>
      </c>
      <c r="U198" s="67"/>
      <c r="V198" s="68"/>
      <c r="W198" s="69"/>
      <c r="X198" s="70"/>
      <c r="Y198" s="126"/>
    </row>
    <row r="199" spans="1:25" ht="75">
      <c r="A199" s="121">
        <v>1500</v>
      </c>
      <c r="B199" s="44" t="s">
        <v>1242</v>
      </c>
      <c r="C199" s="72" t="s">
        <v>2458</v>
      </c>
      <c r="D199" s="43">
        <v>2010</v>
      </c>
      <c r="E199" s="46" t="s">
        <v>2170</v>
      </c>
      <c r="F199" s="43">
        <v>9</v>
      </c>
      <c r="G199" s="46" t="s">
        <v>2459</v>
      </c>
      <c r="H199" s="71"/>
      <c r="I199" s="46" t="s">
        <v>829</v>
      </c>
      <c r="J199" s="43" t="s">
        <v>492</v>
      </c>
      <c r="K199" s="61"/>
      <c r="L199" s="61"/>
      <c r="M199" s="61"/>
      <c r="N199" s="61"/>
      <c r="O199" s="61"/>
      <c r="P199" s="45" t="s">
        <v>2460</v>
      </c>
      <c r="Q199" s="49">
        <v>5132</v>
      </c>
      <c r="R199" s="90"/>
      <c r="S199" s="74"/>
      <c r="T199" s="99" t="s">
        <v>1811</v>
      </c>
      <c r="U199" s="76"/>
      <c r="V199" s="77"/>
      <c r="W199" s="78"/>
      <c r="X199" s="79"/>
      <c r="Y199" s="127"/>
    </row>
    <row r="200" spans="1:25" ht="37.5">
      <c r="A200" s="121">
        <v>1202</v>
      </c>
      <c r="B200" s="44" t="s">
        <v>1289</v>
      </c>
      <c r="C200" s="45" t="s">
        <v>2461</v>
      </c>
      <c r="D200" s="43">
        <v>2011</v>
      </c>
      <c r="E200" s="46" t="s">
        <v>2170</v>
      </c>
      <c r="F200" s="43">
        <v>9</v>
      </c>
      <c r="G200" s="46" t="s">
        <v>2462</v>
      </c>
      <c r="H200" s="85"/>
      <c r="I200" s="46" t="s">
        <v>829</v>
      </c>
      <c r="J200" s="43" t="s">
        <v>492</v>
      </c>
      <c r="K200" s="48"/>
      <c r="L200" s="48"/>
      <c r="M200" s="48"/>
      <c r="N200" s="48"/>
      <c r="O200" s="48"/>
      <c r="P200" s="45" t="s">
        <v>2463</v>
      </c>
      <c r="Q200" s="49">
        <v>116</v>
      </c>
      <c r="R200" s="81"/>
      <c r="S200" s="65"/>
      <c r="T200" s="52" t="s">
        <v>1811</v>
      </c>
      <c r="U200" s="67"/>
      <c r="V200" s="68"/>
      <c r="W200" s="69"/>
      <c r="X200" s="70"/>
      <c r="Y200" s="126"/>
    </row>
    <row r="201" spans="1:25" ht="37.5">
      <c r="A201" s="121">
        <v>1498</v>
      </c>
      <c r="B201" s="44" t="s">
        <v>927</v>
      </c>
      <c r="C201" s="72" t="s">
        <v>2464</v>
      </c>
      <c r="D201" s="43">
        <v>2014</v>
      </c>
      <c r="E201" s="46" t="s">
        <v>2170</v>
      </c>
      <c r="F201" s="43">
        <v>9</v>
      </c>
      <c r="G201" s="46" t="s">
        <v>2465</v>
      </c>
      <c r="H201" s="71"/>
      <c r="I201" s="46" t="s">
        <v>928</v>
      </c>
      <c r="J201" s="43" t="s">
        <v>492</v>
      </c>
      <c r="K201" s="61"/>
      <c r="L201" s="61"/>
      <c r="M201" s="61"/>
      <c r="N201" s="61"/>
      <c r="O201" s="61"/>
      <c r="P201" s="45" t="s">
        <v>2466</v>
      </c>
      <c r="Q201" s="49">
        <v>283</v>
      </c>
      <c r="R201" s="90"/>
      <c r="S201" s="74"/>
      <c r="T201" s="99" t="s">
        <v>1811</v>
      </c>
      <c r="U201" s="76"/>
      <c r="V201" s="77"/>
      <c r="W201" s="78"/>
      <c r="X201" s="79"/>
      <c r="Y201" s="127"/>
    </row>
    <row r="202" spans="1:25" ht="37.5">
      <c r="A202" s="121">
        <v>1165</v>
      </c>
      <c r="B202" s="44" t="s">
        <v>506</v>
      </c>
      <c r="C202" s="45" t="s">
        <v>2467</v>
      </c>
      <c r="D202" s="43">
        <v>2010</v>
      </c>
      <c r="E202" s="46" t="s">
        <v>2170</v>
      </c>
      <c r="F202" s="43">
        <v>9</v>
      </c>
      <c r="G202" s="46" t="s">
        <v>2468</v>
      </c>
      <c r="H202" s="85"/>
      <c r="I202" s="46" t="s">
        <v>507</v>
      </c>
      <c r="J202" s="43" t="s">
        <v>492</v>
      </c>
      <c r="K202" s="48"/>
      <c r="L202" s="48"/>
      <c r="M202" s="48"/>
      <c r="N202" s="48"/>
      <c r="O202" s="48"/>
      <c r="P202" s="89" t="s">
        <v>2469</v>
      </c>
      <c r="Q202" s="49">
        <v>4805</v>
      </c>
      <c r="R202" s="81"/>
      <c r="S202" s="65"/>
      <c r="T202" s="52" t="s">
        <v>1811</v>
      </c>
      <c r="U202" s="67"/>
      <c r="V202" s="68"/>
      <c r="W202" s="69"/>
      <c r="X202" s="70"/>
      <c r="Y202" s="126"/>
    </row>
    <row r="203" spans="1:25" ht="37.5">
      <c r="A203" s="121">
        <v>1058</v>
      </c>
      <c r="B203" s="44" t="s">
        <v>527</v>
      </c>
      <c r="C203" s="45" t="s">
        <v>2470</v>
      </c>
      <c r="D203" s="43">
        <v>2004</v>
      </c>
      <c r="E203" s="46" t="s">
        <v>2170</v>
      </c>
      <c r="F203" s="43">
        <v>9</v>
      </c>
      <c r="G203" s="46" t="s">
        <v>2471</v>
      </c>
      <c r="H203" s="71"/>
      <c r="I203" s="46" t="s">
        <v>507</v>
      </c>
      <c r="J203" s="43" t="s">
        <v>492</v>
      </c>
      <c r="K203" s="61"/>
      <c r="L203" s="61"/>
      <c r="M203" s="61"/>
      <c r="N203" s="61"/>
      <c r="O203" s="85"/>
      <c r="P203" s="86" t="s">
        <v>2472</v>
      </c>
      <c r="Q203" s="49">
        <v>2650</v>
      </c>
      <c r="R203" s="81"/>
      <c r="S203" s="65"/>
      <c r="T203" s="52" t="s">
        <v>1811</v>
      </c>
      <c r="U203" s="67"/>
      <c r="V203" s="68"/>
      <c r="W203" s="69"/>
      <c r="X203" s="70"/>
      <c r="Y203" s="127"/>
    </row>
    <row r="204" spans="1:25" ht="37.5">
      <c r="A204" s="121">
        <v>1027</v>
      </c>
      <c r="B204" s="44" t="s">
        <v>586</v>
      </c>
      <c r="C204" s="45" t="s">
        <v>2473</v>
      </c>
      <c r="D204" s="43">
        <v>2000</v>
      </c>
      <c r="E204" s="46" t="s">
        <v>2170</v>
      </c>
      <c r="F204" s="43">
        <v>9</v>
      </c>
      <c r="G204" s="46" t="s">
        <v>2474</v>
      </c>
      <c r="H204" s="71"/>
      <c r="I204" s="46" t="s">
        <v>587</v>
      </c>
      <c r="J204" s="43" t="s">
        <v>492</v>
      </c>
      <c r="K204" s="61"/>
      <c r="L204" s="61"/>
      <c r="M204" s="61"/>
      <c r="N204" s="61"/>
      <c r="O204" s="85"/>
      <c r="P204" s="86" t="s">
        <v>2475</v>
      </c>
      <c r="Q204" s="49">
        <v>3196</v>
      </c>
      <c r="R204" s="81"/>
      <c r="S204" s="65"/>
      <c r="T204" s="52" t="s">
        <v>1811</v>
      </c>
      <c r="U204" s="67"/>
      <c r="V204" s="68"/>
      <c r="W204" s="69"/>
      <c r="X204" s="70"/>
      <c r="Y204" s="127"/>
    </row>
    <row r="205" spans="1:25" ht="75">
      <c r="A205" s="121">
        <v>1492</v>
      </c>
      <c r="B205" s="44" t="s">
        <v>589</v>
      </c>
      <c r="C205" s="72" t="s">
        <v>2476</v>
      </c>
      <c r="D205" s="43">
        <v>2013</v>
      </c>
      <c r="E205" s="46" t="s">
        <v>2170</v>
      </c>
      <c r="F205" s="43">
        <v>9</v>
      </c>
      <c r="G205" s="46" t="s">
        <v>2477</v>
      </c>
      <c r="H205" s="71"/>
      <c r="I205" s="46" t="s">
        <v>587</v>
      </c>
      <c r="J205" s="43" t="s">
        <v>492</v>
      </c>
      <c r="K205" s="61"/>
      <c r="L205" s="61"/>
      <c r="M205" s="61"/>
      <c r="N205" s="61"/>
      <c r="O205" s="61"/>
      <c r="P205" s="46" t="s">
        <v>1945</v>
      </c>
      <c r="Q205" s="64"/>
      <c r="R205" s="90"/>
      <c r="S205" s="74"/>
      <c r="T205" s="99" t="s">
        <v>1811</v>
      </c>
      <c r="U205" s="76"/>
      <c r="V205" s="77"/>
      <c r="W205" s="78"/>
      <c r="X205" s="79"/>
      <c r="Y205" s="127"/>
    </row>
    <row r="206" spans="1:25" ht="50">
      <c r="A206" s="121">
        <v>1451</v>
      </c>
      <c r="B206" s="44" t="s">
        <v>811</v>
      </c>
      <c r="C206" s="45" t="s">
        <v>2478</v>
      </c>
      <c r="D206" s="43">
        <v>2004</v>
      </c>
      <c r="E206" s="46" t="s">
        <v>2170</v>
      </c>
      <c r="F206" s="43">
        <v>9</v>
      </c>
      <c r="G206" s="46" t="s">
        <v>2479</v>
      </c>
      <c r="H206" s="85"/>
      <c r="I206" s="46" t="s">
        <v>587</v>
      </c>
      <c r="J206" s="43" t="s">
        <v>492</v>
      </c>
      <c r="K206" s="48"/>
      <c r="L206" s="48"/>
      <c r="M206" s="48"/>
      <c r="N206" s="48"/>
      <c r="O206" s="48"/>
      <c r="P206" s="45" t="s">
        <v>2480</v>
      </c>
      <c r="Q206" s="49">
        <v>55</v>
      </c>
      <c r="R206" s="81"/>
      <c r="S206" s="65"/>
      <c r="T206" s="52" t="s">
        <v>1811</v>
      </c>
      <c r="U206" s="67"/>
      <c r="V206" s="68"/>
      <c r="W206" s="69"/>
      <c r="X206" s="70"/>
      <c r="Y206" s="126"/>
    </row>
    <row r="207" spans="1:25" ht="87.5">
      <c r="A207" s="121">
        <v>1356</v>
      </c>
      <c r="B207" s="44" t="s">
        <v>1126</v>
      </c>
      <c r="C207" s="45" t="s">
        <v>2481</v>
      </c>
      <c r="D207" s="43">
        <v>2014</v>
      </c>
      <c r="E207" s="46" t="s">
        <v>2170</v>
      </c>
      <c r="F207" s="43">
        <v>9</v>
      </c>
      <c r="G207" s="46" t="s">
        <v>2482</v>
      </c>
      <c r="H207" s="71"/>
      <c r="I207" s="46" t="s">
        <v>587</v>
      </c>
      <c r="J207" s="43" t="s">
        <v>559</v>
      </c>
      <c r="K207" s="61"/>
      <c r="L207" s="61"/>
      <c r="M207" s="61"/>
      <c r="N207" s="61"/>
      <c r="O207" s="85"/>
      <c r="P207" s="96" t="s">
        <v>1945</v>
      </c>
      <c r="Q207" s="64"/>
      <c r="R207" s="81"/>
      <c r="S207" s="51" t="s">
        <v>1811</v>
      </c>
      <c r="T207" s="52" t="s">
        <v>1811</v>
      </c>
      <c r="U207" s="53" t="s">
        <v>2483</v>
      </c>
      <c r="V207" s="68"/>
      <c r="W207" s="69"/>
      <c r="X207" s="70"/>
      <c r="Y207" s="127"/>
    </row>
    <row r="208" spans="1:25" ht="62.5">
      <c r="A208" s="121">
        <v>1294</v>
      </c>
      <c r="B208" s="44" t="s">
        <v>1141</v>
      </c>
      <c r="C208" s="45" t="s">
        <v>2484</v>
      </c>
      <c r="D208" s="43">
        <v>2013</v>
      </c>
      <c r="E208" s="46" t="s">
        <v>2170</v>
      </c>
      <c r="F208" s="43">
        <v>9</v>
      </c>
      <c r="G208" s="46" t="s">
        <v>2485</v>
      </c>
      <c r="H208" s="85"/>
      <c r="I208" s="46" t="s">
        <v>587</v>
      </c>
      <c r="J208" s="43" t="s">
        <v>559</v>
      </c>
      <c r="K208" s="48"/>
      <c r="L208" s="48"/>
      <c r="M208" s="48"/>
      <c r="N208" s="48"/>
      <c r="O208" s="48"/>
      <c r="P208" s="45" t="s">
        <v>2486</v>
      </c>
      <c r="Q208" s="49">
        <v>21</v>
      </c>
      <c r="R208" s="81"/>
      <c r="S208" s="65"/>
      <c r="T208" s="52" t="s">
        <v>1811</v>
      </c>
      <c r="U208" s="67"/>
      <c r="V208" s="68"/>
      <c r="W208" s="69"/>
      <c r="X208" s="70"/>
      <c r="Y208" s="126"/>
    </row>
    <row r="209" spans="1:25" ht="50">
      <c r="A209" s="121">
        <v>1019</v>
      </c>
      <c r="B209" s="44" t="s">
        <v>1193</v>
      </c>
      <c r="C209" s="45" t="s">
        <v>2487</v>
      </c>
      <c r="D209" s="43">
        <v>1999</v>
      </c>
      <c r="E209" s="46" t="s">
        <v>2170</v>
      </c>
      <c r="F209" s="43">
        <v>9</v>
      </c>
      <c r="G209" s="46" t="s">
        <v>2488</v>
      </c>
      <c r="H209" s="85"/>
      <c r="I209" s="46" t="s">
        <v>587</v>
      </c>
      <c r="J209" s="43" t="s">
        <v>492</v>
      </c>
      <c r="K209" s="48"/>
      <c r="L209" s="48"/>
      <c r="M209" s="48"/>
      <c r="N209" s="48"/>
      <c r="O209" s="48"/>
      <c r="P209" s="45" t="s">
        <v>2489</v>
      </c>
      <c r="Q209" s="49">
        <v>3026</v>
      </c>
      <c r="R209" s="81"/>
      <c r="S209" s="65"/>
      <c r="T209" s="52" t="s">
        <v>1811</v>
      </c>
      <c r="U209" s="67"/>
      <c r="V209" s="68"/>
      <c r="W209" s="69"/>
      <c r="X209" s="70"/>
      <c r="Y209" s="126"/>
    </row>
    <row r="210" spans="1:25" ht="37.5">
      <c r="A210" s="121">
        <v>1295</v>
      </c>
      <c r="B210" s="44" t="s">
        <v>1226</v>
      </c>
      <c r="C210" s="45" t="s">
        <v>2490</v>
      </c>
      <c r="D210" s="43">
        <v>2013</v>
      </c>
      <c r="E210" s="46" t="s">
        <v>2170</v>
      </c>
      <c r="F210" s="43">
        <v>9</v>
      </c>
      <c r="G210" s="46" t="s">
        <v>2491</v>
      </c>
      <c r="H210" s="85"/>
      <c r="I210" s="46" t="s">
        <v>587</v>
      </c>
      <c r="J210" s="43" t="s">
        <v>492</v>
      </c>
      <c r="K210" s="48"/>
      <c r="L210" s="48"/>
      <c r="M210" s="48"/>
      <c r="N210" s="48"/>
      <c r="O210" s="48"/>
      <c r="P210" s="45" t="s">
        <v>2492</v>
      </c>
      <c r="Q210" s="43" t="s">
        <v>567</v>
      </c>
      <c r="R210" s="81"/>
      <c r="S210" s="65"/>
      <c r="T210" s="52" t="s">
        <v>1811</v>
      </c>
      <c r="U210" s="67"/>
      <c r="V210" s="68"/>
      <c r="W210" s="69"/>
      <c r="X210" s="70"/>
      <c r="Y210" s="126"/>
    </row>
    <row r="211" spans="1:25" ht="75">
      <c r="A211" s="121">
        <v>1501</v>
      </c>
      <c r="B211" s="44" t="s">
        <v>745</v>
      </c>
      <c r="C211" s="72" t="s">
        <v>2493</v>
      </c>
      <c r="D211" s="43">
        <v>2014</v>
      </c>
      <c r="E211" s="46" t="s">
        <v>2170</v>
      </c>
      <c r="F211" s="43">
        <v>9</v>
      </c>
      <c r="G211" s="46" t="s">
        <v>2494</v>
      </c>
      <c r="H211" s="71"/>
      <c r="I211" s="46" t="s">
        <v>746</v>
      </c>
      <c r="J211" s="43" t="s">
        <v>492</v>
      </c>
      <c r="K211" s="61"/>
      <c r="L211" s="61"/>
      <c r="M211" s="61"/>
      <c r="N211" s="61"/>
      <c r="O211" s="61"/>
      <c r="P211" s="45" t="s">
        <v>2495</v>
      </c>
      <c r="Q211" s="49">
        <v>560</v>
      </c>
      <c r="R211" s="90"/>
      <c r="S211" s="74"/>
      <c r="T211" s="99" t="s">
        <v>1811</v>
      </c>
      <c r="U211" s="76"/>
      <c r="V211" s="77"/>
      <c r="W211" s="78"/>
      <c r="X211" s="79"/>
      <c r="Y211" s="127"/>
    </row>
    <row r="212" spans="1:25" ht="75">
      <c r="A212" s="121">
        <v>1232</v>
      </c>
      <c r="B212" s="44" t="s">
        <v>810</v>
      </c>
      <c r="C212" s="45" t="s">
        <v>2496</v>
      </c>
      <c r="D212" s="43">
        <v>2012</v>
      </c>
      <c r="E212" s="46" t="s">
        <v>2170</v>
      </c>
      <c r="F212" s="43">
        <v>9</v>
      </c>
      <c r="G212" s="46" t="s">
        <v>2497</v>
      </c>
      <c r="H212" s="85"/>
      <c r="I212" s="46" t="s">
        <v>746</v>
      </c>
      <c r="J212" s="43" t="s">
        <v>492</v>
      </c>
      <c r="K212" s="48"/>
      <c r="L212" s="48"/>
      <c r="M212" s="48"/>
      <c r="N212" s="48"/>
      <c r="O212" s="48"/>
      <c r="P212" s="89" t="s">
        <v>2498</v>
      </c>
      <c r="Q212" s="49">
        <v>1724</v>
      </c>
      <c r="R212" s="81"/>
      <c r="S212" s="65"/>
      <c r="T212" s="52" t="s">
        <v>1811</v>
      </c>
      <c r="U212" s="67"/>
      <c r="V212" s="68"/>
      <c r="W212" s="69"/>
      <c r="X212" s="70"/>
      <c r="Y212" s="126"/>
    </row>
    <row r="213" spans="1:25" ht="50">
      <c r="A213" s="122">
        <v>1571</v>
      </c>
      <c r="B213" s="83" t="s">
        <v>1247</v>
      </c>
      <c r="C213" s="59" t="s">
        <v>2499</v>
      </c>
      <c r="D213" s="43">
        <v>2015</v>
      </c>
      <c r="E213" s="46" t="s">
        <v>2170</v>
      </c>
      <c r="F213" s="43">
        <v>9</v>
      </c>
      <c r="G213" s="46" t="s">
        <v>2500</v>
      </c>
      <c r="H213" s="71"/>
      <c r="I213" s="46" t="s">
        <v>746</v>
      </c>
      <c r="J213" s="43" t="s">
        <v>492</v>
      </c>
      <c r="K213" s="61"/>
      <c r="L213" s="61"/>
      <c r="M213" s="61"/>
      <c r="N213" s="61"/>
      <c r="O213" s="61"/>
      <c r="P213" s="84" t="s">
        <v>2501</v>
      </c>
      <c r="Q213" s="49">
        <v>50</v>
      </c>
      <c r="R213" s="81"/>
      <c r="S213" s="65"/>
      <c r="T213" s="52" t="s">
        <v>1811</v>
      </c>
      <c r="U213" s="67"/>
      <c r="V213" s="68"/>
      <c r="W213" s="69"/>
      <c r="X213" s="70"/>
      <c r="Y213" s="127"/>
    </row>
    <row r="214" spans="1:25" ht="75">
      <c r="A214" s="121">
        <v>1236</v>
      </c>
      <c r="B214" s="44" t="s">
        <v>1297</v>
      </c>
      <c r="C214" s="45" t="s">
        <v>2502</v>
      </c>
      <c r="D214" s="43">
        <v>2012</v>
      </c>
      <c r="E214" s="46" t="s">
        <v>2170</v>
      </c>
      <c r="F214" s="43">
        <v>9</v>
      </c>
      <c r="G214" s="46" t="s">
        <v>2503</v>
      </c>
      <c r="H214" s="85"/>
      <c r="I214" s="46" t="s">
        <v>746</v>
      </c>
      <c r="J214" s="43" t="s">
        <v>492</v>
      </c>
      <c r="K214" s="48"/>
      <c r="L214" s="48"/>
      <c r="M214" s="48"/>
      <c r="N214" s="48"/>
      <c r="O214" s="48"/>
      <c r="P214" s="44" t="s">
        <v>1945</v>
      </c>
      <c r="Q214" s="64"/>
      <c r="R214" s="81"/>
      <c r="S214" s="65"/>
      <c r="T214" s="52" t="s">
        <v>1811</v>
      </c>
      <c r="U214" s="67"/>
      <c r="V214" s="68"/>
      <c r="W214" s="69"/>
      <c r="X214" s="70"/>
      <c r="Y214" s="126"/>
    </row>
    <row r="215" spans="1:25" ht="62.5">
      <c r="A215" s="121">
        <v>1453</v>
      </c>
      <c r="B215" s="44" t="s">
        <v>679</v>
      </c>
      <c r="C215" s="45" t="s">
        <v>2504</v>
      </c>
      <c r="D215" s="43">
        <v>2013</v>
      </c>
      <c r="E215" s="46" t="s">
        <v>2170</v>
      </c>
      <c r="F215" s="43">
        <v>9</v>
      </c>
      <c r="G215" s="46" t="s">
        <v>2505</v>
      </c>
      <c r="H215" s="85"/>
      <c r="I215" s="46" t="s">
        <v>680</v>
      </c>
      <c r="J215" s="43" t="s">
        <v>492</v>
      </c>
      <c r="K215" s="48"/>
      <c r="L215" s="48"/>
      <c r="M215" s="48"/>
      <c r="N215" s="48"/>
      <c r="O215" s="48"/>
      <c r="P215" s="45" t="s">
        <v>2506</v>
      </c>
      <c r="Q215" s="49">
        <v>2</v>
      </c>
      <c r="R215" s="81"/>
      <c r="S215" s="51" t="s">
        <v>1811</v>
      </c>
      <c r="T215" s="52" t="s">
        <v>1811</v>
      </c>
      <c r="U215" s="67"/>
      <c r="V215" s="68"/>
      <c r="W215" s="69"/>
      <c r="X215" s="70"/>
      <c r="Y215" s="126"/>
    </row>
    <row r="216" spans="1:25" ht="75">
      <c r="A216" s="121">
        <v>1411</v>
      </c>
      <c r="B216" s="44" t="s">
        <v>681</v>
      </c>
      <c r="C216" s="45" t="s">
        <v>2507</v>
      </c>
      <c r="D216" s="43">
        <v>2015</v>
      </c>
      <c r="E216" s="46" t="s">
        <v>2170</v>
      </c>
      <c r="F216" s="43">
        <v>9</v>
      </c>
      <c r="G216" s="46" t="s">
        <v>2508</v>
      </c>
      <c r="H216" s="85"/>
      <c r="I216" s="46" t="s">
        <v>680</v>
      </c>
      <c r="J216" s="43" t="s">
        <v>559</v>
      </c>
      <c r="K216" s="48"/>
      <c r="L216" s="48"/>
      <c r="M216" s="48"/>
      <c r="N216" s="48"/>
      <c r="O216" s="48"/>
      <c r="P216" s="45" t="s">
        <v>2509</v>
      </c>
      <c r="Q216" s="49">
        <v>503</v>
      </c>
      <c r="R216" s="81"/>
      <c r="S216" s="65"/>
      <c r="T216" s="52" t="s">
        <v>1811</v>
      </c>
      <c r="U216" s="67"/>
      <c r="V216" s="68"/>
      <c r="W216" s="69"/>
      <c r="X216" s="70"/>
      <c r="Y216" s="126"/>
    </row>
    <row r="217" spans="1:25" ht="50">
      <c r="A217" s="121">
        <v>1407</v>
      </c>
      <c r="B217" s="44" t="s">
        <v>770</v>
      </c>
      <c r="C217" s="45" t="s">
        <v>2510</v>
      </c>
      <c r="D217" s="43">
        <v>2009</v>
      </c>
      <c r="E217" s="46" t="s">
        <v>2170</v>
      </c>
      <c r="F217" s="43">
        <v>9</v>
      </c>
      <c r="G217" s="46" t="s">
        <v>2511</v>
      </c>
      <c r="H217" s="85"/>
      <c r="I217" s="46" t="s">
        <v>680</v>
      </c>
      <c r="J217" s="43" t="s">
        <v>492</v>
      </c>
      <c r="K217" s="48"/>
      <c r="L217" s="48"/>
      <c r="M217" s="48"/>
      <c r="N217" s="48"/>
      <c r="O217" s="48"/>
      <c r="P217" s="45" t="s">
        <v>2512</v>
      </c>
      <c r="Q217" s="49">
        <v>128</v>
      </c>
      <c r="R217" s="81"/>
      <c r="S217" s="65"/>
      <c r="T217" s="52" t="s">
        <v>1811</v>
      </c>
      <c r="U217" s="67"/>
      <c r="V217" s="68"/>
      <c r="W217" s="69"/>
      <c r="X217" s="70"/>
      <c r="Y217" s="126"/>
    </row>
    <row r="218" spans="1:25" ht="37.5">
      <c r="A218" s="121">
        <v>1450</v>
      </c>
      <c r="B218" s="44" t="s">
        <v>775</v>
      </c>
      <c r="C218" s="45" t="s">
        <v>2513</v>
      </c>
      <c r="D218" s="43">
        <v>2012</v>
      </c>
      <c r="E218" s="46" t="s">
        <v>2170</v>
      </c>
      <c r="F218" s="43">
        <v>9</v>
      </c>
      <c r="G218" s="46" t="s">
        <v>2514</v>
      </c>
      <c r="H218" s="85"/>
      <c r="I218" s="46" t="s">
        <v>680</v>
      </c>
      <c r="J218" s="43" t="s">
        <v>539</v>
      </c>
      <c r="K218" s="48"/>
      <c r="L218" s="48"/>
      <c r="M218" s="48"/>
      <c r="N218" s="48"/>
      <c r="O218" s="48"/>
      <c r="P218" s="45" t="s">
        <v>2515</v>
      </c>
      <c r="Q218" s="49">
        <v>6605</v>
      </c>
      <c r="R218" s="81"/>
      <c r="S218" s="65"/>
      <c r="T218" s="52" t="s">
        <v>1811</v>
      </c>
      <c r="U218" s="67"/>
      <c r="V218" s="68"/>
      <c r="W218" s="69"/>
      <c r="X218" s="70"/>
      <c r="Y218" s="126"/>
    </row>
    <row r="219" spans="1:25" ht="50">
      <c r="A219" s="121">
        <v>1167</v>
      </c>
      <c r="B219" s="44" t="s">
        <v>914</v>
      </c>
      <c r="C219" s="45" t="s">
        <v>2516</v>
      </c>
      <c r="D219" s="43">
        <v>2010</v>
      </c>
      <c r="E219" s="46" t="s">
        <v>2170</v>
      </c>
      <c r="F219" s="43">
        <v>9</v>
      </c>
      <c r="G219" s="46" t="s">
        <v>2517</v>
      </c>
      <c r="H219" s="85"/>
      <c r="I219" s="46" t="s">
        <v>680</v>
      </c>
      <c r="J219" s="43" t="s">
        <v>494</v>
      </c>
      <c r="K219" s="48"/>
      <c r="L219" s="48"/>
      <c r="M219" s="48"/>
      <c r="N219" s="48"/>
      <c r="O219" s="48"/>
      <c r="P219" s="89" t="s">
        <v>2518</v>
      </c>
      <c r="Q219" s="49">
        <v>2642</v>
      </c>
      <c r="R219" s="81"/>
      <c r="S219" s="51" t="s">
        <v>1811</v>
      </c>
      <c r="T219" s="52" t="s">
        <v>1811</v>
      </c>
      <c r="U219" s="67"/>
      <c r="V219" s="68"/>
      <c r="W219" s="69"/>
      <c r="X219" s="70"/>
      <c r="Y219" s="126"/>
    </row>
    <row r="220" spans="1:25" ht="88.5">
      <c r="A220" s="121">
        <v>1557</v>
      </c>
      <c r="B220" s="46" t="s">
        <v>971</v>
      </c>
      <c r="C220" s="45" t="s">
        <v>2519</v>
      </c>
      <c r="D220" s="43">
        <v>2013</v>
      </c>
      <c r="E220" s="46" t="s">
        <v>2170</v>
      </c>
      <c r="F220" s="43">
        <v>9</v>
      </c>
      <c r="G220" s="95" t="s">
        <v>2520</v>
      </c>
      <c r="H220" s="71"/>
      <c r="I220" s="44" t="s">
        <v>680</v>
      </c>
      <c r="J220" s="43" t="s">
        <v>492</v>
      </c>
      <c r="K220" s="61"/>
      <c r="L220" s="61"/>
      <c r="M220" s="61"/>
      <c r="N220" s="61"/>
      <c r="O220" s="61"/>
      <c r="P220" s="86" t="s">
        <v>2521</v>
      </c>
      <c r="Q220" s="49">
        <v>382</v>
      </c>
      <c r="R220" s="81"/>
      <c r="S220" s="65"/>
      <c r="T220" s="52" t="s">
        <v>1811</v>
      </c>
      <c r="U220" s="67"/>
      <c r="V220" s="68"/>
      <c r="W220" s="69"/>
      <c r="X220" s="70"/>
      <c r="Y220" s="127"/>
    </row>
    <row r="221" spans="1:25" ht="75">
      <c r="A221" s="121">
        <v>1410</v>
      </c>
      <c r="B221" s="44" t="s">
        <v>1003</v>
      </c>
      <c r="C221" s="45" t="s">
        <v>2522</v>
      </c>
      <c r="D221" s="43">
        <v>2013</v>
      </c>
      <c r="E221" s="46" t="s">
        <v>2170</v>
      </c>
      <c r="F221" s="43">
        <v>9</v>
      </c>
      <c r="G221" s="46" t="s">
        <v>2523</v>
      </c>
      <c r="H221" s="85"/>
      <c r="I221" s="46" t="s">
        <v>680</v>
      </c>
      <c r="J221" s="43" t="s">
        <v>494</v>
      </c>
      <c r="K221" s="48"/>
      <c r="L221" s="48"/>
      <c r="M221" s="48"/>
      <c r="N221" s="48"/>
      <c r="O221" s="48"/>
      <c r="P221" s="89" t="s">
        <v>2524</v>
      </c>
      <c r="Q221" s="49">
        <v>4</v>
      </c>
      <c r="R221" s="81"/>
      <c r="S221" s="65"/>
      <c r="T221" s="52" t="s">
        <v>1811</v>
      </c>
      <c r="U221" s="67"/>
      <c r="V221" s="68"/>
      <c r="W221" s="69"/>
      <c r="X221" s="70"/>
      <c r="Y221" s="126"/>
    </row>
    <row r="222" spans="1:25" ht="37.5">
      <c r="A222" s="121">
        <v>1201</v>
      </c>
      <c r="B222" s="44" t="s">
        <v>1155</v>
      </c>
      <c r="C222" s="45" t="s">
        <v>2525</v>
      </c>
      <c r="D222" s="43">
        <v>2011</v>
      </c>
      <c r="E222" s="46" t="s">
        <v>2170</v>
      </c>
      <c r="F222" s="43">
        <v>9</v>
      </c>
      <c r="G222" s="46" t="s">
        <v>2526</v>
      </c>
      <c r="H222" s="85"/>
      <c r="I222" s="46" t="s">
        <v>680</v>
      </c>
      <c r="J222" s="43" t="s">
        <v>492</v>
      </c>
      <c r="K222" s="48"/>
      <c r="L222" s="48"/>
      <c r="M222" s="48"/>
      <c r="N222" s="48"/>
      <c r="O222" s="48"/>
      <c r="P222" s="45" t="s">
        <v>2527</v>
      </c>
      <c r="Q222" s="49">
        <v>5185</v>
      </c>
      <c r="R222" s="81"/>
      <c r="S222" s="65"/>
      <c r="T222" s="52" t="s">
        <v>1811</v>
      </c>
      <c r="U222" s="67"/>
      <c r="V222" s="68"/>
      <c r="W222" s="69"/>
      <c r="X222" s="70"/>
      <c r="Y222" s="126"/>
    </row>
    <row r="223" spans="1:25" ht="50">
      <c r="A223" s="121">
        <v>1297</v>
      </c>
      <c r="B223" s="44" t="s">
        <v>1263</v>
      </c>
      <c r="C223" s="45" t="s">
        <v>2528</v>
      </c>
      <c r="D223" s="43">
        <v>2013</v>
      </c>
      <c r="E223" s="46" t="s">
        <v>2170</v>
      </c>
      <c r="F223" s="43">
        <v>9</v>
      </c>
      <c r="G223" s="46" t="s">
        <v>2529</v>
      </c>
      <c r="H223" s="85"/>
      <c r="I223" s="46" t="s">
        <v>680</v>
      </c>
      <c r="J223" s="43" t="s">
        <v>492</v>
      </c>
      <c r="K223" s="48"/>
      <c r="L223" s="48"/>
      <c r="M223" s="48"/>
      <c r="N223" s="48"/>
      <c r="O223" s="48"/>
      <c r="P223" s="89" t="s">
        <v>2530</v>
      </c>
      <c r="Q223" s="49">
        <v>804</v>
      </c>
      <c r="R223" s="81"/>
      <c r="S223" s="65"/>
      <c r="T223" s="52" t="s">
        <v>1811</v>
      </c>
      <c r="U223" s="67"/>
      <c r="V223" s="68"/>
      <c r="W223" s="69"/>
      <c r="X223" s="70"/>
      <c r="Y223" s="126"/>
    </row>
    <row r="224" spans="1:25" ht="75">
      <c r="A224" s="121">
        <v>1353</v>
      </c>
      <c r="B224" s="44" t="s">
        <v>563</v>
      </c>
      <c r="C224" s="45" t="s">
        <v>2531</v>
      </c>
      <c r="D224" s="43">
        <v>2014</v>
      </c>
      <c r="E224" s="46" t="s">
        <v>2170</v>
      </c>
      <c r="F224" s="43">
        <v>9</v>
      </c>
      <c r="G224" s="46" t="s">
        <v>2532</v>
      </c>
      <c r="H224" s="85"/>
      <c r="I224" s="46" t="s">
        <v>564</v>
      </c>
      <c r="J224" s="43" t="s">
        <v>492</v>
      </c>
      <c r="K224" s="48"/>
      <c r="L224" s="48"/>
      <c r="M224" s="48"/>
      <c r="N224" s="48"/>
      <c r="O224" s="48"/>
      <c r="P224" s="89" t="s">
        <v>2533</v>
      </c>
      <c r="Q224" s="49">
        <v>1588</v>
      </c>
      <c r="R224" s="81"/>
      <c r="S224" s="65"/>
      <c r="T224" s="52" t="s">
        <v>1811</v>
      </c>
      <c r="U224" s="67"/>
      <c r="V224" s="68"/>
      <c r="W224" s="69"/>
      <c r="X224" s="70"/>
      <c r="Y224" s="126"/>
    </row>
    <row r="225" spans="1:25" ht="37.5">
      <c r="A225" s="121">
        <v>1200</v>
      </c>
      <c r="B225" s="44" t="s">
        <v>740</v>
      </c>
      <c r="C225" s="45" t="s">
        <v>2534</v>
      </c>
      <c r="D225" s="43">
        <v>2011</v>
      </c>
      <c r="E225" s="46" t="s">
        <v>2170</v>
      </c>
      <c r="F225" s="43">
        <v>9</v>
      </c>
      <c r="G225" s="46" t="s">
        <v>2535</v>
      </c>
      <c r="H225" s="85"/>
      <c r="I225" s="46" t="s">
        <v>564</v>
      </c>
      <c r="J225" s="43" t="s">
        <v>492</v>
      </c>
      <c r="K225" s="48"/>
      <c r="L225" s="48"/>
      <c r="M225" s="48"/>
      <c r="N225" s="48"/>
      <c r="O225" s="48"/>
      <c r="P225" s="44" t="s">
        <v>1945</v>
      </c>
      <c r="Q225" s="64"/>
      <c r="R225" s="81"/>
      <c r="S225" s="65"/>
      <c r="T225" s="52" t="s">
        <v>1811</v>
      </c>
      <c r="U225" s="67"/>
      <c r="V225" s="68"/>
      <c r="W225" s="69"/>
      <c r="X225" s="70"/>
      <c r="Y225" s="126"/>
    </row>
    <row r="226" spans="1:25" ht="37.5">
      <c r="A226" s="121">
        <v>1292</v>
      </c>
      <c r="B226" s="44" t="s">
        <v>903</v>
      </c>
      <c r="C226" s="45" t="s">
        <v>2536</v>
      </c>
      <c r="D226" s="43">
        <v>2013</v>
      </c>
      <c r="E226" s="46" t="s">
        <v>2170</v>
      </c>
      <c r="F226" s="43">
        <v>9</v>
      </c>
      <c r="G226" s="46" t="s">
        <v>2537</v>
      </c>
      <c r="H226" s="85"/>
      <c r="I226" s="46" t="s">
        <v>564</v>
      </c>
      <c r="J226" s="43" t="s">
        <v>492</v>
      </c>
      <c r="K226" s="48"/>
      <c r="L226" s="48"/>
      <c r="M226" s="48"/>
      <c r="N226" s="48"/>
      <c r="O226" s="48"/>
      <c r="P226" s="45" t="s">
        <v>2538</v>
      </c>
      <c r="Q226" s="49">
        <v>1505</v>
      </c>
      <c r="R226" s="81"/>
      <c r="S226" s="65"/>
      <c r="T226" s="52" t="s">
        <v>1811</v>
      </c>
      <c r="U226" s="67"/>
      <c r="V226" s="68"/>
      <c r="W226" s="69"/>
      <c r="X226" s="70"/>
      <c r="Y226" s="126"/>
    </row>
    <row r="227" spans="1:25" ht="75">
      <c r="A227" s="121">
        <v>1142</v>
      </c>
      <c r="B227" s="44" t="s">
        <v>1089</v>
      </c>
      <c r="C227" s="45" t="s">
        <v>2539</v>
      </c>
      <c r="D227" s="43">
        <v>2009</v>
      </c>
      <c r="E227" s="46" t="s">
        <v>2170</v>
      </c>
      <c r="F227" s="43">
        <v>9</v>
      </c>
      <c r="G227" s="46" t="s">
        <v>2540</v>
      </c>
      <c r="H227" s="85"/>
      <c r="I227" s="46" t="s">
        <v>564</v>
      </c>
      <c r="J227" s="43" t="s">
        <v>492</v>
      </c>
      <c r="K227" s="48"/>
      <c r="L227" s="48"/>
      <c r="M227" s="48"/>
      <c r="N227" s="48"/>
      <c r="O227" s="48"/>
      <c r="P227" s="45" t="s">
        <v>2541</v>
      </c>
      <c r="Q227" s="49">
        <v>1023</v>
      </c>
      <c r="R227" s="81"/>
      <c r="S227" s="51" t="s">
        <v>1811</v>
      </c>
      <c r="T227" s="52" t="s">
        <v>1811</v>
      </c>
      <c r="U227" s="67"/>
      <c r="V227" s="68"/>
      <c r="W227" s="69"/>
      <c r="X227" s="70"/>
      <c r="Y227" s="126"/>
    </row>
    <row r="228" spans="1:25" ht="50">
      <c r="A228" s="121">
        <v>1354</v>
      </c>
      <c r="B228" s="44" t="s">
        <v>785</v>
      </c>
      <c r="C228" s="45" t="s">
        <v>2542</v>
      </c>
      <c r="D228" s="43">
        <v>2014</v>
      </c>
      <c r="E228" s="46" t="s">
        <v>2170</v>
      </c>
      <c r="F228" s="43">
        <v>9</v>
      </c>
      <c r="G228" s="46" t="s">
        <v>2543</v>
      </c>
      <c r="H228" s="85"/>
      <c r="I228" s="46" t="s">
        <v>786</v>
      </c>
      <c r="J228" s="43" t="s">
        <v>492</v>
      </c>
      <c r="K228" s="48"/>
      <c r="L228" s="48"/>
      <c r="M228" s="48"/>
      <c r="N228" s="48"/>
      <c r="O228" s="48"/>
      <c r="P228" s="45" t="s">
        <v>2544</v>
      </c>
      <c r="Q228" s="49">
        <v>1346</v>
      </c>
      <c r="R228" s="81"/>
      <c r="S228" s="65"/>
      <c r="T228" s="52" t="s">
        <v>1811</v>
      </c>
      <c r="U228" s="67"/>
      <c r="V228" s="68"/>
      <c r="W228" s="69"/>
      <c r="X228" s="70"/>
      <c r="Y228" s="126"/>
    </row>
    <row r="229" spans="1:25" ht="37.5">
      <c r="A229" s="121">
        <v>1233</v>
      </c>
      <c r="B229" s="44" t="s">
        <v>904</v>
      </c>
      <c r="C229" s="45" t="s">
        <v>2545</v>
      </c>
      <c r="D229" s="43">
        <v>2012</v>
      </c>
      <c r="E229" s="46" t="s">
        <v>2170</v>
      </c>
      <c r="F229" s="43">
        <v>9</v>
      </c>
      <c r="G229" s="46" t="s">
        <v>2546</v>
      </c>
      <c r="H229" s="85"/>
      <c r="I229" s="46" t="s">
        <v>786</v>
      </c>
      <c r="J229" s="43" t="s">
        <v>492</v>
      </c>
      <c r="K229" s="48"/>
      <c r="L229" s="48"/>
      <c r="M229" s="48"/>
      <c r="N229" s="48"/>
      <c r="O229" s="48"/>
      <c r="P229" s="45" t="s">
        <v>2547</v>
      </c>
      <c r="Q229" s="49">
        <v>431</v>
      </c>
      <c r="R229" s="81"/>
      <c r="S229" s="51" t="s">
        <v>1811</v>
      </c>
      <c r="T229" s="52" t="s">
        <v>2483</v>
      </c>
      <c r="U229" s="67"/>
      <c r="V229" s="68"/>
      <c r="W229" s="69"/>
      <c r="X229" s="70"/>
      <c r="Y229" s="126"/>
    </row>
    <row r="230" spans="1:25" ht="37.5">
      <c r="A230" s="121">
        <v>1234</v>
      </c>
      <c r="B230" s="44" t="s">
        <v>905</v>
      </c>
      <c r="C230" s="45" t="s">
        <v>2548</v>
      </c>
      <c r="D230" s="43">
        <v>2012</v>
      </c>
      <c r="E230" s="46" t="s">
        <v>2170</v>
      </c>
      <c r="F230" s="43">
        <v>9</v>
      </c>
      <c r="G230" s="46" t="s">
        <v>2546</v>
      </c>
      <c r="H230" s="71"/>
      <c r="I230" s="46" t="s">
        <v>786</v>
      </c>
      <c r="J230" s="43" t="s">
        <v>492</v>
      </c>
      <c r="K230" s="61"/>
      <c r="L230" s="61"/>
      <c r="M230" s="61"/>
      <c r="N230" s="61"/>
      <c r="O230" s="85"/>
      <c r="P230" s="86" t="s">
        <v>2549</v>
      </c>
      <c r="Q230" s="49">
        <v>1801</v>
      </c>
      <c r="R230" s="81"/>
      <c r="S230" s="65"/>
      <c r="T230" s="52" t="s">
        <v>1811</v>
      </c>
      <c r="U230" s="67"/>
      <c r="V230" s="68"/>
      <c r="W230" s="69"/>
      <c r="X230" s="70"/>
      <c r="Y230" s="127"/>
    </row>
    <row r="231" spans="1:25" ht="37.5">
      <c r="A231" s="121">
        <v>1121</v>
      </c>
      <c r="B231" s="44" t="s">
        <v>906</v>
      </c>
      <c r="C231" s="45" t="s">
        <v>2550</v>
      </c>
      <c r="D231" s="43">
        <v>2008</v>
      </c>
      <c r="E231" s="46" t="s">
        <v>2170</v>
      </c>
      <c r="F231" s="43">
        <v>9</v>
      </c>
      <c r="G231" s="46" t="s">
        <v>2551</v>
      </c>
      <c r="H231" s="71"/>
      <c r="I231" s="46" t="s">
        <v>786</v>
      </c>
      <c r="J231" s="43" t="s">
        <v>492</v>
      </c>
      <c r="K231" s="61"/>
      <c r="L231" s="61"/>
      <c r="M231" s="61"/>
      <c r="N231" s="61"/>
      <c r="O231" s="85"/>
      <c r="P231" s="63" t="s">
        <v>1945</v>
      </c>
      <c r="Q231" s="64"/>
      <c r="R231" s="81"/>
      <c r="S231" s="65"/>
      <c r="T231" s="52" t="s">
        <v>1811</v>
      </c>
      <c r="U231" s="67"/>
      <c r="V231" s="68"/>
      <c r="W231" s="69"/>
      <c r="X231" s="70"/>
      <c r="Y231" s="127"/>
    </row>
    <row r="232" spans="1:25" ht="37.5">
      <c r="A232" s="121">
        <v>1080</v>
      </c>
      <c r="B232" s="44" t="s">
        <v>757</v>
      </c>
      <c r="C232" s="45" t="s">
        <v>2552</v>
      </c>
      <c r="D232" s="43">
        <v>2006</v>
      </c>
      <c r="E232" s="46" t="s">
        <v>2170</v>
      </c>
      <c r="F232" s="43">
        <v>9</v>
      </c>
      <c r="G232" s="46" t="s">
        <v>758</v>
      </c>
      <c r="H232" s="71"/>
      <c r="I232" s="46" t="s">
        <v>758</v>
      </c>
      <c r="J232" s="43" t="s">
        <v>492</v>
      </c>
      <c r="K232" s="61"/>
      <c r="L232" s="61"/>
      <c r="M232" s="61"/>
      <c r="N232" s="61"/>
      <c r="O232" s="85"/>
      <c r="P232" s="63" t="s">
        <v>1945</v>
      </c>
      <c r="Q232" s="64"/>
      <c r="R232" s="81"/>
      <c r="S232" s="65"/>
      <c r="T232" s="52" t="s">
        <v>1811</v>
      </c>
      <c r="U232" s="67"/>
      <c r="V232" s="68"/>
      <c r="W232" s="69"/>
      <c r="X232" s="70"/>
      <c r="Y232" s="127"/>
    </row>
    <row r="233" spans="1:25" ht="37.5">
      <c r="A233" s="121">
        <v>1120</v>
      </c>
      <c r="B233" s="44" t="s">
        <v>787</v>
      </c>
      <c r="C233" s="45" t="s">
        <v>2553</v>
      </c>
      <c r="D233" s="43">
        <v>2008</v>
      </c>
      <c r="E233" s="46" t="s">
        <v>2170</v>
      </c>
      <c r="F233" s="43">
        <v>9</v>
      </c>
      <c r="G233" s="46" t="s">
        <v>758</v>
      </c>
      <c r="H233" s="71"/>
      <c r="I233" s="46" t="s">
        <v>758</v>
      </c>
      <c r="J233" s="43" t="s">
        <v>492</v>
      </c>
      <c r="K233" s="61"/>
      <c r="L233" s="61"/>
      <c r="M233" s="61"/>
      <c r="N233" s="61"/>
      <c r="O233" s="85"/>
      <c r="P233" s="86" t="s">
        <v>2554</v>
      </c>
      <c r="Q233" s="49">
        <v>5246</v>
      </c>
      <c r="R233" s="81"/>
      <c r="S233" s="65"/>
      <c r="T233" s="52" t="s">
        <v>1811</v>
      </c>
      <c r="U233" s="67"/>
      <c r="V233" s="68"/>
      <c r="W233" s="69"/>
      <c r="X233" s="70"/>
      <c r="Y233" s="127"/>
    </row>
    <row r="234" spans="1:25" ht="37.5">
      <c r="A234" s="121">
        <v>1028</v>
      </c>
      <c r="B234" s="44" t="s">
        <v>798</v>
      </c>
      <c r="C234" s="45" t="s">
        <v>2555</v>
      </c>
      <c r="D234" s="43">
        <v>2000</v>
      </c>
      <c r="E234" s="46" t="s">
        <v>2170</v>
      </c>
      <c r="F234" s="43">
        <v>9</v>
      </c>
      <c r="G234" s="46" t="s">
        <v>758</v>
      </c>
      <c r="H234" s="85"/>
      <c r="I234" s="46" t="s">
        <v>758</v>
      </c>
      <c r="J234" s="43" t="s">
        <v>492</v>
      </c>
      <c r="K234" s="48"/>
      <c r="L234" s="48"/>
      <c r="M234" s="48"/>
      <c r="N234" s="48"/>
      <c r="O234" s="48"/>
      <c r="P234" s="44" t="s">
        <v>1945</v>
      </c>
      <c r="Q234" s="64"/>
      <c r="R234" s="81"/>
      <c r="S234" s="65"/>
      <c r="T234" s="52" t="s">
        <v>1811</v>
      </c>
      <c r="U234" s="67"/>
      <c r="V234" s="68"/>
      <c r="W234" s="69"/>
      <c r="X234" s="70"/>
      <c r="Y234" s="126"/>
    </row>
    <row r="235" spans="1:25" ht="37.5">
      <c r="A235" s="121">
        <v>1355</v>
      </c>
      <c r="B235" s="44" t="s">
        <v>825</v>
      </c>
      <c r="C235" s="45" t="s">
        <v>2556</v>
      </c>
      <c r="D235" s="43">
        <v>2014</v>
      </c>
      <c r="E235" s="46" t="s">
        <v>2170</v>
      </c>
      <c r="F235" s="43">
        <v>9</v>
      </c>
      <c r="G235" s="46" t="s">
        <v>758</v>
      </c>
      <c r="H235" s="85"/>
      <c r="I235" s="46" t="s">
        <v>758</v>
      </c>
      <c r="J235" s="43" t="s">
        <v>492</v>
      </c>
      <c r="K235" s="48"/>
      <c r="L235" s="48"/>
      <c r="M235" s="48"/>
      <c r="N235" s="48"/>
      <c r="O235" s="48"/>
      <c r="P235" s="44" t="s">
        <v>1945</v>
      </c>
      <c r="Q235" s="64"/>
      <c r="R235" s="81"/>
      <c r="S235" s="65"/>
      <c r="T235" s="52" t="s">
        <v>1811</v>
      </c>
      <c r="U235" s="67"/>
      <c r="V235" s="68"/>
      <c r="W235" s="69"/>
      <c r="X235" s="70"/>
      <c r="Y235" s="126"/>
    </row>
    <row r="236" spans="1:25" ht="37.5">
      <c r="A236" s="121">
        <v>1049</v>
      </c>
      <c r="B236" s="44" t="s">
        <v>919</v>
      </c>
      <c r="C236" s="45" t="s">
        <v>2557</v>
      </c>
      <c r="D236" s="43">
        <v>2003</v>
      </c>
      <c r="E236" s="46" t="s">
        <v>2170</v>
      </c>
      <c r="F236" s="43">
        <v>9</v>
      </c>
      <c r="G236" s="46" t="s">
        <v>2558</v>
      </c>
      <c r="H236" s="85"/>
      <c r="I236" s="46" t="s">
        <v>758</v>
      </c>
      <c r="J236" s="43" t="s">
        <v>492</v>
      </c>
      <c r="K236" s="48"/>
      <c r="L236" s="48"/>
      <c r="M236" s="48"/>
      <c r="N236" s="48"/>
      <c r="O236" s="48"/>
      <c r="P236" s="45" t="s">
        <v>2559</v>
      </c>
      <c r="Q236" s="49">
        <v>144</v>
      </c>
      <c r="R236" s="81"/>
      <c r="S236" s="65"/>
      <c r="T236" s="52" t="s">
        <v>1811</v>
      </c>
      <c r="U236" s="67"/>
      <c r="V236" s="68"/>
      <c r="W236" s="69"/>
      <c r="X236" s="70"/>
      <c r="Y236" s="126"/>
    </row>
    <row r="237" spans="1:25" ht="37.5">
      <c r="A237" s="121">
        <v>1235</v>
      </c>
      <c r="B237" s="44" t="s">
        <v>1070</v>
      </c>
      <c r="C237" s="45" t="s">
        <v>2560</v>
      </c>
      <c r="D237" s="43">
        <v>2012</v>
      </c>
      <c r="E237" s="46" t="s">
        <v>2170</v>
      </c>
      <c r="F237" s="43">
        <v>9</v>
      </c>
      <c r="G237" s="46" t="s">
        <v>2561</v>
      </c>
      <c r="H237" s="85"/>
      <c r="I237" s="46" t="s">
        <v>758</v>
      </c>
      <c r="J237" s="43" t="s">
        <v>492</v>
      </c>
      <c r="K237" s="48"/>
      <c r="L237" s="48"/>
      <c r="M237" s="48"/>
      <c r="N237" s="48"/>
      <c r="O237" s="48"/>
      <c r="P237" s="45" t="s">
        <v>2562</v>
      </c>
      <c r="Q237" s="49">
        <v>4501</v>
      </c>
      <c r="R237" s="81"/>
      <c r="S237" s="65"/>
      <c r="T237" s="52" t="s">
        <v>1811</v>
      </c>
      <c r="U237" s="67"/>
      <c r="V237" s="68"/>
      <c r="W237" s="69"/>
      <c r="X237" s="70"/>
      <c r="Y237" s="126"/>
    </row>
    <row r="238" spans="1:25" ht="37.5">
      <c r="A238" s="121">
        <v>1452</v>
      </c>
      <c r="B238" s="44" t="s">
        <v>1088</v>
      </c>
      <c r="C238" s="45" t="s">
        <v>2563</v>
      </c>
      <c r="D238" s="43">
        <v>2015</v>
      </c>
      <c r="E238" s="46" t="s">
        <v>2170</v>
      </c>
      <c r="F238" s="43">
        <v>9</v>
      </c>
      <c r="G238" s="46" t="s">
        <v>2564</v>
      </c>
      <c r="H238" s="85"/>
      <c r="I238" s="46" t="s">
        <v>758</v>
      </c>
      <c r="J238" s="43" t="s">
        <v>492</v>
      </c>
      <c r="K238" s="48"/>
      <c r="L238" s="48"/>
      <c r="M238" s="48"/>
      <c r="N238" s="48"/>
      <c r="O238" s="48"/>
      <c r="P238" s="45" t="s">
        <v>2565</v>
      </c>
      <c r="Q238" s="49">
        <v>9601</v>
      </c>
      <c r="R238" s="81"/>
      <c r="S238" s="65"/>
      <c r="T238" s="52" t="s">
        <v>1811</v>
      </c>
      <c r="U238" s="67"/>
      <c r="V238" s="68"/>
      <c r="W238" s="69"/>
      <c r="X238" s="70"/>
      <c r="Y238" s="126"/>
    </row>
    <row r="239" spans="1:25" ht="87.5">
      <c r="A239" s="121">
        <v>1497</v>
      </c>
      <c r="B239" s="44" t="s">
        <v>1208</v>
      </c>
      <c r="C239" s="72" t="s">
        <v>2566</v>
      </c>
      <c r="D239" s="43">
        <v>2010</v>
      </c>
      <c r="E239" s="46" t="s">
        <v>2170</v>
      </c>
      <c r="F239" s="43">
        <v>9</v>
      </c>
      <c r="G239" s="46" t="s">
        <v>2567</v>
      </c>
      <c r="H239" s="71"/>
      <c r="I239" s="46" t="s">
        <v>758</v>
      </c>
      <c r="J239" s="43" t="s">
        <v>492</v>
      </c>
      <c r="K239" s="61"/>
      <c r="L239" s="61"/>
      <c r="M239" s="61"/>
      <c r="N239" s="61"/>
      <c r="O239" s="61"/>
      <c r="P239" s="45" t="s">
        <v>2568</v>
      </c>
      <c r="Q239" s="49">
        <v>906</v>
      </c>
      <c r="R239" s="90"/>
      <c r="S239" s="74"/>
      <c r="T239" s="99" t="s">
        <v>1811</v>
      </c>
      <c r="U239" s="76"/>
      <c r="V239" s="77"/>
      <c r="W239" s="78"/>
      <c r="X239" s="79"/>
      <c r="Y239" s="127"/>
    </row>
    <row r="240" spans="1:25" ht="62.5">
      <c r="A240" s="121">
        <v>1168</v>
      </c>
      <c r="B240" s="44" t="s">
        <v>1212</v>
      </c>
      <c r="C240" s="45" t="s">
        <v>2569</v>
      </c>
      <c r="D240" s="43">
        <v>2010</v>
      </c>
      <c r="E240" s="46" t="s">
        <v>2170</v>
      </c>
      <c r="F240" s="43">
        <v>9</v>
      </c>
      <c r="G240" s="46" t="s">
        <v>2570</v>
      </c>
      <c r="H240" s="85"/>
      <c r="I240" s="46" t="s">
        <v>758</v>
      </c>
      <c r="J240" s="43" t="s">
        <v>492</v>
      </c>
      <c r="K240" s="48"/>
      <c r="L240" s="48"/>
      <c r="M240" s="48"/>
      <c r="N240" s="48"/>
      <c r="O240" s="48"/>
      <c r="P240" s="89" t="s">
        <v>2571</v>
      </c>
      <c r="Q240" s="49">
        <v>1</v>
      </c>
      <c r="R240" s="81"/>
      <c r="S240" s="65"/>
      <c r="T240" s="52" t="s">
        <v>1811</v>
      </c>
      <c r="U240" s="67"/>
      <c r="V240" s="68"/>
      <c r="W240" s="69"/>
      <c r="X240" s="70"/>
      <c r="Y240" s="126"/>
    </row>
    <row r="241" spans="1:25" ht="37.5">
      <c r="A241" s="121">
        <v>1081</v>
      </c>
      <c r="B241" s="44" t="s">
        <v>1229</v>
      </c>
      <c r="C241" s="45" t="s">
        <v>2572</v>
      </c>
      <c r="D241" s="43">
        <v>2006</v>
      </c>
      <c r="E241" s="46" t="s">
        <v>2170</v>
      </c>
      <c r="F241" s="43">
        <v>9</v>
      </c>
      <c r="G241" s="46" t="s">
        <v>758</v>
      </c>
      <c r="H241" s="85"/>
      <c r="I241" s="46" t="s">
        <v>758</v>
      </c>
      <c r="J241" s="43" t="s">
        <v>492</v>
      </c>
      <c r="K241" s="48"/>
      <c r="L241" s="48"/>
      <c r="M241" s="48"/>
      <c r="N241" s="48"/>
      <c r="O241" s="48"/>
      <c r="P241" s="45" t="s">
        <v>2573</v>
      </c>
      <c r="Q241" s="49">
        <v>7115</v>
      </c>
      <c r="R241" s="81"/>
      <c r="S241" s="65"/>
      <c r="T241" s="52" t="s">
        <v>1811</v>
      </c>
      <c r="U241" s="67"/>
      <c r="V241" s="68"/>
      <c r="W241" s="69"/>
      <c r="X241" s="70"/>
      <c r="Y241" s="126"/>
    </row>
    <row r="242" spans="1:25" ht="37.5">
      <c r="A242" s="121">
        <v>1020</v>
      </c>
      <c r="B242" s="44" t="s">
        <v>1230</v>
      </c>
      <c r="C242" s="45" t="s">
        <v>2574</v>
      </c>
      <c r="D242" s="43">
        <v>1999</v>
      </c>
      <c r="E242" s="46" t="s">
        <v>2170</v>
      </c>
      <c r="F242" s="43">
        <v>9</v>
      </c>
      <c r="G242" s="46" t="s">
        <v>758</v>
      </c>
      <c r="H242" s="85"/>
      <c r="I242" s="46" t="s">
        <v>758</v>
      </c>
      <c r="J242" s="43" t="s">
        <v>492</v>
      </c>
      <c r="K242" s="48"/>
      <c r="L242" s="48"/>
      <c r="M242" s="48"/>
      <c r="N242" s="48"/>
      <c r="O242" s="48"/>
      <c r="P242" s="45" t="s">
        <v>2575</v>
      </c>
      <c r="Q242" s="49" t="s">
        <v>1231</v>
      </c>
      <c r="R242" s="81"/>
      <c r="S242" s="65"/>
      <c r="T242" s="52" t="s">
        <v>1811</v>
      </c>
      <c r="U242" s="67"/>
      <c r="V242" s="68"/>
      <c r="W242" s="69"/>
      <c r="X242" s="70"/>
      <c r="Y242" s="126"/>
    </row>
    <row r="243" spans="1:25" ht="37.5">
      <c r="A243" s="121">
        <v>1409</v>
      </c>
      <c r="B243" s="44" t="s">
        <v>1269</v>
      </c>
      <c r="C243" s="45" t="s">
        <v>2576</v>
      </c>
      <c r="D243" s="43">
        <v>2013</v>
      </c>
      <c r="E243" s="46" t="s">
        <v>2170</v>
      </c>
      <c r="F243" s="43">
        <v>9</v>
      </c>
      <c r="G243" s="46" t="s">
        <v>2577</v>
      </c>
      <c r="H243" s="85"/>
      <c r="I243" s="46" t="s">
        <v>758</v>
      </c>
      <c r="J243" s="43" t="s">
        <v>492</v>
      </c>
      <c r="K243" s="48"/>
      <c r="L243" s="48"/>
      <c r="M243" s="48"/>
      <c r="N243" s="48"/>
      <c r="O243" s="48"/>
      <c r="P243" s="89" t="s">
        <v>2578</v>
      </c>
      <c r="Q243" s="49">
        <v>4942</v>
      </c>
      <c r="R243" s="81"/>
      <c r="S243" s="65"/>
      <c r="T243" s="52" t="s">
        <v>1811</v>
      </c>
      <c r="U243" s="67"/>
      <c r="V243" s="68"/>
      <c r="W243" s="69"/>
      <c r="X243" s="70"/>
      <c r="Y243" s="126"/>
    </row>
    <row r="244" spans="1:25" ht="63.5">
      <c r="A244" s="121">
        <v>1563</v>
      </c>
      <c r="B244" s="46" t="s">
        <v>998</v>
      </c>
      <c r="C244" s="45" t="s">
        <v>2579</v>
      </c>
      <c r="D244" s="43">
        <v>2008</v>
      </c>
      <c r="E244" s="46" t="s">
        <v>2170</v>
      </c>
      <c r="F244" s="43">
        <v>9</v>
      </c>
      <c r="G244" s="95" t="s">
        <v>2580</v>
      </c>
      <c r="H244" s="71"/>
      <c r="I244" s="44" t="s">
        <v>999</v>
      </c>
      <c r="J244" s="43" t="s">
        <v>492</v>
      </c>
      <c r="K244" s="61"/>
      <c r="L244" s="61"/>
      <c r="M244" s="61"/>
      <c r="N244" s="61"/>
      <c r="O244" s="61"/>
      <c r="P244" s="86" t="s">
        <v>2581</v>
      </c>
      <c r="Q244" s="49">
        <v>1291</v>
      </c>
      <c r="R244" s="81"/>
      <c r="S244" s="65"/>
      <c r="T244" s="52" t="s">
        <v>1811</v>
      </c>
      <c r="U244" s="67"/>
      <c r="V244" s="68"/>
      <c r="W244" s="69"/>
      <c r="X244" s="70"/>
      <c r="Y244" s="127"/>
    </row>
    <row r="245" spans="1:25" ht="37.5">
      <c r="A245" s="121">
        <v>1437</v>
      </c>
      <c r="B245" s="44" t="s">
        <v>530</v>
      </c>
      <c r="C245" s="45" t="s">
        <v>2582</v>
      </c>
      <c r="D245" s="43">
        <v>2013</v>
      </c>
      <c r="E245" s="46" t="s">
        <v>2170</v>
      </c>
      <c r="F245" s="43">
        <v>9</v>
      </c>
      <c r="G245" s="46" t="s">
        <v>2583</v>
      </c>
      <c r="H245" s="85"/>
      <c r="I245" s="46" t="s">
        <v>531</v>
      </c>
      <c r="J245" s="43" t="s">
        <v>493</v>
      </c>
      <c r="K245" s="48"/>
      <c r="L245" s="48"/>
      <c r="M245" s="48"/>
      <c r="N245" s="48"/>
      <c r="O245" s="48"/>
      <c r="P245" s="44" t="s">
        <v>1945</v>
      </c>
      <c r="Q245" s="64"/>
      <c r="R245" s="50" t="s">
        <v>1811</v>
      </c>
      <c r="S245" s="65"/>
      <c r="T245" s="52" t="s">
        <v>1811</v>
      </c>
      <c r="U245" s="67"/>
      <c r="V245" s="54" t="s">
        <v>1811</v>
      </c>
      <c r="W245" s="69"/>
      <c r="X245" s="56" t="s">
        <v>1811</v>
      </c>
      <c r="Y245" s="126"/>
    </row>
    <row r="246" spans="1:25" ht="37.5">
      <c r="A246" s="121">
        <v>1436</v>
      </c>
      <c r="B246" s="44" t="s">
        <v>641</v>
      </c>
      <c r="C246" s="45" t="s">
        <v>2584</v>
      </c>
      <c r="D246" s="43">
        <v>2000</v>
      </c>
      <c r="E246" s="46" t="s">
        <v>2170</v>
      </c>
      <c r="F246" s="43">
        <v>9</v>
      </c>
      <c r="G246" s="46" t="s">
        <v>2585</v>
      </c>
      <c r="H246" s="85"/>
      <c r="I246" s="46" t="s">
        <v>531</v>
      </c>
      <c r="J246" s="43" t="s">
        <v>493</v>
      </c>
      <c r="K246" s="48"/>
      <c r="L246" s="48"/>
      <c r="M246" s="48"/>
      <c r="N246" s="48"/>
      <c r="O246" s="48"/>
      <c r="P246" s="63" t="s">
        <v>1945</v>
      </c>
      <c r="Q246" s="64"/>
      <c r="R246" s="50" t="s">
        <v>1811</v>
      </c>
      <c r="S246" s="51" t="s">
        <v>1811</v>
      </c>
      <c r="T246" s="52" t="s">
        <v>1811</v>
      </c>
      <c r="U246" s="67"/>
      <c r="V246" s="54" t="s">
        <v>1811</v>
      </c>
      <c r="W246" s="69"/>
      <c r="X246" s="56" t="s">
        <v>1811</v>
      </c>
      <c r="Y246" s="126"/>
    </row>
    <row r="247" spans="1:25" ht="37.5">
      <c r="A247" s="121">
        <v>1435</v>
      </c>
      <c r="B247" s="44" t="s">
        <v>1072</v>
      </c>
      <c r="C247" s="45" t="s">
        <v>2586</v>
      </c>
      <c r="D247" s="43">
        <v>2011</v>
      </c>
      <c r="E247" s="46" t="s">
        <v>2170</v>
      </c>
      <c r="F247" s="43">
        <v>9</v>
      </c>
      <c r="G247" s="46" t="s">
        <v>2587</v>
      </c>
      <c r="H247" s="85"/>
      <c r="I247" s="46" t="s">
        <v>531</v>
      </c>
      <c r="J247" s="43" t="s">
        <v>493</v>
      </c>
      <c r="K247" s="48"/>
      <c r="L247" s="48"/>
      <c r="M247" s="48"/>
      <c r="N247" s="48"/>
      <c r="O247" s="48"/>
      <c r="P247" s="45" t="s">
        <v>2588</v>
      </c>
      <c r="Q247" s="49">
        <v>2074</v>
      </c>
      <c r="R247" s="50" t="s">
        <v>1811</v>
      </c>
      <c r="S247" s="51" t="s">
        <v>1811</v>
      </c>
      <c r="T247" s="52" t="s">
        <v>1811</v>
      </c>
      <c r="U247" s="67"/>
      <c r="V247" s="54" t="s">
        <v>1811</v>
      </c>
      <c r="W247" s="69"/>
      <c r="X247" s="56" t="s">
        <v>1811</v>
      </c>
      <c r="Y247" s="126"/>
    </row>
    <row r="248" spans="1:25" ht="50">
      <c r="A248" s="121">
        <v>1495</v>
      </c>
      <c r="B248" s="44" t="s">
        <v>1068</v>
      </c>
      <c r="C248" s="72" t="s">
        <v>2589</v>
      </c>
      <c r="D248" s="43">
        <v>2015</v>
      </c>
      <c r="E248" s="46" t="s">
        <v>2170</v>
      </c>
      <c r="F248" s="43">
        <v>9</v>
      </c>
      <c r="G248" s="46" t="s">
        <v>2590</v>
      </c>
      <c r="H248" s="71"/>
      <c r="I248" s="46" t="s">
        <v>1069</v>
      </c>
      <c r="J248" s="43" t="s">
        <v>492</v>
      </c>
      <c r="K248" s="61"/>
      <c r="L248" s="61"/>
      <c r="M248" s="61"/>
      <c r="N248" s="61"/>
      <c r="O248" s="61"/>
      <c r="P248" s="45" t="s">
        <v>2591</v>
      </c>
      <c r="Q248" s="49">
        <v>641</v>
      </c>
      <c r="R248" s="90"/>
      <c r="S248" s="74"/>
      <c r="T248" s="99" t="s">
        <v>1811</v>
      </c>
      <c r="U248" s="76"/>
      <c r="V248" s="77"/>
      <c r="W248" s="78"/>
      <c r="X248" s="79"/>
      <c r="Y248" s="127"/>
    </row>
    <row r="249" spans="1:25" ht="75">
      <c r="A249" s="121">
        <v>1496</v>
      </c>
      <c r="B249" s="44" t="s">
        <v>1121</v>
      </c>
      <c r="C249" s="72" t="s">
        <v>2592</v>
      </c>
      <c r="D249" s="43">
        <v>2011</v>
      </c>
      <c r="E249" s="46" t="s">
        <v>2170</v>
      </c>
      <c r="F249" s="43">
        <v>9</v>
      </c>
      <c r="G249" s="46" t="s">
        <v>2593</v>
      </c>
      <c r="H249" s="71"/>
      <c r="I249" s="46" t="s">
        <v>1069</v>
      </c>
      <c r="J249" s="43" t="s">
        <v>492</v>
      </c>
      <c r="K249" s="61"/>
      <c r="L249" s="61"/>
      <c r="M249" s="61"/>
      <c r="N249" s="61"/>
      <c r="O249" s="61"/>
      <c r="P249" s="45" t="s">
        <v>2594</v>
      </c>
      <c r="Q249" s="49">
        <v>904</v>
      </c>
      <c r="R249" s="90"/>
      <c r="S249" s="74"/>
      <c r="T249" s="99" t="s">
        <v>1811</v>
      </c>
      <c r="U249" s="76"/>
      <c r="V249" s="77"/>
      <c r="W249" s="78"/>
      <c r="X249" s="79"/>
      <c r="Y249" s="127"/>
    </row>
    <row r="250" spans="1:25" ht="37.5">
      <c r="A250" s="121">
        <v>1494</v>
      </c>
      <c r="B250" s="44" t="s">
        <v>547</v>
      </c>
      <c r="C250" s="72" t="s">
        <v>2595</v>
      </c>
      <c r="D250" s="43">
        <v>2012</v>
      </c>
      <c r="E250" s="46" t="s">
        <v>2170</v>
      </c>
      <c r="F250" s="43">
        <v>9</v>
      </c>
      <c r="G250" s="46" t="s">
        <v>2596</v>
      </c>
      <c r="H250" s="71"/>
      <c r="I250" s="46" t="s">
        <v>548</v>
      </c>
      <c r="J250" s="43" t="s">
        <v>492</v>
      </c>
      <c r="K250" s="61"/>
      <c r="L250" s="61"/>
      <c r="M250" s="61"/>
      <c r="N250" s="61"/>
      <c r="O250" s="61"/>
      <c r="P250" s="46" t="s">
        <v>1945</v>
      </c>
      <c r="Q250" s="64"/>
      <c r="R250" s="90"/>
      <c r="S250" s="74"/>
      <c r="T250" s="99" t="s">
        <v>1811</v>
      </c>
      <c r="U250" s="76"/>
      <c r="V250" s="77"/>
      <c r="W250" s="78"/>
      <c r="X250" s="79"/>
      <c r="Y250" s="127"/>
    </row>
    <row r="251" spans="1:25" ht="50">
      <c r="A251" s="121">
        <v>1357</v>
      </c>
      <c r="B251" s="44" t="s">
        <v>719</v>
      </c>
      <c r="C251" s="45" t="s">
        <v>2597</v>
      </c>
      <c r="D251" s="43">
        <v>2014</v>
      </c>
      <c r="E251" s="46" t="s">
        <v>2598</v>
      </c>
      <c r="F251" s="43">
        <v>10</v>
      </c>
      <c r="G251" s="46" t="s">
        <v>2599</v>
      </c>
      <c r="H251" s="85"/>
      <c r="I251" s="46" t="s">
        <v>564</v>
      </c>
      <c r="J251" s="43" t="s">
        <v>491</v>
      </c>
      <c r="K251" s="48"/>
      <c r="L251" s="48"/>
      <c r="M251" s="48"/>
      <c r="N251" s="48"/>
      <c r="O251" s="48"/>
      <c r="P251" s="89" t="s">
        <v>2600</v>
      </c>
      <c r="Q251" s="49">
        <v>20</v>
      </c>
      <c r="R251" s="81"/>
      <c r="S251" s="65"/>
      <c r="T251" s="52" t="s">
        <v>1811</v>
      </c>
      <c r="U251" s="67"/>
      <c r="V251" s="54" t="s">
        <v>1811</v>
      </c>
      <c r="W251" s="69"/>
      <c r="X251" s="70"/>
      <c r="Y251" s="126"/>
    </row>
    <row r="252" spans="1:25" ht="50">
      <c r="A252" s="121">
        <v>1299</v>
      </c>
      <c r="B252" s="44" t="s">
        <v>850</v>
      </c>
      <c r="C252" s="45" t="s">
        <v>2601</v>
      </c>
      <c r="D252" s="43">
        <v>2013</v>
      </c>
      <c r="E252" s="46" t="s">
        <v>2598</v>
      </c>
      <c r="F252" s="43">
        <v>10</v>
      </c>
      <c r="G252" s="46" t="s">
        <v>2602</v>
      </c>
      <c r="H252" s="85"/>
      <c r="I252" s="46" t="s">
        <v>786</v>
      </c>
      <c r="J252" s="43" t="s">
        <v>494</v>
      </c>
      <c r="K252" s="48"/>
      <c r="L252" s="48"/>
      <c r="M252" s="48"/>
      <c r="N252" s="48"/>
      <c r="O252" s="48"/>
      <c r="P252" s="45" t="s">
        <v>2603</v>
      </c>
      <c r="Q252" s="49">
        <v>43</v>
      </c>
      <c r="R252" s="81"/>
      <c r="S252" s="65"/>
      <c r="T252" s="52" t="s">
        <v>1811</v>
      </c>
      <c r="U252" s="67"/>
      <c r="V252" s="54" t="s">
        <v>1964</v>
      </c>
      <c r="W252" s="69"/>
      <c r="X252" s="70"/>
      <c r="Y252" s="126"/>
    </row>
    <row r="253" spans="1:25" ht="87.5">
      <c r="A253" s="121">
        <v>1170</v>
      </c>
      <c r="B253" s="44" t="s">
        <v>902</v>
      </c>
      <c r="C253" s="45" t="s">
        <v>2604</v>
      </c>
      <c r="D253" s="43">
        <v>2010</v>
      </c>
      <c r="E253" s="46" t="s">
        <v>2598</v>
      </c>
      <c r="F253" s="43">
        <v>10</v>
      </c>
      <c r="G253" s="46" t="s">
        <v>2605</v>
      </c>
      <c r="H253" s="85"/>
      <c r="I253" s="46" t="s">
        <v>786</v>
      </c>
      <c r="J253" s="43" t="s">
        <v>539</v>
      </c>
      <c r="K253" s="48"/>
      <c r="L253" s="48"/>
      <c r="M253" s="48"/>
      <c r="N253" s="48"/>
      <c r="O253" s="48"/>
      <c r="P253" s="45" t="s">
        <v>2606</v>
      </c>
      <c r="Q253" s="49">
        <v>332</v>
      </c>
      <c r="R253" s="81"/>
      <c r="S253" s="65"/>
      <c r="T253" s="52" t="s">
        <v>1811</v>
      </c>
      <c r="U253" s="67"/>
      <c r="V253" s="54" t="s">
        <v>1964</v>
      </c>
      <c r="W253" s="69"/>
      <c r="X253" s="70"/>
      <c r="Y253" s="126"/>
    </row>
    <row r="254" spans="1:25" ht="25">
      <c r="A254" s="121">
        <v>1083</v>
      </c>
      <c r="B254" s="44" t="s">
        <v>991</v>
      </c>
      <c r="C254" s="45" t="s">
        <v>2607</v>
      </c>
      <c r="D254" s="43">
        <v>2006</v>
      </c>
      <c r="E254" s="46" t="s">
        <v>2598</v>
      </c>
      <c r="F254" s="43">
        <v>10</v>
      </c>
      <c r="G254" s="46" t="s">
        <v>2608</v>
      </c>
      <c r="H254" s="85"/>
      <c r="I254" s="46" t="s">
        <v>786</v>
      </c>
      <c r="J254" s="43" t="s">
        <v>491</v>
      </c>
      <c r="K254" s="48"/>
      <c r="L254" s="48"/>
      <c r="M254" s="48"/>
      <c r="N254" s="48"/>
      <c r="O254" s="48"/>
      <c r="P254" s="45" t="s">
        <v>2609</v>
      </c>
      <c r="Q254" s="49">
        <v>699</v>
      </c>
      <c r="R254" s="81"/>
      <c r="S254" s="51" t="s">
        <v>1811</v>
      </c>
      <c r="T254" s="52" t="s">
        <v>1811</v>
      </c>
      <c r="U254" s="53" t="s">
        <v>1964</v>
      </c>
      <c r="V254" s="54" t="s">
        <v>1811</v>
      </c>
      <c r="W254" s="55" t="s">
        <v>1811</v>
      </c>
      <c r="X254" s="70"/>
      <c r="Y254" s="126"/>
    </row>
    <row r="255" spans="1:25" ht="25">
      <c r="A255" s="121">
        <v>1073</v>
      </c>
      <c r="B255" s="44" t="s">
        <v>1007</v>
      </c>
      <c r="C255" s="45" t="s">
        <v>2610</v>
      </c>
      <c r="D255" s="43">
        <v>2005</v>
      </c>
      <c r="E255" s="46" t="s">
        <v>2598</v>
      </c>
      <c r="F255" s="43">
        <v>10</v>
      </c>
      <c r="G255" s="46" t="s">
        <v>2611</v>
      </c>
      <c r="H255" s="71"/>
      <c r="I255" s="46" t="s">
        <v>786</v>
      </c>
      <c r="J255" s="43" t="s">
        <v>491</v>
      </c>
      <c r="K255" s="61"/>
      <c r="L255" s="61"/>
      <c r="M255" s="61"/>
      <c r="N255" s="61"/>
      <c r="O255" s="85"/>
      <c r="P255" s="86" t="s">
        <v>2612</v>
      </c>
      <c r="Q255" s="49">
        <v>480</v>
      </c>
      <c r="R255" s="81"/>
      <c r="S255" s="51" t="s">
        <v>2074</v>
      </c>
      <c r="T255" s="52" t="s">
        <v>1811</v>
      </c>
      <c r="U255" s="67"/>
      <c r="V255" s="68"/>
      <c r="W255" s="69"/>
      <c r="X255" s="70"/>
      <c r="Y255" s="127"/>
    </row>
    <row r="256" spans="1:25" ht="75">
      <c r="A256" s="121">
        <v>1203</v>
      </c>
      <c r="B256" s="44" t="s">
        <v>1227</v>
      </c>
      <c r="C256" s="45" t="s">
        <v>2613</v>
      </c>
      <c r="D256" s="43">
        <v>2011</v>
      </c>
      <c r="E256" s="46" t="s">
        <v>2598</v>
      </c>
      <c r="F256" s="43">
        <v>10</v>
      </c>
      <c r="G256" s="46" t="s">
        <v>2614</v>
      </c>
      <c r="H256" s="85"/>
      <c r="I256" s="46" t="s">
        <v>786</v>
      </c>
      <c r="J256" s="43" t="s">
        <v>559</v>
      </c>
      <c r="K256" s="48"/>
      <c r="L256" s="48"/>
      <c r="M256" s="48"/>
      <c r="N256" s="48"/>
      <c r="O256" s="48"/>
      <c r="P256" s="44" t="s">
        <v>1945</v>
      </c>
      <c r="Q256" s="64"/>
      <c r="R256" s="81"/>
      <c r="S256" s="65"/>
      <c r="T256" s="52" t="s">
        <v>1811</v>
      </c>
      <c r="U256" s="67"/>
      <c r="V256" s="68"/>
      <c r="W256" s="69"/>
      <c r="X256" s="70"/>
      <c r="Y256" s="126"/>
    </row>
    <row r="257" spans="1:25" ht="25">
      <c r="A257" s="121">
        <v>1021</v>
      </c>
      <c r="B257" s="44" t="s">
        <v>460</v>
      </c>
      <c r="C257" s="45" t="s">
        <v>2615</v>
      </c>
      <c r="D257" s="43">
        <v>1999</v>
      </c>
      <c r="E257" s="46" t="s">
        <v>2598</v>
      </c>
      <c r="F257" s="43">
        <v>10</v>
      </c>
      <c r="G257" s="46" t="s">
        <v>2616</v>
      </c>
      <c r="H257" s="85"/>
      <c r="I257" s="46" t="s">
        <v>1073</v>
      </c>
      <c r="J257" s="43" t="s">
        <v>494</v>
      </c>
      <c r="K257" s="48"/>
      <c r="L257" s="48"/>
      <c r="M257" s="48"/>
      <c r="N257" s="48"/>
      <c r="O257" s="48"/>
      <c r="P257" s="44" t="s">
        <v>1945</v>
      </c>
      <c r="Q257" s="64"/>
      <c r="R257" s="81"/>
      <c r="S257" s="65"/>
      <c r="T257" s="52" t="s">
        <v>1811</v>
      </c>
      <c r="U257" s="67"/>
      <c r="V257" s="54" t="s">
        <v>1964</v>
      </c>
      <c r="W257" s="69"/>
      <c r="X257" s="70"/>
      <c r="Y257" s="126"/>
    </row>
    <row r="258" spans="1:25" ht="37.5">
      <c r="A258" s="121">
        <v>1143</v>
      </c>
      <c r="B258" s="44" t="s">
        <v>579</v>
      </c>
      <c r="C258" s="45" t="s">
        <v>2617</v>
      </c>
      <c r="D258" s="43">
        <v>2009</v>
      </c>
      <c r="E258" s="46" t="s">
        <v>2598</v>
      </c>
      <c r="F258" s="43">
        <v>10</v>
      </c>
      <c r="G258" s="46" t="s">
        <v>2618</v>
      </c>
      <c r="H258" s="85"/>
      <c r="I258" s="46" t="s">
        <v>580</v>
      </c>
      <c r="J258" s="43" t="s">
        <v>494</v>
      </c>
      <c r="K258" s="48"/>
      <c r="L258" s="48"/>
      <c r="M258" s="48"/>
      <c r="N258" s="48"/>
      <c r="O258" s="48"/>
      <c r="P258" s="45" t="s">
        <v>2619</v>
      </c>
      <c r="Q258" s="49">
        <v>3114</v>
      </c>
      <c r="R258" s="81"/>
      <c r="S258" s="65"/>
      <c r="T258" s="52" t="s">
        <v>1811</v>
      </c>
      <c r="U258" s="67"/>
      <c r="V258" s="54" t="s">
        <v>1964</v>
      </c>
      <c r="W258" s="69"/>
      <c r="X258" s="70"/>
      <c r="Y258" s="126"/>
    </row>
    <row r="259" spans="1:25" ht="62.5">
      <c r="A259" s="121">
        <v>1298</v>
      </c>
      <c r="B259" s="44" t="s">
        <v>445</v>
      </c>
      <c r="C259" s="45" t="s">
        <v>2620</v>
      </c>
      <c r="D259" s="43">
        <v>2013</v>
      </c>
      <c r="E259" s="46" t="s">
        <v>2598</v>
      </c>
      <c r="F259" s="43">
        <v>10</v>
      </c>
      <c r="G259" s="46" t="s">
        <v>2621</v>
      </c>
      <c r="H259" s="85"/>
      <c r="I259" s="46" t="s">
        <v>580</v>
      </c>
      <c r="J259" s="43" t="s">
        <v>494</v>
      </c>
      <c r="K259" s="48"/>
      <c r="L259" s="48"/>
      <c r="M259" s="48"/>
      <c r="N259" s="48"/>
      <c r="O259" s="48"/>
      <c r="P259" s="45" t="s">
        <v>2622</v>
      </c>
      <c r="Q259" s="49">
        <v>745</v>
      </c>
      <c r="R259" s="81"/>
      <c r="S259" s="65"/>
      <c r="T259" s="52" t="s">
        <v>1811</v>
      </c>
      <c r="U259" s="67"/>
      <c r="V259" s="54" t="s">
        <v>1964</v>
      </c>
      <c r="W259" s="69"/>
      <c r="X259" s="70"/>
      <c r="Y259" s="126"/>
    </row>
    <row r="260" spans="1:25" ht="25">
      <c r="A260" s="121">
        <v>1358</v>
      </c>
      <c r="B260" s="44" t="s">
        <v>425</v>
      </c>
      <c r="C260" s="45" t="s">
        <v>2623</v>
      </c>
      <c r="D260" s="43">
        <v>2014</v>
      </c>
      <c r="E260" s="46" t="s">
        <v>2598</v>
      </c>
      <c r="F260" s="43">
        <v>10</v>
      </c>
      <c r="G260" s="46" t="s">
        <v>2624</v>
      </c>
      <c r="H260" s="85"/>
      <c r="I260" s="46" t="s">
        <v>580</v>
      </c>
      <c r="J260" s="43" t="s">
        <v>491</v>
      </c>
      <c r="K260" s="48"/>
      <c r="L260" s="48"/>
      <c r="M260" s="48"/>
      <c r="N260" s="48"/>
      <c r="O260" s="48"/>
      <c r="P260" s="45" t="s">
        <v>2625</v>
      </c>
      <c r="Q260" s="49">
        <v>447</v>
      </c>
      <c r="R260" s="81"/>
      <c r="S260" s="51" t="s">
        <v>2074</v>
      </c>
      <c r="T260" s="52" t="s">
        <v>1811</v>
      </c>
      <c r="U260" s="67"/>
      <c r="V260" s="54" t="s">
        <v>1964</v>
      </c>
      <c r="W260" s="69"/>
      <c r="X260" s="70"/>
      <c r="Y260" s="126"/>
    </row>
    <row r="261" spans="1:25" ht="37.5">
      <c r="A261" s="121">
        <v>1454</v>
      </c>
      <c r="B261" s="44" t="s">
        <v>434</v>
      </c>
      <c r="C261" s="45" t="s">
        <v>2626</v>
      </c>
      <c r="D261" s="43">
        <v>2014</v>
      </c>
      <c r="E261" s="46" t="s">
        <v>2598</v>
      </c>
      <c r="F261" s="43">
        <v>10</v>
      </c>
      <c r="G261" s="46" t="s">
        <v>2627</v>
      </c>
      <c r="H261" s="85"/>
      <c r="I261" s="46" t="s">
        <v>580</v>
      </c>
      <c r="J261" s="43" t="s">
        <v>491</v>
      </c>
      <c r="K261" s="48"/>
      <c r="L261" s="48"/>
      <c r="M261" s="48"/>
      <c r="N261" s="48"/>
      <c r="O261" s="48"/>
      <c r="P261" s="89" t="s">
        <v>2628</v>
      </c>
      <c r="Q261" s="49">
        <v>527</v>
      </c>
      <c r="R261" s="81"/>
      <c r="S261" s="65"/>
      <c r="T261" s="52" t="s">
        <v>1811</v>
      </c>
      <c r="U261" s="67"/>
      <c r="V261" s="68"/>
      <c r="W261" s="69"/>
      <c r="X261" s="70"/>
      <c r="Y261" s="126"/>
    </row>
    <row r="262" spans="1:25" ht="25">
      <c r="A262" s="121">
        <v>1169</v>
      </c>
      <c r="B262" s="44" t="s">
        <v>677</v>
      </c>
      <c r="C262" s="45" t="s">
        <v>2629</v>
      </c>
      <c r="D262" s="43">
        <v>2010</v>
      </c>
      <c r="E262" s="46" t="s">
        <v>2598</v>
      </c>
      <c r="F262" s="43">
        <v>10</v>
      </c>
      <c r="G262" s="46" t="s">
        <v>2630</v>
      </c>
      <c r="H262" s="85"/>
      <c r="I262" s="46" t="s">
        <v>678</v>
      </c>
      <c r="J262" s="43" t="s">
        <v>491</v>
      </c>
      <c r="K262" s="48"/>
      <c r="L262" s="48"/>
      <c r="M262" s="48"/>
      <c r="N262" s="48"/>
      <c r="O262" s="48"/>
      <c r="P262" s="44" t="s">
        <v>1945</v>
      </c>
      <c r="Q262" s="64"/>
      <c r="R262" s="81"/>
      <c r="S262" s="65"/>
      <c r="T262" s="52" t="s">
        <v>1811</v>
      </c>
      <c r="U262" s="67"/>
      <c r="V262" s="68"/>
      <c r="W262" s="69"/>
      <c r="X262" s="70"/>
      <c r="Y262" s="126"/>
    </row>
    <row r="263" spans="1:25" ht="25">
      <c r="A263" s="121">
        <v>1082</v>
      </c>
      <c r="B263" s="44" t="s">
        <v>887</v>
      </c>
      <c r="C263" s="45" t="s">
        <v>2631</v>
      </c>
      <c r="D263" s="43">
        <v>2006</v>
      </c>
      <c r="E263" s="46" t="s">
        <v>2598</v>
      </c>
      <c r="F263" s="43">
        <v>10</v>
      </c>
      <c r="G263" s="46" t="s">
        <v>2632</v>
      </c>
      <c r="H263" s="85"/>
      <c r="I263" s="46" t="s">
        <v>678</v>
      </c>
      <c r="J263" s="43" t="s">
        <v>492</v>
      </c>
      <c r="K263" s="48"/>
      <c r="L263" s="48"/>
      <c r="M263" s="48"/>
      <c r="N263" s="48"/>
      <c r="O263" s="48"/>
      <c r="P263" s="45" t="s">
        <v>2633</v>
      </c>
      <c r="Q263" s="49">
        <v>4806</v>
      </c>
      <c r="R263" s="81"/>
      <c r="S263" s="65"/>
      <c r="T263" s="52" t="s">
        <v>1811</v>
      </c>
      <c r="U263" s="67"/>
      <c r="V263" s="54" t="s">
        <v>1811</v>
      </c>
      <c r="W263" s="69"/>
      <c r="X263" s="70"/>
      <c r="Y263" s="126"/>
    </row>
    <row r="264" spans="1:25" ht="37.5">
      <c r="A264" s="121">
        <v>1099</v>
      </c>
      <c r="B264" s="44" t="s">
        <v>457</v>
      </c>
      <c r="C264" s="45" t="s">
        <v>2634</v>
      </c>
      <c r="D264" s="43">
        <v>2007</v>
      </c>
      <c r="E264" s="46" t="s">
        <v>2598</v>
      </c>
      <c r="F264" s="43">
        <v>10</v>
      </c>
      <c r="G264" s="46" t="s">
        <v>2635</v>
      </c>
      <c r="H264" s="85"/>
      <c r="I264" s="46" t="s">
        <v>678</v>
      </c>
      <c r="J264" s="43" t="s">
        <v>491</v>
      </c>
      <c r="K264" s="48"/>
      <c r="L264" s="48"/>
      <c r="M264" s="48"/>
      <c r="N264" s="48"/>
      <c r="O264" s="48"/>
      <c r="P264" s="44" t="s">
        <v>1945</v>
      </c>
      <c r="Q264" s="64"/>
      <c r="R264" s="81"/>
      <c r="S264" s="65"/>
      <c r="T264" s="52" t="s">
        <v>1811</v>
      </c>
      <c r="U264" s="67"/>
      <c r="V264" s="54" t="s">
        <v>1964</v>
      </c>
      <c r="W264" s="69"/>
      <c r="X264" s="70"/>
      <c r="Y264" s="126"/>
    </row>
    <row r="265" spans="1:25" ht="50">
      <c r="A265" s="121">
        <v>1300</v>
      </c>
      <c r="B265" s="44" t="s">
        <v>541</v>
      </c>
      <c r="C265" s="45" t="s">
        <v>2636</v>
      </c>
      <c r="D265" s="43">
        <v>2013</v>
      </c>
      <c r="E265" s="46" t="s">
        <v>2637</v>
      </c>
      <c r="F265" s="43">
        <v>11</v>
      </c>
      <c r="G265" s="46" t="s">
        <v>2638</v>
      </c>
      <c r="H265" s="85"/>
      <c r="I265" s="46" t="s">
        <v>542</v>
      </c>
      <c r="J265" s="43" t="s">
        <v>492</v>
      </c>
      <c r="K265" s="48"/>
      <c r="L265" s="48"/>
      <c r="M265" s="48"/>
      <c r="N265" s="48"/>
      <c r="O265" s="48"/>
      <c r="P265" s="89" t="s">
        <v>2639</v>
      </c>
      <c r="Q265" s="49">
        <v>7</v>
      </c>
      <c r="R265" s="81"/>
      <c r="S265" s="65"/>
      <c r="T265" s="52" t="s">
        <v>1811</v>
      </c>
      <c r="U265" s="67"/>
      <c r="V265" s="54" t="s">
        <v>1964</v>
      </c>
      <c r="W265" s="69"/>
      <c r="X265" s="70"/>
      <c r="Y265" s="126"/>
    </row>
    <row r="266" spans="1:25" ht="75">
      <c r="A266" s="121">
        <v>1301</v>
      </c>
      <c r="B266" s="44" t="s">
        <v>553</v>
      </c>
      <c r="C266" s="45" t="s">
        <v>2640</v>
      </c>
      <c r="D266" s="43">
        <v>2013</v>
      </c>
      <c r="E266" s="46" t="s">
        <v>2637</v>
      </c>
      <c r="F266" s="43">
        <v>11</v>
      </c>
      <c r="G266" s="46" t="s">
        <v>2641</v>
      </c>
      <c r="H266" s="85"/>
      <c r="I266" s="46" t="s">
        <v>542</v>
      </c>
      <c r="J266" s="43" t="s">
        <v>493</v>
      </c>
      <c r="K266" s="48"/>
      <c r="L266" s="48"/>
      <c r="M266" s="48"/>
      <c r="N266" s="48"/>
      <c r="O266" s="48"/>
      <c r="P266" s="45" t="s">
        <v>2642</v>
      </c>
      <c r="Q266" s="49">
        <v>89</v>
      </c>
      <c r="R266" s="81"/>
      <c r="S266" s="65"/>
      <c r="T266" s="52" t="s">
        <v>1811</v>
      </c>
      <c r="U266" s="67"/>
      <c r="V266" s="68"/>
      <c r="W266" s="69"/>
      <c r="X266" s="70"/>
      <c r="Y266" s="126"/>
    </row>
    <row r="267" spans="1:25" ht="62.5">
      <c r="A267" s="121">
        <v>1360</v>
      </c>
      <c r="B267" s="44" t="s">
        <v>172</v>
      </c>
      <c r="C267" s="45" t="s">
        <v>2643</v>
      </c>
      <c r="D267" s="43">
        <v>2014</v>
      </c>
      <c r="E267" s="46" t="s">
        <v>2637</v>
      </c>
      <c r="F267" s="43">
        <v>11</v>
      </c>
      <c r="G267" s="46" t="s">
        <v>2644</v>
      </c>
      <c r="H267" s="85"/>
      <c r="I267" s="46" t="s">
        <v>542</v>
      </c>
      <c r="J267" s="43" t="s">
        <v>492</v>
      </c>
      <c r="K267" s="48"/>
      <c r="L267" s="48"/>
      <c r="M267" s="48"/>
      <c r="N267" s="48"/>
      <c r="O267" s="48"/>
      <c r="P267" s="45" t="s">
        <v>2645</v>
      </c>
      <c r="Q267" s="49">
        <v>340</v>
      </c>
      <c r="R267" s="81"/>
      <c r="S267" s="65"/>
      <c r="T267" s="52" t="s">
        <v>1811</v>
      </c>
      <c r="U267" s="67"/>
      <c r="V267" s="68"/>
      <c r="W267" s="69"/>
      <c r="X267" s="70"/>
      <c r="Y267" s="126"/>
    </row>
    <row r="268" spans="1:25" ht="87.5">
      <c r="A268" s="121">
        <v>1412</v>
      </c>
      <c r="B268" s="44" t="s">
        <v>802</v>
      </c>
      <c r="C268" s="45" t="s">
        <v>2646</v>
      </c>
      <c r="D268" s="43">
        <v>2005</v>
      </c>
      <c r="E268" s="46" t="s">
        <v>2637</v>
      </c>
      <c r="F268" s="43">
        <v>11</v>
      </c>
      <c r="G268" s="46" t="s">
        <v>2647</v>
      </c>
      <c r="H268" s="85"/>
      <c r="I268" s="46" t="s">
        <v>542</v>
      </c>
      <c r="J268" s="43" t="s">
        <v>494</v>
      </c>
      <c r="K268" s="48"/>
      <c r="L268" s="48"/>
      <c r="M268" s="48"/>
      <c r="N268" s="48"/>
      <c r="O268" s="48"/>
      <c r="P268" s="45" t="s">
        <v>2648</v>
      </c>
      <c r="Q268" s="49">
        <v>3613</v>
      </c>
      <c r="R268" s="81"/>
      <c r="S268" s="65"/>
      <c r="T268" s="52" t="s">
        <v>1811</v>
      </c>
      <c r="U268" s="67"/>
      <c r="V268" s="68"/>
      <c r="W268" s="69"/>
      <c r="X268" s="70"/>
      <c r="Y268" s="126"/>
    </row>
    <row r="269" spans="1:25" ht="62.5">
      <c r="A269" s="121">
        <v>1144</v>
      </c>
      <c r="B269" s="44" t="s">
        <v>809</v>
      </c>
      <c r="C269" s="45" t="s">
        <v>2649</v>
      </c>
      <c r="D269" s="43">
        <v>2009</v>
      </c>
      <c r="E269" s="46" t="s">
        <v>2637</v>
      </c>
      <c r="F269" s="43">
        <v>11</v>
      </c>
      <c r="G269" s="46" t="s">
        <v>2650</v>
      </c>
      <c r="H269" s="71"/>
      <c r="I269" s="46" t="s">
        <v>542</v>
      </c>
      <c r="J269" s="43" t="s">
        <v>492</v>
      </c>
      <c r="K269" s="61"/>
      <c r="L269" s="61"/>
      <c r="M269" s="61"/>
      <c r="N269" s="61"/>
      <c r="O269" s="85"/>
      <c r="P269" s="86" t="s">
        <v>2651</v>
      </c>
      <c r="Q269" s="49">
        <v>400</v>
      </c>
      <c r="R269" s="81"/>
      <c r="S269" s="65"/>
      <c r="T269" s="52" t="s">
        <v>1811</v>
      </c>
      <c r="U269" s="67"/>
      <c r="V269" s="68"/>
      <c r="W269" s="69"/>
      <c r="X269" s="70"/>
      <c r="Y269" s="127"/>
    </row>
    <row r="270" spans="1:25" ht="50">
      <c r="A270" s="122">
        <v>1572</v>
      </c>
      <c r="B270" s="83" t="s">
        <v>822</v>
      </c>
      <c r="C270" s="59" t="s">
        <v>2652</v>
      </c>
      <c r="D270" s="43">
        <v>2015</v>
      </c>
      <c r="E270" s="46" t="s">
        <v>2637</v>
      </c>
      <c r="F270" s="43">
        <v>11</v>
      </c>
      <c r="G270" s="46" t="s">
        <v>2653</v>
      </c>
      <c r="H270" s="71"/>
      <c r="I270" s="46" t="s">
        <v>542</v>
      </c>
      <c r="J270" s="43" t="s">
        <v>539</v>
      </c>
      <c r="K270" s="61"/>
      <c r="L270" s="61"/>
      <c r="M270" s="61"/>
      <c r="N270" s="61"/>
      <c r="O270" s="61"/>
      <c r="P270" s="63" t="s">
        <v>1945</v>
      </c>
      <c r="Q270" s="64"/>
      <c r="R270" s="81"/>
      <c r="S270" s="65"/>
      <c r="T270" s="52" t="s">
        <v>1811</v>
      </c>
      <c r="U270" s="53" t="s">
        <v>2074</v>
      </c>
      <c r="V270" s="68"/>
      <c r="W270" s="69"/>
      <c r="X270" s="70"/>
      <c r="Y270" s="127"/>
    </row>
    <row r="271" spans="1:25" ht="87.5">
      <c r="A271" s="121">
        <v>1204</v>
      </c>
      <c r="B271" s="44" t="s">
        <v>477</v>
      </c>
      <c r="C271" s="45" t="s">
        <v>2654</v>
      </c>
      <c r="D271" s="43">
        <v>2011</v>
      </c>
      <c r="E271" s="46" t="s">
        <v>2637</v>
      </c>
      <c r="F271" s="43">
        <v>11</v>
      </c>
      <c r="G271" s="46" t="s">
        <v>2655</v>
      </c>
      <c r="H271" s="85"/>
      <c r="I271" s="46" t="s">
        <v>542</v>
      </c>
      <c r="J271" s="43" t="s">
        <v>492</v>
      </c>
      <c r="K271" s="48"/>
      <c r="L271" s="48"/>
      <c r="M271" s="48"/>
      <c r="N271" s="48"/>
      <c r="O271" s="48"/>
      <c r="P271" s="89" t="s">
        <v>2656</v>
      </c>
      <c r="Q271" s="49">
        <v>5672</v>
      </c>
      <c r="R271" s="81"/>
      <c r="S271" s="65"/>
      <c r="T271" s="52" t="s">
        <v>1811</v>
      </c>
      <c r="U271" s="53" t="s">
        <v>1964</v>
      </c>
      <c r="V271" s="68"/>
      <c r="W271" s="69"/>
      <c r="X271" s="70"/>
      <c r="Y271" s="126"/>
    </row>
    <row r="272" spans="1:25" ht="112.5">
      <c r="A272" s="121">
        <v>1502</v>
      </c>
      <c r="B272" s="44" t="s">
        <v>891</v>
      </c>
      <c r="C272" s="72" t="s">
        <v>2657</v>
      </c>
      <c r="D272" s="43">
        <v>2015</v>
      </c>
      <c r="E272" s="46" t="s">
        <v>2637</v>
      </c>
      <c r="F272" s="43">
        <v>11</v>
      </c>
      <c r="G272" s="46" t="s">
        <v>2658</v>
      </c>
      <c r="H272" s="71"/>
      <c r="I272" s="46" t="s">
        <v>542</v>
      </c>
      <c r="J272" s="43" t="s">
        <v>492</v>
      </c>
      <c r="K272" s="61"/>
      <c r="L272" s="61"/>
      <c r="M272" s="61"/>
      <c r="N272" s="61"/>
      <c r="O272" s="61"/>
      <c r="P272" s="45" t="s">
        <v>2659</v>
      </c>
      <c r="Q272" s="49">
        <v>4071</v>
      </c>
      <c r="R272" s="90"/>
      <c r="S272" s="74"/>
      <c r="T272" s="99" t="s">
        <v>1811</v>
      </c>
      <c r="U272" s="100" t="s">
        <v>1964</v>
      </c>
      <c r="V272" s="77"/>
      <c r="W272" s="78"/>
      <c r="X272" s="79"/>
      <c r="Y272" s="127"/>
    </row>
    <row r="273" spans="1:25" ht="87.5">
      <c r="A273" s="121">
        <v>1060</v>
      </c>
      <c r="B273" s="44" t="s">
        <v>897</v>
      </c>
      <c r="C273" s="45" t="s">
        <v>2660</v>
      </c>
      <c r="D273" s="43">
        <v>2004</v>
      </c>
      <c r="E273" s="46" t="s">
        <v>2637</v>
      </c>
      <c r="F273" s="43">
        <v>11</v>
      </c>
      <c r="G273" s="46" t="s">
        <v>2661</v>
      </c>
      <c r="H273" s="85"/>
      <c r="I273" s="46" t="s">
        <v>542</v>
      </c>
      <c r="J273" s="43" t="s">
        <v>539</v>
      </c>
      <c r="K273" s="48"/>
      <c r="L273" s="48"/>
      <c r="M273" s="48"/>
      <c r="N273" s="48"/>
      <c r="O273" s="48"/>
      <c r="P273" s="45" t="s">
        <v>2662</v>
      </c>
      <c r="Q273" s="49">
        <v>5</v>
      </c>
      <c r="R273" s="81"/>
      <c r="S273" s="65"/>
      <c r="T273" s="52" t="s">
        <v>1811</v>
      </c>
      <c r="U273" s="67"/>
      <c r="V273" s="68"/>
      <c r="W273" s="69"/>
      <c r="X273" s="70"/>
      <c r="Y273" s="126"/>
    </row>
    <row r="274" spans="1:25" ht="75">
      <c r="A274" s="121">
        <v>1012</v>
      </c>
      <c r="B274" s="44" t="s">
        <v>898</v>
      </c>
      <c r="C274" s="45" t="s">
        <v>2663</v>
      </c>
      <c r="D274" s="43">
        <v>1996</v>
      </c>
      <c r="E274" s="46" t="s">
        <v>2637</v>
      </c>
      <c r="F274" s="43">
        <v>11</v>
      </c>
      <c r="G274" s="46" t="s">
        <v>2664</v>
      </c>
      <c r="H274" s="85"/>
      <c r="I274" s="46" t="s">
        <v>542</v>
      </c>
      <c r="J274" s="43" t="s">
        <v>539</v>
      </c>
      <c r="K274" s="48"/>
      <c r="L274" s="48"/>
      <c r="M274" s="48"/>
      <c r="N274" s="48"/>
      <c r="O274" s="48"/>
      <c r="P274" s="89" t="s">
        <v>2665</v>
      </c>
      <c r="Q274" s="49">
        <v>1561</v>
      </c>
      <c r="R274" s="81"/>
      <c r="S274" s="65"/>
      <c r="T274" s="52" t="s">
        <v>1811</v>
      </c>
      <c r="U274" s="67"/>
      <c r="V274" s="68"/>
      <c r="W274" s="69"/>
      <c r="X274" s="70"/>
      <c r="Y274" s="126"/>
    </row>
    <row r="275" spans="1:25" ht="62.5">
      <c r="A275" s="121">
        <v>1171</v>
      </c>
      <c r="B275" s="44" t="s">
        <v>1006</v>
      </c>
      <c r="C275" s="45" t="s">
        <v>2666</v>
      </c>
      <c r="D275" s="43">
        <v>2010</v>
      </c>
      <c r="E275" s="46" t="s">
        <v>2637</v>
      </c>
      <c r="F275" s="43">
        <v>11</v>
      </c>
      <c r="G275" s="46" t="s">
        <v>2667</v>
      </c>
      <c r="H275" s="85"/>
      <c r="I275" s="46" t="s">
        <v>542</v>
      </c>
      <c r="J275" s="43" t="s">
        <v>539</v>
      </c>
      <c r="K275" s="48"/>
      <c r="L275" s="48"/>
      <c r="M275" s="48"/>
      <c r="N275" s="48"/>
      <c r="O275" s="48"/>
      <c r="P275" s="45" t="s">
        <v>2668</v>
      </c>
      <c r="Q275" s="49">
        <v>1824</v>
      </c>
      <c r="R275" s="81"/>
      <c r="S275" s="65"/>
      <c r="T275" s="52" t="s">
        <v>1811</v>
      </c>
      <c r="U275" s="67"/>
      <c r="V275" s="68"/>
      <c r="W275" s="69"/>
      <c r="X275" s="70"/>
      <c r="Y275" s="126"/>
    </row>
    <row r="276" spans="1:25" ht="75">
      <c r="A276" s="121">
        <v>1062</v>
      </c>
      <c r="B276" s="44" t="s">
        <v>1034</v>
      </c>
      <c r="C276" s="45" t="s">
        <v>2669</v>
      </c>
      <c r="D276" s="43">
        <v>2004</v>
      </c>
      <c r="E276" s="46" t="s">
        <v>2637</v>
      </c>
      <c r="F276" s="43">
        <v>11</v>
      </c>
      <c r="G276" s="46" t="s">
        <v>2670</v>
      </c>
      <c r="H276" s="85"/>
      <c r="I276" s="46" t="s">
        <v>542</v>
      </c>
      <c r="J276" s="43" t="s">
        <v>492</v>
      </c>
      <c r="K276" s="48"/>
      <c r="L276" s="48"/>
      <c r="M276" s="48"/>
      <c r="N276" s="48"/>
      <c r="O276" s="48"/>
      <c r="P276" s="44" t="s">
        <v>1945</v>
      </c>
      <c r="Q276" s="64"/>
      <c r="R276" s="81"/>
      <c r="S276" s="65"/>
      <c r="T276" s="52" t="s">
        <v>1811</v>
      </c>
      <c r="U276" s="67"/>
      <c r="V276" s="68"/>
      <c r="W276" s="69"/>
      <c r="X276" s="70"/>
      <c r="Y276" s="126"/>
    </row>
    <row r="277" spans="1:25" ht="87.5">
      <c r="A277" s="121">
        <v>1237</v>
      </c>
      <c r="B277" s="44" t="s">
        <v>485</v>
      </c>
      <c r="C277" s="45" t="s">
        <v>2671</v>
      </c>
      <c r="D277" s="43">
        <v>2012</v>
      </c>
      <c r="E277" s="46" t="s">
        <v>2637</v>
      </c>
      <c r="F277" s="43">
        <v>11</v>
      </c>
      <c r="G277" s="46" t="s">
        <v>2672</v>
      </c>
      <c r="H277" s="85"/>
      <c r="I277" s="46" t="s">
        <v>542</v>
      </c>
      <c r="J277" s="43" t="s">
        <v>492</v>
      </c>
      <c r="K277" s="48"/>
      <c r="L277" s="48"/>
      <c r="M277" s="48"/>
      <c r="N277" s="48"/>
      <c r="O277" s="48"/>
      <c r="P277" s="45" t="s">
        <v>2673</v>
      </c>
      <c r="Q277" s="49">
        <v>7638</v>
      </c>
      <c r="R277" s="81"/>
      <c r="S277" s="51" t="s">
        <v>1811</v>
      </c>
      <c r="T277" s="52" t="s">
        <v>1811</v>
      </c>
      <c r="U277" s="67"/>
      <c r="V277" s="68"/>
      <c r="W277" s="69"/>
      <c r="X277" s="70"/>
      <c r="Y277" s="126"/>
    </row>
    <row r="278" spans="1:25" ht="25">
      <c r="A278" s="121">
        <v>1063</v>
      </c>
      <c r="B278" s="44" t="s">
        <v>1223</v>
      </c>
      <c r="C278" s="45" t="s">
        <v>2674</v>
      </c>
      <c r="D278" s="43">
        <v>2004</v>
      </c>
      <c r="E278" s="46" t="s">
        <v>2637</v>
      </c>
      <c r="F278" s="43">
        <v>11</v>
      </c>
      <c r="G278" s="46" t="s">
        <v>2675</v>
      </c>
      <c r="H278" s="85"/>
      <c r="I278" s="46" t="s">
        <v>542</v>
      </c>
      <c r="J278" s="43" t="s">
        <v>492</v>
      </c>
      <c r="K278" s="48"/>
      <c r="L278" s="48"/>
      <c r="M278" s="48"/>
      <c r="N278" s="48"/>
      <c r="O278" s="48"/>
      <c r="P278" s="45" t="s">
        <v>2676</v>
      </c>
      <c r="Q278" s="49">
        <v>298</v>
      </c>
      <c r="R278" s="81"/>
      <c r="S278" s="65"/>
      <c r="T278" s="52" t="s">
        <v>1811</v>
      </c>
      <c r="U278" s="67"/>
      <c r="V278" s="68"/>
      <c r="W278" s="69"/>
      <c r="X278" s="70"/>
      <c r="Y278" s="126"/>
    </row>
    <row r="279" spans="1:25" ht="37.5">
      <c r="A279" s="121">
        <v>1145</v>
      </c>
      <c r="B279" s="44" t="s">
        <v>1283</v>
      </c>
      <c r="C279" s="45" t="s">
        <v>2677</v>
      </c>
      <c r="D279" s="43">
        <v>2009</v>
      </c>
      <c r="E279" s="46" t="s">
        <v>2637</v>
      </c>
      <c r="F279" s="43">
        <v>11</v>
      </c>
      <c r="G279" s="46" t="s">
        <v>2678</v>
      </c>
      <c r="H279" s="85"/>
      <c r="I279" s="46" t="s">
        <v>542</v>
      </c>
      <c r="J279" s="43" t="s">
        <v>539</v>
      </c>
      <c r="K279" s="48"/>
      <c r="L279" s="48"/>
      <c r="M279" s="48"/>
      <c r="N279" s="48"/>
      <c r="O279" s="48"/>
      <c r="P279" s="45" t="s">
        <v>2679</v>
      </c>
      <c r="Q279" s="49">
        <v>464</v>
      </c>
      <c r="R279" s="81"/>
      <c r="S279" s="65"/>
      <c r="T279" s="52" t="s">
        <v>1811</v>
      </c>
      <c r="U279" s="67"/>
      <c r="V279" s="68"/>
      <c r="W279" s="69"/>
      <c r="X279" s="70"/>
      <c r="Y279" s="126"/>
    </row>
    <row r="280" spans="1:25" ht="25">
      <c r="A280" s="121">
        <v>1238</v>
      </c>
      <c r="B280" s="44" t="s">
        <v>1284</v>
      </c>
      <c r="C280" s="45" t="s">
        <v>2680</v>
      </c>
      <c r="D280" s="43">
        <v>2012</v>
      </c>
      <c r="E280" s="46" t="s">
        <v>2637</v>
      </c>
      <c r="F280" s="43">
        <v>11</v>
      </c>
      <c r="G280" s="46" t="s">
        <v>2681</v>
      </c>
      <c r="H280" s="85"/>
      <c r="I280" s="46" t="s">
        <v>542</v>
      </c>
      <c r="J280" s="43" t="s">
        <v>492</v>
      </c>
      <c r="K280" s="48"/>
      <c r="L280" s="48"/>
      <c r="M280" s="48"/>
      <c r="N280" s="48"/>
      <c r="O280" s="48"/>
      <c r="P280" s="44" t="s">
        <v>1945</v>
      </c>
      <c r="Q280" s="64"/>
      <c r="R280" s="81"/>
      <c r="S280" s="65"/>
      <c r="T280" s="52" t="s">
        <v>1811</v>
      </c>
      <c r="U280" s="67"/>
      <c r="V280" s="68"/>
      <c r="W280" s="69"/>
      <c r="X280" s="70"/>
      <c r="Y280" s="126"/>
    </row>
    <row r="281" spans="1:25" ht="50">
      <c r="A281" s="121">
        <v>1043</v>
      </c>
      <c r="B281" s="44" t="s">
        <v>610</v>
      </c>
      <c r="C281" s="45" t="s">
        <v>2682</v>
      </c>
      <c r="D281" s="43">
        <v>2002</v>
      </c>
      <c r="E281" s="46" t="s">
        <v>2637</v>
      </c>
      <c r="F281" s="43">
        <v>11</v>
      </c>
      <c r="G281" s="46" t="s">
        <v>2683</v>
      </c>
      <c r="H281" s="85"/>
      <c r="I281" s="46" t="s">
        <v>611</v>
      </c>
      <c r="J281" s="43" t="s">
        <v>494</v>
      </c>
      <c r="K281" s="48"/>
      <c r="L281" s="48"/>
      <c r="M281" s="48"/>
      <c r="N281" s="48"/>
      <c r="O281" s="48"/>
      <c r="P281" s="45" t="s">
        <v>2684</v>
      </c>
      <c r="Q281" s="49">
        <v>2651</v>
      </c>
      <c r="R281" s="81"/>
      <c r="S281" s="65"/>
      <c r="T281" s="52" t="s">
        <v>1811</v>
      </c>
      <c r="U281" s="67"/>
      <c r="V281" s="68"/>
      <c r="W281" s="69"/>
      <c r="X281" s="70"/>
      <c r="Y281" s="126"/>
    </row>
    <row r="282" spans="1:25" ht="87.5">
      <c r="A282" s="121">
        <v>1029</v>
      </c>
      <c r="B282" s="44" t="s">
        <v>790</v>
      </c>
      <c r="C282" s="45" t="s">
        <v>2685</v>
      </c>
      <c r="D282" s="43">
        <v>2000</v>
      </c>
      <c r="E282" s="46" t="s">
        <v>2637</v>
      </c>
      <c r="F282" s="43">
        <v>11</v>
      </c>
      <c r="G282" s="46" t="s">
        <v>2686</v>
      </c>
      <c r="H282" s="85"/>
      <c r="I282" s="46" t="s">
        <v>791</v>
      </c>
      <c r="J282" s="43" t="s">
        <v>494</v>
      </c>
      <c r="K282" s="48"/>
      <c r="L282" s="48"/>
      <c r="M282" s="48"/>
      <c r="N282" s="48"/>
      <c r="O282" s="48"/>
      <c r="P282" s="45" t="s">
        <v>2687</v>
      </c>
      <c r="Q282" s="49">
        <v>1866</v>
      </c>
      <c r="R282" s="81"/>
      <c r="S282" s="65"/>
      <c r="T282" s="52" t="s">
        <v>1811</v>
      </c>
      <c r="U282" s="67"/>
      <c r="V282" s="68"/>
      <c r="W282" s="69"/>
      <c r="X282" s="70"/>
      <c r="Y282" s="126"/>
    </row>
    <row r="283" spans="1:25" ht="50">
      <c r="A283" s="121">
        <v>1061</v>
      </c>
      <c r="B283" s="44" t="s">
        <v>993</v>
      </c>
      <c r="C283" s="45" t="s">
        <v>2688</v>
      </c>
      <c r="D283" s="43">
        <v>2004</v>
      </c>
      <c r="E283" s="46" t="s">
        <v>2637</v>
      </c>
      <c r="F283" s="43">
        <v>11</v>
      </c>
      <c r="G283" s="46" t="s">
        <v>2689</v>
      </c>
      <c r="H283" s="85"/>
      <c r="I283" s="46" t="s">
        <v>791</v>
      </c>
      <c r="J283" s="43" t="s">
        <v>492</v>
      </c>
      <c r="K283" s="48"/>
      <c r="L283" s="48"/>
      <c r="M283" s="48"/>
      <c r="N283" s="48"/>
      <c r="O283" s="48"/>
      <c r="P283" s="89" t="s">
        <v>2690</v>
      </c>
      <c r="Q283" s="49">
        <v>101</v>
      </c>
      <c r="R283" s="81"/>
      <c r="S283" s="65"/>
      <c r="T283" s="52" t="s">
        <v>1811</v>
      </c>
      <c r="U283" s="67"/>
      <c r="V283" s="68"/>
      <c r="W283" s="69"/>
      <c r="X283" s="70"/>
      <c r="Y283" s="126"/>
    </row>
    <row r="284" spans="1:25" ht="50">
      <c r="A284" s="121">
        <v>1434</v>
      </c>
      <c r="B284" s="44" t="s">
        <v>674</v>
      </c>
      <c r="C284" s="45" t="s">
        <v>2691</v>
      </c>
      <c r="D284" s="43">
        <v>2011</v>
      </c>
      <c r="E284" s="46" t="s">
        <v>2637</v>
      </c>
      <c r="F284" s="43">
        <v>11</v>
      </c>
      <c r="G284" s="46" t="s">
        <v>2692</v>
      </c>
      <c r="H284" s="71"/>
      <c r="I284" s="46" t="s">
        <v>675</v>
      </c>
      <c r="J284" s="43" t="s">
        <v>492</v>
      </c>
      <c r="K284" s="61"/>
      <c r="L284" s="61"/>
      <c r="M284" s="61"/>
      <c r="N284" s="61"/>
      <c r="O284" s="85"/>
      <c r="P284" s="86" t="s">
        <v>2693</v>
      </c>
      <c r="Q284" s="49">
        <v>657</v>
      </c>
      <c r="R284" s="50" t="s">
        <v>1811</v>
      </c>
      <c r="S284" s="65"/>
      <c r="T284" s="52" t="s">
        <v>1811</v>
      </c>
      <c r="U284" s="67"/>
      <c r="V284" s="68"/>
      <c r="W284" s="69"/>
      <c r="X284" s="70"/>
      <c r="Y284" s="127"/>
    </row>
    <row r="285" spans="1:25" ht="37.5">
      <c r="A285" s="121">
        <v>1359</v>
      </c>
      <c r="B285" s="44" t="s">
        <v>676</v>
      </c>
      <c r="C285" s="45" t="s">
        <v>2694</v>
      </c>
      <c r="D285" s="43">
        <v>2014</v>
      </c>
      <c r="E285" s="46" t="s">
        <v>2637</v>
      </c>
      <c r="F285" s="43">
        <v>11</v>
      </c>
      <c r="G285" s="46" t="s">
        <v>2695</v>
      </c>
      <c r="H285" s="85"/>
      <c r="I285" s="46" t="s">
        <v>675</v>
      </c>
      <c r="J285" s="43" t="s">
        <v>539</v>
      </c>
      <c r="K285" s="48"/>
      <c r="L285" s="48"/>
      <c r="M285" s="48"/>
      <c r="N285" s="48"/>
      <c r="O285" s="48"/>
      <c r="P285" s="63" t="s">
        <v>1945</v>
      </c>
      <c r="Q285" s="64"/>
      <c r="R285" s="81"/>
      <c r="S285" s="65"/>
      <c r="T285" s="52" t="s">
        <v>1811</v>
      </c>
      <c r="U285" s="67"/>
      <c r="V285" s="68"/>
      <c r="W285" s="69"/>
      <c r="X285" s="70"/>
      <c r="Y285" s="126"/>
    </row>
    <row r="286" spans="1:25" ht="37.5">
      <c r="A286" s="121">
        <v>1456</v>
      </c>
      <c r="B286" s="44" t="s">
        <v>792</v>
      </c>
      <c r="C286" s="45" t="s">
        <v>2696</v>
      </c>
      <c r="D286" s="43">
        <v>2008</v>
      </c>
      <c r="E286" s="46" t="s">
        <v>2637</v>
      </c>
      <c r="F286" s="43">
        <v>11</v>
      </c>
      <c r="G286" s="46" t="s">
        <v>2697</v>
      </c>
      <c r="H286" s="85"/>
      <c r="I286" s="46" t="s">
        <v>675</v>
      </c>
      <c r="J286" s="43" t="s">
        <v>492</v>
      </c>
      <c r="K286" s="48"/>
      <c r="L286" s="48"/>
      <c r="M286" s="48"/>
      <c r="N286" s="48"/>
      <c r="O286" s="48"/>
      <c r="P286" s="45" t="s">
        <v>2698</v>
      </c>
      <c r="Q286" s="49">
        <v>1016</v>
      </c>
      <c r="R286" s="81"/>
      <c r="S286" s="65"/>
      <c r="T286" s="52" t="s">
        <v>1811</v>
      </c>
      <c r="U286" s="67"/>
      <c r="V286" s="68"/>
      <c r="W286" s="69"/>
      <c r="X286" s="70"/>
      <c r="Y286" s="126"/>
    </row>
    <row r="287" spans="1:25" ht="25">
      <c r="A287" s="121">
        <v>1100</v>
      </c>
      <c r="B287" s="44" t="s">
        <v>803</v>
      </c>
      <c r="C287" s="45" t="s">
        <v>2699</v>
      </c>
      <c r="D287" s="43">
        <v>2007</v>
      </c>
      <c r="E287" s="46" t="s">
        <v>2637</v>
      </c>
      <c r="F287" s="43">
        <v>11</v>
      </c>
      <c r="G287" s="46" t="s">
        <v>2700</v>
      </c>
      <c r="H287" s="85"/>
      <c r="I287" s="46" t="s">
        <v>675</v>
      </c>
      <c r="J287" s="43" t="s">
        <v>492</v>
      </c>
      <c r="K287" s="48"/>
      <c r="L287" s="48"/>
      <c r="M287" s="48"/>
      <c r="N287" s="48"/>
      <c r="O287" s="48"/>
      <c r="P287" s="89" t="s">
        <v>2701</v>
      </c>
      <c r="Q287" s="49" t="s">
        <v>804</v>
      </c>
      <c r="R287" s="81"/>
      <c r="S287" s="65"/>
      <c r="T287" s="52" t="s">
        <v>1811</v>
      </c>
      <c r="U287" s="67"/>
      <c r="V287" s="68"/>
      <c r="W287" s="69"/>
      <c r="X287" s="70"/>
      <c r="Y287" s="126"/>
    </row>
    <row r="288" spans="1:25" ht="50">
      <c r="A288" s="121">
        <v>1302</v>
      </c>
      <c r="B288" s="44" t="s">
        <v>805</v>
      </c>
      <c r="C288" s="45" t="s">
        <v>2702</v>
      </c>
      <c r="D288" s="43">
        <v>2013</v>
      </c>
      <c r="E288" s="46" t="s">
        <v>2637</v>
      </c>
      <c r="F288" s="43">
        <v>11</v>
      </c>
      <c r="G288" s="46" t="s">
        <v>2703</v>
      </c>
      <c r="H288" s="85"/>
      <c r="I288" s="46" t="s">
        <v>675</v>
      </c>
      <c r="J288" s="43" t="s">
        <v>493</v>
      </c>
      <c r="K288" s="48"/>
      <c r="L288" s="48"/>
      <c r="M288" s="48"/>
      <c r="N288" s="48"/>
      <c r="O288" s="48"/>
      <c r="P288" s="63" t="s">
        <v>1945</v>
      </c>
      <c r="Q288" s="64"/>
      <c r="R288" s="81"/>
      <c r="S288" s="65"/>
      <c r="T288" s="52" t="s">
        <v>1811</v>
      </c>
      <c r="U288" s="67"/>
      <c r="V288" s="68"/>
      <c r="W288" s="69"/>
      <c r="X288" s="70"/>
      <c r="Y288" s="126"/>
    </row>
    <row r="289" spans="1:25" ht="50">
      <c r="A289" s="121">
        <v>1455</v>
      </c>
      <c r="B289" s="44" t="s">
        <v>1058</v>
      </c>
      <c r="C289" s="45" t="s">
        <v>2704</v>
      </c>
      <c r="D289" s="43">
        <v>2009</v>
      </c>
      <c r="E289" s="46" t="s">
        <v>2637</v>
      </c>
      <c r="F289" s="43">
        <v>11</v>
      </c>
      <c r="G289" s="46" t="s">
        <v>2705</v>
      </c>
      <c r="H289" s="85"/>
      <c r="I289" s="46" t="s">
        <v>675</v>
      </c>
      <c r="J289" s="43" t="s">
        <v>559</v>
      </c>
      <c r="K289" s="48"/>
      <c r="L289" s="48"/>
      <c r="M289" s="48"/>
      <c r="N289" s="48"/>
      <c r="O289" s="48"/>
      <c r="P289" s="44" t="s">
        <v>1945</v>
      </c>
      <c r="Q289" s="64"/>
      <c r="R289" s="50" t="s">
        <v>2074</v>
      </c>
      <c r="S289" s="65"/>
      <c r="T289" s="52" t="s">
        <v>1811</v>
      </c>
      <c r="U289" s="67"/>
      <c r="V289" s="68"/>
      <c r="W289" s="69"/>
      <c r="X289" s="70"/>
      <c r="Y289" s="126"/>
    </row>
    <row r="290" spans="1:25" ht="25">
      <c r="A290" s="121">
        <v>1172</v>
      </c>
      <c r="B290" s="44" t="s">
        <v>1066</v>
      </c>
      <c r="C290" s="45" t="s">
        <v>2706</v>
      </c>
      <c r="D290" s="43">
        <v>2010</v>
      </c>
      <c r="E290" s="46" t="s">
        <v>2637</v>
      </c>
      <c r="F290" s="43">
        <v>11</v>
      </c>
      <c r="G290" s="46" t="s">
        <v>2707</v>
      </c>
      <c r="H290" s="71"/>
      <c r="I290" s="46" t="s">
        <v>675</v>
      </c>
      <c r="J290" s="43" t="s">
        <v>491</v>
      </c>
      <c r="K290" s="61"/>
      <c r="L290" s="61"/>
      <c r="M290" s="61"/>
      <c r="N290" s="61"/>
      <c r="O290" s="85"/>
      <c r="P290" s="86" t="s">
        <v>2708</v>
      </c>
      <c r="Q290" s="49">
        <v>8541</v>
      </c>
      <c r="R290" s="81"/>
      <c r="S290" s="65"/>
      <c r="T290" s="52" t="s">
        <v>1811</v>
      </c>
      <c r="U290" s="67"/>
      <c r="V290" s="68"/>
      <c r="W290" s="69"/>
      <c r="X290" s="70"/>
      <c r="Y290" s="127"/>
    </row>
    <row r="291" spans="1:25" ht="25">
      <c r="A291" s="121">
        <v>1205</v>
      </c>
      <c r="B291" s="44" t="s">
        <v>1181</v>
      </c>
      <c r="C291" s="45" t="s">
        <v>2709</v>
      </c>
      <c r="D291" s="43">
        <v>2011</v>
      </c>
      <c r="E291" s="46" t="s">
        <v>2637</v>
      </c>
      <c r="F291" s="43">
        <v>11</v>
      </c>
      <c r="G291" s="46" t="s">
        <v>2710</v>
      </c>
      <c r="H291" s="85"/>
      <c r="I291" s="46" t="s">
        <v>675</v>
      </c>
      <c r="J291" s="43" t="s">
        <v>539</v>
      </c>
      <c r="K291" s="48"/>
      <c r="L291" s="48"/>
      <c r="M291" s="48"/>
      <c r="N291" s="48"/>
      <c r="O291" s="48"/>
      <c r="P291" s="45" t="s">
        <v>2711</v>
      </c>
      <c r="Q291" s="49">
        <v>6078</v>
      </c>
      <c r="R291" s="81"/>
      <c r="S291" s="51" t="s">
        <v>1964</v>
      </c>
      <c r="T291" s="52" t="s">
        <v>1811</v>
      </c>
      <c r="U291" s="67"/>
      <c r="V291" s="68"/>
      <c r="W291" s="69"/>
      <c r="X291" s="70"/>
      <c r="Y291" s="126"/>
    </row>
    <row r="292" spans="1:25" ht="75">
      <c r="A292" s="121">
        <v>1022</v>
      </c>
      <c r="B292" s="44" t="s">
        <v>1197</v>
      </c>
      <c r="C292" s="45" t="s">
        <v>2712</v>
      </c>
      <c r="D292" s="43">
        <v>1999</v>
      </c>
      <c r="E292" s="46" t="s">
        <v>2637</v>
      </c>
      <c r="F292" s="43">
        <v>11</v>
      </c>
      <c r="G292" s="46" t="s">
        <v>2713</v>
      </c>
      <c r="H292" s="85"/>
      <c r="I292" s="46" t="s">
        <v>675</v>
      </c>
      <c r="J292" s="43" t="s">
        <v>492</v>
      </c>
      <c r="K292" s="48"/>
      <c r="L292" s="48"/>
      <c r="M292" s="48"/>
      <c r="N292" s="48"/>
      <c r="O292" s="48"/>
      <c r="P292" s="45" t="s">
        <v>2714</v>
      </c>
      <c r="Q292" s="49">
        <v>7201</v>
      </c>
      <c r="R292" s="81"/>
      <c r="S292" s="65"/>
      <c r="T292" s="52" t="s">
        <v>1811</v>
      </c>
      <c r="U292" s="67"/>
      <c r="V292" s="68"/>
      <c r="W292" s="69"/>
      <c r="X292" s="70"/>
      <c r="Y292" s="126"/>
    </row>
    <row r="293" spans="1:25" ht="37.5">
      <c r="A293" s="121">
        <v>1304</v>
      </c>
      <c r="B293" s="44" t="s">
        <v>1209</v>
      </c>
      <c r="C293" s="45" t="s">
        <v>2715</v>
      </c>
      <c r="D293" s="43">
        <v>2013</v>
      </c>
      <c r="E293" s="46" t="s">
        <v>2637</v>
      </c>
      <c r="F293" s="43">
        <v>11</v>
      </c>
      <c r="G293" s="46" t="s">
        <v>2716</v>
      </c>
      <c r="H293" s="71"/>
      <c r="I293" s="46" t="s">
        <v>675</v>
      </c>
      <c r="J293" s="43" t="s">
        <v>493</v>
      </c>
      <c r="K293" s="61"/>
      <c r="L293" s="61"/>
      <c r="M293" s="61"/>
      <c r="N293" s="61"/>
      <c r="O293" s="85"/>
      <c r="P293" s="86" t="s">
        <v>2717</v>
      </c>
      <c r="Q293" s="49">
        <v>2041</v>
      </c>
      <c r="R293" s="81"/>
      <c r="S293" s="51" t="s">
        <v>1811</v>
      </c>
      <c r="T293" s="52" t="s">
        <v>1811</v>
      </c>
      <c r="U293" s="67"/>
      <c r="V293" s="68"/>
      <c r="W293" s="69"/>
      <c r="X293" s="70"/>
      <c r="Y293" s="127"/>
    </row>
    <row r="294" spans="1:25" ht="75">
      <c r="A294" s="121">
        <v>1457</v>
      </c>
      <c r="B294" s="44" t="s">
        <v>1214</v>
      </c>
      <c r="C294" s="45" t="s">
        <v>2718</v>
      </c>
      <c r="D294" s="43">
        <v>2012</v>
      </c>
      <c r="E294" s="46" t="s">
        <v>2637</v>
      </c>
      <c r="F294" s="43">
        <v>11</v>
      </c>
      <c r="G294" s="46" t="s">
        <v>2719</v>
      </c>
      <c r="H294" s="85"/>
      <c r="I294" s="46" t="s">
        <v>675</v>
      </c>
      <c r="J294" s="43" t="s">
        <v>492</v>
      </c>
      <c r="K294" s="48"/>
      <c r="L294" s="48"/>
      <c r="M294" s="48"/>
      <c r="N294" s="48"/>
      <c r="O294" s="48"/>
      <c r="P294" s="45" t="s">
        <v>2720</v>
      </c>
      <c r="Q294" s="49">
        <v>762</v>
      </c>
      <c r="R294" s="50" t="s">
        <v>2074</v>
      </c>
      <c r="S294" s="65"/>
      <c r="T294" s="52" t="s">
        <v>1811</v>
      </c>
      <c r="U294" s="67"/>
      <c r="V294" s="68"/>
      <c r="W294" s="69"/>
      <c r="X294" s="70"/>
      <c r="Y294" s="126"/>
    </row>
    <row r="295" spans="1:25" ht="37.5">
      <c r="A295" s="121">
        <v>1362</v>
      </c>
      <c r="B295" s="44" t="s">
        <v>1235</v>
      </c>
      <c r="C295" s="45" t="s">
        <v>2721</v>
      </c>
      <c r="D295" s="43">
        <v>2014</v>
      </c>
      <c r="E295" s="46" t="s">
        <v>2637</v>
      </c>
      <c r="F295" s="43">
        <v>11</v>
      </c>
      <c r="G295" s="46" t="s">
        <v>2722</v>
      </c>
      <c r="H295" s="71"/>
      <c r="I295" s="46" t="s">
        <v>675</v>
      </c>
      <c r="J295" s="43" t="s">
        <v>493</v>
      </c>
      <c r="K295" s="61"/>
      <c r="L295" s="61"/>
      <c r="M295" s="61"/>
      <c r="N295" s="61"/>
      <c r="O295" s="85"/>
      <c r="P295" s="86" t="s">
        <v>2723</v>
      </c>
      <c r="Q295" s="49">
        <v>3334</v>
      </c>
      <c r="R295" s="81"/>
      <c r="S295" s="65"/>
      <c r="T295" s="52" t="s">
        <v>1811</v>
      </c>
      <c r="U295" s="67"/>
      <c r="V295" s="68"/>
      <c r="W295" s="69"/>
      <c r="X295" s="70"/>
      <c r="Y295" s="127"/>
    </row>
    <row r="296" spans="1:25" ht="37.5">
      <c r="A296" s="121">
        <v>1101</v>
      </c>
      <c r="B296" s="44" t="s">
        <v>1316</v>
      </c>
      <c r="C296" s="45" t="s">
        <v>2724</v>
      </c>
      <c r="D296" s="43">
        <v>2007</v>
      </c>
      <c r="E296" s="46" t="s">
        <v>2637</v>
      </c>
      <c r="F296" s="43">
        <v>11</v>
      </c>
      <c r="G296" s="46" t="s">
        <v>2725</v>
      </c>
      <c r="H296" s="85"/>
      <c r="I296" s="46" t="s">
        <v>675</v>
      </c>
      <c r="J296" s="43" t="s">
        <v>494</v>
      </c>
      <c r="K296" s="48"/>
      <c r="L296" s="48"/>
      <c r="M296" s="48"/>
      <c r="N296" s="48"/>
      <c r="O296" s="48"/>
      <c r="P296" s="45" t="s">
        <v>2726</v>
      </c>
      <c r="Q296" s="49" t="s">
        <v>1317</v>
      </c>
      <c r="R296" s="81"/>
      <c r="S296" s="65"/>
      <c r="T296" s="52" t="s">
        <v>1811</v>
      </c>
      <c r="U296" s="67"/>
      <c r="V296" s="68"/>
      <c r="W296" s="69"/>
      <c r="X296" s="70"/>
      <c r="Y296" s="126"/>
    </row>
    <row r="297" spans="1:25" ht="25">
      <c r="A297" s="121">
        <v>1541</v>
      </c>
      <c r="B297" s="44" t="s">
        <v>968</v>
      </c>
      <c r="C297" s="45" t="s">
        <v>2727</v>
      </c>
      <c r="D297" s="43">
        <v>2012</v>
      </c>
      <c r="E297" s="44" t="s">
        <v>2637</v>
      </c>
      <c r="F297" s="43">
        <v>11</v>
      </c>
      <c r="G297" s="46" t="s">
        <v>2728</v>
      </c>
      <c r="H297" s="71" t="s">
        <v>1901</v>
      </c>
      <c r="I297" s="46" t="s">
        <v>969</v>
      </c>
      <c r="J297" s="43"/>
      <c r="K297" s="61"/>
      <c r="L297" s="61"/>
      <c r="M297" s="61"/>
      <c r="N297" s="61"/>
      <c r="O297" s="61"/>
      <c r="P297" s="94" t="s">
        <v>1945</v>
      </c>
      <c r="Q297" s="64"/>
      <c r="R297" s="81"/>
      <c r="S297" s="65"/>
      <c r="T297" s="101" t="s">
        <v>1811</v>
      </c>
      <c r="U297" s="102"/>
      <c r="V297" s="68"/>
      <c r="W297" s="69"/>
      <c r="X297" s="56"/>
      <c r="Y297" s="127"/>
    </row>
    <row r="298" spans="1:25">
      <c r="A298" s="121">
        <v>1303</v>
      </c>
      <c r="B298" s="44" t="s">
        <v>1044</v>
      </c>
      <c r="C298" s="45" t="s">
        <v>2729</v>
      </c>
      <c r="D298" s="43">
        <v>2013</v>
      </c>
      <c r="E298" s="46" t="s">
        <v>2637</v>
      </c>
      <c r="F298" s="43">
        <v>11</v>
      </c>
      <c r="G298" s="46" t="s">
        <v>2730</v>
      </c>
      <c r="H298" s="85"/>
      <c r="I298" s="46" t="s">
        <v>564</v>
      </c>
      <c r="J298" s="43" t="s">
        <v>492</v>
      </c>
      <c r="K298" s="48"/>
      <c r="L298" s="48"/>
      <c r="M298" s="48"/>
      <c r="N298" s="48"/>
      <c r="O298" s="48"/>
      <c r="P298" s="89" t="s">
        <v>2731</v>
      </c>
      <c r="Q298" s="49">
        <v>24</v>
      </c>
      <c r="R298" s="81"/>
      <c r="S298" s="65"/>
      <c r="T298" s="52" t="s">
        <v>1811</v>
      </c>
      <c r="U298" s="67"/>
      <c r="V298" s="68"/>
      <c r="W298" s="69"/>
      <c r="X298" s="70"/>
      <c r="Y298" s="126"/>
    </row>
    <row r="299" spans="1:25" ht="75">
      <c r="A299" s="121">
        <v>1361</v>
      </c>
      <c r="B299" s="44" t="s">
        <v>1133</v>
      </c>
      <c r="C299" s="45" t="s">
        <v>2732</v>
      </c>
      <c r="D299" s="43">
        <v>2014</v>
      </c>
      <c r="E299" s="46" t="s">
        <v>2637</v>
      </c>
      <c r="F299" s="43">
        <v>11</v>
      </c>
      <c r="G299" s="46" t="s">
        <v>2733</v>
      </c>
      <c r="H299" s="71"/>
      <c r="I299" s="46" t="s">
        <v>656</v>
      </c>
      <c r="J299" s="43" t="s">
        <v>696</v>
      </c>
      <c r="K299" s="61"/>
      <c r="L299" s="61"/>
      <c r="M299" s="61"/>
      <c r="N299" s="61"/>
      <c r="O299" s="85"/>
      <c r="P299" s="86" t="s">
        <v>2734</v>
      </c>
      <c r="Q299" s="49">
        <v>173</v>
      </c>
      <c r="R299" s="81"/>
      <c r="S299" s="65"/>
      <c r="T299" s="52" t="s">
        <v>1811</v>
      </c>
      <c r="U299" s="67"/>
      <c r="V299" s="68"/>
      <c r="W299" s="69"/>
      <c r="X299" s="70"/>
      <c r="Y299" s="127"/>
    </row>
    <row r="300" spans="1:25" ht="50">
      <c r="A300" s="121">
        <v>1173</v>
      </c>
      <c r="B300" s="44" t="s">
        <v>629</v>
      </c>
      <c r="C300" s="45" t="s">
        <v>2735</v>
      </c>
      <c r="D300" s="43">
        <v>2010</v>
      </c>
      <c r="E300" s="46" t="s">
        <v>2736</v>
      </c>
      <c r="F300" s="43">
        <v>12</v>
      </c>
      <c r="G300" s="46" t="s">
        <v>2737</v>
      </c>
      <c r="H300" s="85"/>
      <c r="I300" s="46" t="s">
        <v>630</v>
      </c>
      <c r="J300" s="43" t="s">
        <v>492</v>
      </c>
      <c r="K300" s="48"/>
      <c r="L300" s="48"/>
      <c r="M300" s="48"/>
      <c r="N300" s="48"/>
      <c r="O300" s="48"/>
      <c r="P300" s="63" t="s">
        <v>1945</v>
      </c>
      <c r="Q300" s="64"/>
      <c r="R300" s="81"/>
      <c r="S300" s="65"/>
      <c r="T300" s="52" t="s">
        <v>1811</v>
      </c>
      <c r="U300" s="53" t="s">
        <v>1811</v>
      </c>
      <c r="V300" s="68"/>
      <c r="W300" s="69"/>
      <c r="X300" s="70"/>
      <c r="Y300" s="126"/>
    </row>
    <row r="301" spans="1:25" ht="25">
      <c r="A301" s="121">
        <v>1414</v>
      </c>
      <c r="B301" s="44" t="s">
        <v>691</v>
      </c>
      <c r="C301" s="45" t="s">
        <v>2738</v>
      </c>
      <c r="D301" s="43">
        <v>2012</v>
      </c>
      <c r="E301" s="46" t="s">
        <v>2736</v>
      </c>
      <c r="F301" s="43">
        <v>12</v>
      </c>
      <c r="G301" s="46" t="s">
        <v>2739</v>
      </c>
      <c r="H301" s="85"/>
      <c r="I301" s="46" t="s">
        <v>630</v>
      </c>
      <c r="J301" s="43" t="s">
        <v>492</v>
      </c>
      <c r="K301" s="48"/>
      <c r="L301" s="48"/>
      <c r="M301" s="48"/>
      <c r="N301" s="48"/>
      <c r="O301" s="48"/>
      <c r="P301" s="45" t="s">
        <v>2740</v>
      </c>
      <c r="Q301" s="49">
        <v>2215</v>
      </c>
      <c r="R301" s="81"/>
      <c r="S301" s="65"/>
      <c r="T301" s="52" t="s">
        <v>1811</v>
      </c>
      <c r="U301" s="53" t="s">
        <v>1811</v>
      </c>
      <c r="V301" s="68"/>
      <c r="W301" s="69"/>
      <c r="X301" s="70"/>
      <c r="Y301" s="126"/>
    </row>
    <row r="302" spans="1:25" ht="50">
      <c r="A302" s="121">
        <v>1503</v>
      </c>
      <c r="B302" s="44" t="s">
        <v>697</v>
      </c>
      <c r="C302" s="72" t="s">
        <v>2741</v>
      </c>
      <c r="D302" s="43">
        <v>2008</v>
      </c>
      <c r="E302" s="46" t="s">
        <v>2736</v>
      </c>
      <c r="F302" s="43">
        <v>12</v>
      </c>
      <c r="G302" s="46" t="s">
        <v>2742</v>
      </c>
      <c r="H302" s="71"/>
      <c r="I302" s="46" t="s">
        <v>630</v>
      </c>
      <c r="J302" s="43" t="s">
        <v>539</v>
      </c>
      <c r="K302" s="61"/>
      <c r="L302" s="61"/>
      <c r="M302" s="61"/>
      <c r="N302" s="61"/>
      <c r="O302" s="61"/>
      <c r="P302" s="45" t="s">
        <v>2743</v>
      </c>
      <c r="Q302" s="49">
        <v>3581</v>
      </c>
      <c r="R302" s="90"/>
      <c r="S302" s="74"/>
      <c r="T302" s="99" t="s">
        <v>1811</v>
      </c>
      <c r="U302" s="76"/>
      <c r="V302" s="77"/>
      <c r="W302" s="78"/>
      <c r="X302" s="79"/>
      <c r="Y302" s="127"/>
    </row>
    <row r="303" spans="1:25" ht="37.5">
      <c r="A303" s="121">
        <v>1122</v>
      </c>
      <c r="B303" s="44" t="s">
        <v>821</v>
      </c>
      <c r="C303" s="45" t="s">
        <v>2744</v>
      </c>
      <c r="D303" s="43">
        <v>2008</v>
      </c>
      <c r="E303" s="46" t="s">
        <v>2736</v>
      </c>
      <c r="F303" s="43">
        <v>12</v>
      </c>
      <c r="G303" s="46" t="s">
        <v>2745</v>
      </c>
      <c r="H303" s="85"/>
      <c r="I303" s="46" t="s">
        <v>630</v>
      </c>
      <c r="J303" s="43" t="s">
        <v>492</v>
      </c>
      <c r="K303" s="48"/>
      <c r="L303" s="48"/>
      <c r="M303" s="48"/>
      <c r="N303" s="48"/>
      <c r="O303" s="48"/>
      <c r="P303" s="63" t="s">
        <v>1945</v>
      </c>
      <c r="Q303" s="64"/>
      <c r="R303" s="81"/>
      <c r="S303" s="65"/>
      <c r="T303" s="52" t="s">
        <v>1811</v>
      </c>
      <c r="U303" s="53" t="s">
        <v>1811</v>
      </c>
      <c r="V303" s="68"/>
      <c r="W303" s="69"/>
      <c r="X303" s="70"/>
      <c r="Y303" s="126"/>
    </row>
    <row r="304" spans="1:25" ht="62.5">
      <c r="A304" s="121">
        <v>1146</v>
      </c>
      <c r="B304" s="44" t="s">
        <v>826</v>
      </c>
      <c r="C304" s="45" t="s">
        <v>2746</v>
      </c>
      <c r="D304" s="43">
        <v>2009</v>
      </c>
      <c r="E304" s="46" t="s">
        <v>2736</v>
      </c>
      <c r="F304" s="43">
        <v>12</v>
      </c>
      <c r="G304" s="46" t="s">
        <v>2747</v>
      </c>
      <c r="H304" s="85"/>
      <c r="I304" s="46" t="s">
        <v>630</v>
      </c>
      <c r="J304" s="43" t="s">
        <v>492</v>
      </c>
      <c r="K304" s="48"/>
      <c r="L304" s="48"/>
      <c r="M304" s="48"/>
      <c r="N304" s="48"/>
      <c r="O304" s="48"/>
      <c r="P304" s="45" t="s">
        <v>2748</v>
      </c>
      <c r="Q304" s="49" t="s">
        <v>827</v>
      </c>
      <c r="R304" s="81"/>
      <c r="S304" s="65"/>
      <c r="T304" s="52" t="s">
        <v>1811</v>
      </c>
      <c r="U304" s="53" t="s">
        <v>1811</v>
      </c>
      <c r="V304" s="68"/>
      <c r="W304" s="69"/>
      <c r="X304" s="70"/>
      <c r="Y304" s="126"/>
    </row>
    <row r="305" spans="1:25" ht="25">
      <c r="A305" s="121">
        <v>1363</v>
      </c>
      <c r="B305" s="44" t="s">
        <v>931</v>
      </c>
      <c r="C305" s="45" t="s">
        <v>2749</v>
      </c>
      <c r="D305" s="43">
        <v>2014</v>
      </c>
      <c r="E305" s="46" t="s">
        <v>2736</v>
      </c>
      <c r="F305" s="43">
        <v>12</v>
      </c>
      <c r="G305" s="46" t="s">
        <v>2750</v>
      </c>
      <c r="H305" s="85"/>
      <c r="I305" s="46" t="s">
        <v>630</v>
      </c>
      <c r="J305" s="43" t="s">
        <v>492</v>
      </c>
      <c r="K305" s="48"/>
      <c r="L305" s="48"/>
      <c r="M305" s="48"/>
      <c r="N305" s="48"/>
      <c r="O305" s="48"/>
      <c r="P305" s="63" t="s">
        <v>1945</v>
      </c>
      <c r="Q305" s="64"/>
      <c r="R305" s="81"/>
      <c r="S305" s="65"/>
      <c r="T305" s="52" t="s">
        <v>1811</v>
      </c>
      <c r="U305" s="67"/>
      <c r="V305" s="68"/>
      <c r="W305" s="69"/>
      <c r="X305" s="70"/>
      <c r="Y305" s="126"/>
    </row>
    <row r="306" spans="1:25" ht="50">
      <c r="A306" s="121">
        <v>1364</v>
      </c>
      <c r="B306" s="44" t="s">
        <v>1011</v>
      </c>
      <c r="C306" s="45" t="s">
        <v>2751</v>
      </c>
      <c r="D306" s="43">
        <v>2014</v>
      </c>
      <c r="E306" s="46" t="s">
        <v>2736</v>
      </c>
      <c r="F306" s="43">
        <v>12</v>
      </c>
      <c r="G306" s="46" t="s">
        <v>2752</v>
      </c>
      <c r="H306" s="85"/>
      <c r="I306" s="46" t="s">
        <v>630</v>
      </c>
      <c r="J306" s="43" t="s">
        <v>492</v>
      </c>
      <c r="K306" s="48"/>
      <c r="L306" s="48"/>
      <c r="M306" s="48"/>
      <c r="N306" s="48"/>
      <c r="O306" s="48"/>
      <c r="P306" s="44" t="s">
        <v>1945</v>
      </c>
      <c r="Q306" s="64"/>
      <c r="R306" s="81"/>
      <c r="S306" s="65"/>
      <c r="T306" s="52" t="s">
        <v>1811</v>
      </c>
      <c r="U306" s="53" t="s">
        <v>1811</v>
      </c>
      <c r="V306" s="68"/>
      <c r="W306" s="69"/>
      <c r="X306" s="70"/>
      <c r="Y306" s="126"/>
    </row>
    <row r="307" spans="1:25" ht="25">
      <c r="A307" s="121">
        <v>1239</v>
      </c>
      <c r="B307" s="44" t="s">
        <v>1054</v>
      </c>
      <c r="C307" s="45" t="s">
        <v>2753</v>
      </c>
      <c r="D307" s="43">
        <v>2012</v>
      </c>
      <c r="E307" s="46" t="s">
        <v>2736</v>
      </c>
      <c r="F307" s="43">
        <v>12</v>
      </c>
      <c r="G307" s="46" t="s">
        <v>2754</v>
      </c>
      <c r="H307" s="85"/>
      <c r="I307" s="46" t="s">
        <v>630</v>
      </c>
      <c r="J307" s="43" t="s">
        <v>492</v>
      </c>
      <c r="K307" s="48"/>
      <c r="L307" s="48"/>
      <c r="M307" s="48"/>
      <c r="N307" s="48"/>
      <c r="O307" s="48"/>
      <c r="P307" s="89" t="s">
        <v>2755</v>
      </c>
      <c r="Q307" s="49" t="s">
        <v>1055</v>
      </c>
      <c r="R307" s="81"/>
      <c r="S307" s="65"/>
      <c r="T307" s="52" t="s">
        <v>1811</v>
      </c>
      <c r="U307" s="53" t="s">
        <v>1811</v>
      </c>
      <c r="V307" s="68"/>
      <c r="W307" s="69"/>
      <c r="X307" s="70"/>
      <c r="Y307" s="126"/>
    </row>
    <row r="308" spans="1:25" ht="37.5">
      <c r="A308" s="121">
        <v>1415</v>
      </c>
      <c r="B308" s="44" t="s">
        <v>1087</v>
      </c>
      <c r="C308" s="45" t="s">
        <v>2756</v>
      </c>
      <c r="D308" s="43">
        <v>2014</v>
      </c>
      <c r="E308" s="46" t="s">
        <v>2736</v>
      </c>
      <c r="F308" s="43">
        <v>12</v>
      </c>
      <c r="G308" s="46" t="s">
        <v>2757</v>
      </c>
      <c r="H308" s="85"/>
      <c r="I308" s="46" t="s">
        <v>630</v>
      </c>
      <c r="J308" s="43" t="s">
        <v>492</v>
      </c>
      <c r="K308" s="48"/>
      <c r="L308" s="48"/>
      <c r="M308" s="48"/>
      <c r="N308" s="48"/>
      <c r="O308" s="48"/>
      <c r="P308" s="89" t="s">
        <v>2758</v>
      </c>
      <c r="Q308" s="49">
        <v>447</v>
      </c>
      <c r="R308" s="81"/>
      <c r="S308" s="65"/>
      <c r="T308" s="52" t="s">
        <v>1811</v>
      </c>
      <c r="U308" s="67"/>
      <c r="V308" s="68"/>
      <c r="W308" s="69"/>
      <c r="X308" s="70"/>
      <c r="Y308" s="126"/>
    </row>
    <row r="309" spans="1:25" ht="62.5">
      <c r="A309" s="121">
        <v>1305</v>
      </c>
      <c r="B309" s="44" t="s">
        <v>1095</v>
      </c>
      <c r="C309" s="45" t="s">
        <v>2759</v>
      </c>
      <c r="D309" s="43">
        <v>2013</v>
      </c>
      <c r="E309" s="46" t="s">
        <v>2736</v>
      </c>
      <c r="F309" s="43">
        <v>12</v>
      </c>
      <c r="G309" s="46" t="s">
        <v>2760</v>
      </c>
      <c r="H309" s="85"/>
      <c r="I309" s="46" t="s">
        <v>630</v>
      </c>
      <c r="J309" s="43" t="s">
        <v>492</v>
      </c>
      <c r="K309" s="48"/>
      <c r="L309" s="48"/>
      <c r="M309" s="48"/>
      <c r="N309" s="48"/>
      <c r="O309" s="48"/>
      <c r="P309" s="45" t="s">
        <v>2761</v>
      </c>
      <c r="Q309" s="49">
        <v>6647</v>
      </c>
      <c r="R309" s="81"/>
      <c r="S309" s="65"/>
      <c r="T309" s="52" t="s">
        <v>1811</v>
      </c>
      <c r="U309" s="53" t="s">
        <v>1811</v>
      </c>
      <c r="V309" s="68"/>
      <c r="W309" s="69"/>
      <c r="X309" s="70"/>
      <c r="Y309" s="126"/>
    </row>
    <row r="310" spans="1:25" ht="37.5">
      <c r="A310" s="121">
        <v>1050</v>
      </c>
      <c r="B310" s="44" t="s">
        <v>1238</v>
      </c>
      <c r="C310" s="45" t="s">
        <v>2762</v>
      </c>
      <c r="D310" s="43">
        <v>2003</v>
      </c>
      <c r="E310" s="46" t="s">
        <v>2736</v>
      </c>
      <c r="F310" s="43">
        <v>12</v>
      </c>
      <c r="G310" s="46" t="s">
        <v>2763</v>
      </c>
      <c r="H310" s="85"/>
      <c r="I310" s="46" t="s">
        <v>630</v>
      </c>
      <c r="J310" s="43" t="s">
        <v>492</v>
      </c>
      <c r="K310" s="48"/>
      <c r="L310" s="48"/>
      <c r="M310" s="48"/>
      <c r="N310" s="48"/>
      <c r="O310" s="48"/>
      <c r="P310" s="45" t="s">
        <v>2764</v>
      </c>
      <c r="Q310" s="49" t="s">
        <v>1239</v>
      </c>
      <c r="R310" s="81"/>
      <c r="S310" s="65"/>
      <c r="T310" s="52" t="s">
        <v>1811</v>
      </c>
      <c r="U310" s="53" t="s">
        <v>1811</v>
      </c>
      <c r="V310" s="68"/>
      <c r="W310" s="69"/>
      <c r="X310" s="70"/>
      <c r="Y310" s="126"/>
    </row>
    <row r="311" spans="1:25" ht="25">
      <c r="A311" s="121">
        <v>1417</v>
      </c>
      <c r="B311" s="44" t="s">
        <v>1240</v>
      </c>
      <c r="C311" s="45" t="s">
        <v>2765</v>
      </c>
      <c r="D311" s="43">
        <v>2013</v>
      </c>
      <c r="E311" s="46" t="s">
        <v>2736</v>
      </c>
      <c r="F311" s="43">
        <v>12</v>
      </c>
      <c r="G311" s="46" t="s">
        <v>2766</v>
      </c>
      <c r="H311" s="85"/>
      <c r="I311" s="46" t="s">
        <v>630</v>
      </c>
      <c r="J311" s="43" t="s">
        <v>492</v>
      </c>
      <c r="K311" s="48"/>
      <c r="L311" s="48"/>
      <c r="M311" s="48"/>
      <c r="N311" s="48"/>
      <c r="O311" s="48"/>
      <c r="P311" s="45" t="s">
        <v>2764</v>
      </c>
      <c r="Q311" s="49" t="s">
        <v>1239</v>
      </c>
      <c r="R311" s="81"/>
      <c r="S311" s="65"/>
      <c r="T311" s="52" t="s">
        <v>1811</v>
      </c>
      <c r="U311" s="53" t="s">
        <v>1811</v>
      </c>
      <c r="V311" s="68"/>
      <c r="W311" s="69"/>
      <c r="X311" s="70"/>
      <c r="Y311" s="126"/>
    </row>
    <row r="312" spans="1:25" ht="50">
      <c r="A312" s="121">
        <v>1505</v>
      </c>
      <c r="B312" s="44" t="s">
        <v>1243</v>
      </c>
      <c r="C312" s="72" t="s">
        <v>2767</v>
      </c>
      <c r="D312" s="43">
        <v>2011</v>
      </c>
      <c r="E312" s="46" t="s">
        <v>2736</v>
      </c>
      <c r="F312" s="43">
        <v>12</v>
      </c>
      <c r="G312" s="46" t="s">
        <v>2768</v>
      </c>
      <c r="H312" s="71"/>
      <c r="I312" s="46" t="s">
        <v>630</v>
      </c>
      <c r="J312" s="43" t="s">
        <v>492</v>
      </c>
      <c r="K312" s="61"/>
      <c r="L312" s="61"/>
      <c r="M312" s="61"/>
      <c r="N312" s="61"/>
      <c r="O312" s="61"/>
      <c r="P312" s="45" t="s">
        <v>2460</v>
      </c>
      <c r="Q312" s="49">
        <v>5132</v>
      </c>
      <c r="R312" s="90"/>
      <c r="S312" s="74"/>
      <c r="T312" s="99" t="s">
        <v>1811</v>
      </c>
      <c r="U312" s="76"/>
      <c r="V312" s="77"/>
      <c r="W312" s="78"/>
      <c r="X312" s="79"/>
      <c r="Y312" s="127"/>
    </row>
    <row r="313" spans="1:25" ht="50">
      <c r="A313" s="121">
        <v>1504</v>
      </c>
      <c r="B313" s="44" t="s">
        <v>1260</v>
      </c>
      <c r="C313" s="72" t="s">
        <v>2769</v>
      </c>
      <c r="D313" s="43">
        <v>2013</v>
      </c>
      <c r="E313" s="46" t="s">
        <v>2736</v>
      </c>
      <c r="F313" s="43">
        <v>12</v>
      </c>
      <c r="G313" s="46" t="s">
        <v>2770</v>
      </c>
      <c r="H313" s="71"/>
      <c r="I313" s="46" t="s">
        <v>630</v>
      </c>
      <c r="J313" s="43" t="s">
        <v>492</v>
      </c>
      <c r="K313" s="61"/>
      <c r="L313" s="61"/>
      <c r="M313" s="61"/>
      <c r="N313" s="61"/>
      <c r="O313" s="61"/>
      <c r="P313" s="45" t="s">
        <v>2771</v>
      </c>
      <c r="Q313" s="49">
        <v>1195</v>
      </c>
      <c r="R313" s="90"/>
      <c r="S313" s="74"/>
      <c r="T313" s="99" t="s">
        <v>1811</v>
      </c>
      <c r="U313" s="100" t="s">
        <v>1811</v>
      </c>
      <c r="V313" s="77"/>
      <c r="W313" s="78"/>
      <c r="X313" s="79"/>
      <c r="Y313" s="127"/>
    </row>
    <row r="314" spans="1:25" ht="25">
      <c r="A314" s="121">
        <v>1123</v>
      </c>
      <c r="B314" s="44" t="s">
        <v>860</v>
      </c>
      <c r="C314" s="45" t="s">
        <v>2772</v>
      </c>
      <c r="D314" s="43">
        <v>2008</v>
      </c>
      <c r="E314" s="46" t="s">
        <v>2736</v>
      </c>
      <c r="F314" s="43">
        <v>12</v>
      </c>
      <c r="G314" s="46" t="s">
        <v>2773</v>
      </c>
      <c r="H314" s="85"/>
      <c r="I314" s="46" t="s">
        <v>861</v>
      </c>
      <c r="J314" s="43" t="s">
        <v>492</v>
      </c>
      <c r="K314" s="48"/>
      <c r="L314" s="48"/>
      <c r="M314" s="48"/>
      <c r="N314" s="48"/>
      <c r="O314" s="48"/>
      <c r="P314" s="45" t="s">
        <v>2774</v>
      </c>
      <c r="Q314" s="49">
        <v>3348</v>
      </c>
      <c r="R314" s="81"/>
      <c r="S314" s="65"/>
      <c r="T314" s="52" t="s">
        <v>1811</v>
      </c>
      <c r="U314" s="53" t="s">
        <v>1811</v>
      </c>
      <c r="V314" s="68"/>
      <c r="W314" s="69"/>
      <c r="X314" s="70"/>
      <c r="Y314" s="126"/>
    </row>
    <row r="315" spans="1:25" ht="37.5">
      <c r="A315" s="121">
        <v>1413</v>
      </c>
      <c r="B315" s="44" t="s">
        <v>620</v>
      </c>
      <c r="C315" s="45" t="s">
        <v>2775</v>
      </c>
      <c r="D315" s="43">
        <v>2012</v>
      </c>
      <c r="E315" s="46" t="s">
        <v>2736</v>
      </c>
      <c r="F315" s="43">
        <v>12</v>
      </c>
      <c r="G315" s="46" t="s">
        <v>2776</v>
      </c>
      <c r="H315" s="85"/>
      <c r="I315" s="46" t="s">
        <v>621</v>
      </c>
      <c r="J315" s="43" t="s">
        <v>492</v>
      </c>
      <c r="K315" s="48"/>
      <c r="L315" s="48"/>
      <c r="M315" s="48"/>
      <c r="N315" s="48"/>
      <c r="O315" s="48"/>
      <c r="P315" s="45" t="s">
        <v>2777</v>
      </c>
      <c r="Q315" s="49" t="s">
        <v>622</v>
      </c>
      <c r="R315" s="81"/>
      <c r="S315" s="65"/>
      <c r="T315" s="52" t="s">
        <v>1811</v>
      </c>
      <c r="U315" s="53" t="s">
        <v>1811</v>
      </c>
      <c r="V315" s="68"/>
      <c r="W315" s="69"/>
      <c r="X315" s="70"/>
      <c r="Y315" s="126"/>
    </row>
    <row r="316" spans="1:25" ht="37.5">
      <c r="A316" s="121">
        <v>1124</v>
      </c>
      <c r="B316" s="44" t="s">
        <v>1274</v>
      </c>
      <c r="C316" s="45" t="s">
        <v>2778</v>
      </c>
      <c r="D316" s="43">
        <v>2008</v>
      </c>
      <c r="E316" s="46" t="s">
        <v>2736</v>
      </c>
      <c r="F316" s="43">
        <v>12</v>
      </c>
      <c r="G316" s="46" t="s">
        <v>2779</v>
      </c>
      <c r="H316" s="85"/>
      <c r="I316" s="46" t="s">
        <v>621</v>
      </c>
      <c r="J316" s="43" t="s">
        <v>539</v>
      </c>
      <c r="K316" s="48"/>
      <c r="L316" s="48"/>
      <c r="M316" s="48"/>
      <c r="N316" s="48"/>
      <c r="O316" s="48"/>
      <c r="P316" s="45" t="s">
        <v>2780</v>
      </c>
      <c r="Q316" s="49" t="s">
        <v>1275</v>
      </c>
      <c r="R316" s="81"/>
      <c r="S316" s="65"/>
      <c r="T316" s="52" t="s">
        <v>1811</v>
      </c>
      <c r="U316" s="53" t="s">
        <v>1811</v>
      </c>
      <c r="V316" s="68"/>
      <c r="W316" s="69"/>
      <c r="X316" s="70"/>
      <c r="Y316" s="126"/>
    </row>
    <row r="317" spans="1:25" ht="37.5">
      <c r="A317" s="121">
        <v>1206</v>
      </c>
      <c r="B317" s="44" t="s">
        <v>1305</v>
      </c>
      <c r="C317" s="45" t="s">
        <v>2781</v>
      </c>
      <c r="D317" s="43">
        <v>2011</v>
      </c>
      <c r="E317" s="46" t="s">
        <v>2736</v>
      </c>
      <c r="F317" s="43">
        <v>12</v>
      </c>
      <c r="G317" s="46" t="s">
        <v>2782</v>
      </c>
      <c r="H317" s="85"/>
      <c r="I317" s="46" t="s">
        <v>621</v>
      </c>
      <c r="J317" s="43" t="s">
        <v>492</v>
      </c>
      <c r="K317" s="48"/>
      <c r="L317" s="48"/>
      <c r="M317" s="48"/>
      <c r="N317" s="48"/>
      <c r="O317" s="48"/>
      <c r="P317" s="44" t="s">
        <v>1945</v>
      </c>
      <c r="Q317" s="64"/>
      <c r="R317" s="81"/>
      <c r="S317" s="65"/>
      <c r="T317" s="52" t="s">
        <v>1811</v>
      </c>
      <c r="U317" s="53" t="s">
        <v>1811</v>
      </c>
      <c r="V317" s="68"/>
      <c r="W317" s="69"/>
      <c r="X317" s="70"/>
      <c r="Y317" s="126"/>
    </row>
    <row r="318" spans="1:25" ht="25">
      <c r="A318" s="121">
        <v>1533</v>
      </c>
      <c r="B318" s="44" t="s">
        <v>1309</v>
      </c>
      <c r="C318" s="45" t="s">
        <v>2781</v>
      </c>
      <c r="D318" s="43">
        <v>2011</v>
      </c>
      <c r="E318" s="44" t="s">
        <v>2736</v>
      </c>
      <c r="F318" s="43">
        <v>12</v>
      </c>
      <c r="G318" s="46" t="s">
        <v>2783</v>
      </c>
      <c r="H318" s="71" t="s">
        <v>1901</v>
      </c>
      <c r="I318" s="46" t="s">
        <v>621</v>
      </c>
      <c r="J318" s="43"/>
      <c r="K318" s="61"/>
      <c r="L318" s="61"/>
      <c r="M318" s="61"/>
      <c r="N318" s="61"/>
      <c r="O318" s="61"/>
      <c r="P318" s="94" t="s">
        <v>1945</v>
      </c>
      <c r="Q318" s="64"/>
      <c r="R318" s="81"/>
      <c r="S318" s="65"/>
      <c r="T318" s="99" t="s">
        <v>1811</v>
      </c>
      <c r="U318" s="100" t="s">
        <v>1811</v>
      </c>
      <c r="V318" s="68"/>
      <c r="W318" s="69"/>
      <c r="X318" s="56"/>
      <c r="Y318" s="127"/>
    </row>
    <row r="319" spans="1:25" ht="62.5">
      <c r="A319" s="121">
        <v>1416</v>
      </c>
      <c r="B319" s="44" t="s">
        <v>966</v>
      </c>
      <c r="C319" s="45" t="s">
        <v>2784</v>
      </c>
      <c r="D319" s="43">
        <v>2014</v>
      </c>
      <c r="E319" s="46" t="s">
        <v>2736</v>
      </c>
      <c r="F319" s="43">
        <v>12</v>
      </c>
      <c r="G319" s="46" t="s">
        <v>2785</v>
      </c>
      <c r="H319" s="85"/>
      <c r="I319" s="46" t="s">
        <v>967</v>
      </c>
      <c r="J319" s="43" t="s">
        <v>492</v>
      </c>
      <c r="K319" s="48"/>
      <c r="L319" s="48"/>
      <c r="M319" s="48"/>
      <c r="N319" s="48"/>
      <c r="O319" s="48"/>
      <c r="P319" s="45" t="s">
        <v>2786</v>
      </c>
      <c r="Q319" s="49">
        <v>81</v>
      </c>
      <c r="R319" s="81"/>
      <c r="S319" s="65"/>
      <c r="T319" s="52" t="s">
        <v>1811</v>
      </c>
      <c r="U319" s="53" t="s">
        <v>1811</v>
      </c>
      <c r="V319" s="68"/>
      <c r="W319" s="69"/>
      <c r="X319" s="70"/>
      <c r="Y319" s="126"/>
    </row>
    <row r="320" spans="1:25" ht="37.5">
      <c r="A320" s="121">
        <v>1506</v>
      </c>
      <c r="B320" s="44" t="s">
        <v>1281</v>
      </c>
      <c r="C320" s="72" t="s">
        <v>2787</v>
      </c>
      <c r="D320" s="43">
        <v>2010</v>
      </c>
      <c r="E320" s="46" t="s">
        <v>2736</v>
      </c>
      <c r="F320" s="43">
        <v>12</v>
      </c>
      <c r="G320" s="46" t="s">
        <v>2788</v>
      </c>
      <c r="H320" s="71"/>
      <c r="I320" s="46" t="s">
        <v>967</v>
      </c>
      <c r="J320" s="43" t="s">
        <v>492</v>
      </c>
      <c r="K320" s="61"/>
      <c r="L320" s="61"/>
      <c r="M320" s="61"/>
      <c r="N320" s="61"/>
      <c r="O320" s="61"/>
      <c r="P320" s="45" t="s">
        <v>2789</v>
      </c>
      <c r="Q320" s="49">
        <v>512</v>
      </c>
      <c r="R320" s="90"/>
      <c r="S320" s="74"/>
      <c r="T320" s="99" t="s">
        <v>1811</v>
      </c>
      <c r="U320" s="76"/>
      <c r="V320" s="77"/>
      <c r="W320" s="78"/>
      <c r="X320" s="79"/>
      <c r="Y320" s="127"/>
    </row>
    <row r="321" spans="1:25" ht="37.5">
      <c r="A321" s="121">
        <v>1147</v>
      </c>
      <c r="B321" s="44" t="s">
        <v>1276</v>
      </c>
      <c r="C321" s="45" t="s">
        <v>2790</v>
      </c>
      <c r="D321" s="43">
        <v>2009</v>
      </c>
      <c r="E321" s="46" t="s">
        <v>2736</v>
      </c>
      <c r="F321" s="43">
        <v>12</v>
      </c>
      <c r="G321" s="46" t="s">
        <v>2791</v>
      </c>
      <c r="H321" s="85"/>
      <c r="I321" s="46" t="s">
        <v>1277</v>
      </c>
      <c r="J321" s="43" t="s">
        <v>492</v>
      </c>
      <c r="K321" s="48"/>
      <c r="L321" s="48"/>
      <c r="M321" s="48"/>
      <c r="N321" s="48"/>
      <c r="O321" s="48"/>
      <c r="P321" s="44" t="s">
        <v>1945</v>
      </c>
      <c r="Q321" s="64"/>
      <c r="R321" s="81"/>
      <c r="S321" s="65"/>
      <c r="T321" s="66"/>
      <c r="U321" s="53" t="s">
        <v>1811</v>
      </c>
      <c r="V321" s="68"/>
      <c r="W321" s="69"/>
      <c r="X321" s="70"/>
      <c r="Y321" s="126"/>
    </row>
    <row r="322" spans="1:25" ht="75">
      <c r="A322" s="122">
        <v>1604</v>
      </c>
      <c r="B322" s="58" t="s">
        <v>1035</v>
      </c>
      <c r="C322" s="59" t="s">
        <v>2792</v>
      </c>
      <c r="D322" s="43">
        <v>2015</v>
      </c>
      <c r="E322" s="44" t="s">
        <v>2793</v>
      </c>
      <c r="F322" s="43">
        <v>13</v>
      </c>
      <c r="G322" s="46" t="s">
        <v>2794</v>
      </c>
      <c r="H322" s="92"/>
      <c r="I322" s="46" t="s">
        <v>1036</v>
      </c>
      <c r="J322" s="43" t="s">
        <v>559</v>
      </c>
      <c r="K322" s="61"/>
      <c r="L322" s="61"/>
      <c r="M322" s="61"/>
      <c r="N322" s="57"/>
      <c r="O322" s="62"/>
      <c r="P322" s="84" t="s">
        <v>2795</v>
      </c>
      <c r="Q322" s="49">
        <v>75</v>
      </c>
      <c r="R322" s="81"/>
      <c r="S322" s="65"/>
      <c r="T322" s="66"/>
      <c r="U322" s="53" t="s">
        <v>1811</v>
      </c>
      <c r="V322" s="68"/>
      <c r="W322" s="69"/>
      <c r="X322" s="70"/>
      <c r="Y322" s="127"/>
    </row>
    <row r="323" spans="1:25" ht="37.5">
      <c r="A323" s="121">
        <v>1307</v>
      </c>
      <c r="B323" s="44" t="s">
        <v>555</v>
      </c>
      <c r="C323" s="45" t="s">
        <v>2796</v>
      </c>
      <c r="D323" s="43">
        <v>2013</v>
      </c>
      <c r="E323" s="46" t="s">
        <v>2793</v>
      </c>
      <c r="F323" s="43">
        <v>13</v>
      </c>
      <c r="G323" s="46" t="s">
        <v>2797</v>
      </c>
      <c r="H323" s="85"/>
      <c r="I323" s="46" t="s">
        <v>556</v>
      </c>
      <c r="J323" s="43" t="s">
        <v>492</v>
      </c>
      <c r="K323" s="48"/>
      <c r="L323" s="48"/>
      <c r="M323" s="48"/>
      <c r="N323" s="48"/>
      <c r="O323" s="48"/>
      <c r="P323" s="45" t="s">
        <v>2798</v>
      </c>
      <c r="Q323" s="49">
        <v>371</v>
      </c>
      <c r="R323" s="81"/>
      <c r="S323" s="65"/>
      <c r="T323" s="66"/>
      <c r="U323" s="53" t="s">
        <v>1811</v>
      </c>
      <c r="V323" s="68"/>
      <c r="W323" s="69"/>
      <c r="X323" s="70"/>
      <c r="Y323" s="126"/>
    </row>
    <row r="324" spans="1:25" ht="25">
      <c r="A324" s="121">
        <v>1084</v>
      </c>
      <c r="B324" s="44" t="s">
        <v>1012</v>
      </c>
      <c r="C324" s="45" t="s">
        <v>2799</v>
      </c>
      <c r="D324" s="43">
        <v>2006</v>
      </c>
      <c r="E324" s="46" t="s">
        <v>2793</v>
      </c>
      <c r="F324" s="43">
        <v>13</v>
      </c>
      <c r="G324" s="46" t="s">
        <v>2800</v>
      </c>
      <c r="H324" s="85"/>
      <c r="I324" s="46" t="s">
        <v>556</v>
      </c>
      <c r="J324" s="43" t="s">
        <v>492</v>
      </c>
      <c r="K324" s="48"/>
      <c r="L324" s="48"/>
      <c r="M324" s="48"/>
      <c r="N324" s="48"/>
      <c r="O324" s="48"/>
      <c r="P324" s="44" t="s">
        <v>1945</v>
      </c>
      <c r="Q324" s="64"/>
      <c r="R324" s="81"/>
      <c r="S324" s="65"/>
      <c r="T324" s="66"/>
      <c r="U324" s="53" t="s">
        <v>1811</v>
      </c>
      <c r="V324" s="68"/>
      <c r="W324" s="69"/>
      <c r="X324" s="70"/>
      <c r="Y324" s="126"/>
    </row>
    <row r="325" spans="1:25" ht="75">
      <c r="A325" s="121">
        <v>1306</v>
      </c>
      <c r="B325" s="44" t="s">
        <v>525</v>
      </c>
      <c r="C325" s="45" t="s">
        <v>2801</v>
      </c>
      <c r="D325" s="43">
        <v>2013</v>
      </c>
      <c r="E325" s="46" t="s">
        <v>2793</v>
      </c>
      <c r="F325" s="43">
        <v>13</v>
      </c>
      <c r="G325" s="46" t="s">
        <v>2802</v>
      </c>
      <c r="H325" s="85"/>
      <c r="I325" s="46" t="s">
        <v>526</v>
      </c>
      <c r="J325" s="43" t="s">
        <v>492</v>
      </c>
      <c r="K325" s="48"/>
      <c r="L325" s="48"/>
      <c r="M325" s="48"/>
      <c r="N325" s="48"/>
      <c r="O325" s="48"/>
      <c r="P325" s="45" t="s">
        <v>2803</v>
      </c>
      <c r="Q325" s="49">
        <v>58</v>
      </c>
      <c r="R325" s="81"/>
      <c r="S325" s="65"/>
      <c r="T325" s="66"/>
      <c r="U325" s="53" t="s">
        <v>1811</v>
      </c>
      <c r="V325" s="68"/>
      <c r="W325" s="69"/>
      <c r="X325" s="70"/>
      <c r="Y325" s="126"/>
    </row>
    <row r="326" spans="1:25" ht="50">
      <c r="A326" s="121">
        <v>1207</v>
      </c>
      <c r="B326" s="44" t="s">
        <v>651</v>
      </c>
      <c r="C326" s="45" t="s">
        <v>2804</v>
      </c>
      <c r="D326" s="43">
        <v>2011</v>
      </c>
      <c r="E326" s="46" t="s">
        <v>2793</v>
      </c>
      <c r="F326" s="43">
        <v>13</v>
      </c>
      <c r="G326" s="46" t="s">
        <v>2805</v>
      </c>
      <c r="H326" s="85"/>
      <c r="I326" s="46" t="s">
        <v>526</v>
      </c>
      <c r="J326" s="43" t="s">
        <v>492</v>
      </c>
      <c r="K326" s="48"/>
      <c r="L326" s="48"/>
      <c r="M326" s="48"/>
      <c r="N326" s="48"/>
      <c r="O326" s="48"/>
      <c r="P326" s="44" t="s">
        <v>1945</v>
      </c>
      <c r="Q326" s="64"/>
      <c r="R326" s="81"/>
      <c r="S326" s="65"/>
      <c r="T326" s="52" t="s">
        <v>2074</v>
      </c>
      <c r="U326" s="53" t="s">
        <v>1811</v>
      </c>
      <c r="V326" s="68"/>
      <c r="W326" s="69"/>
      <c r="X326" s="70"/>
      <c r="Y326" s="126"/>
    </row>
    <row r="327" spans="1:25" ht="50">
      <c r="A327" s="121">
        <v>1208</v>
      </c>
      <c r="B327" s="44" t="s">
        <v>899</v>
      </c>
      <c r="C327" s="45" t="s">
        <v>2806</v>
      </c>
      <c r="D327" s="43">
        <v>2011</v>
      </c>
      <c r="E327" s="46" t="s">
        <v>2793</v>
      </c>
      <c r="F327" s="43">
        <v>13</v>
      </c>
      <c r="G327" s="46" t="s">
        <v>2807</v>
      </c>
      <c r="H327" s="85"/>
      <c r="I327" s="46" t="s">
        <v>526</v>
      </c>
      <c r="J327" s="43" t="s">
        <v>559</v>
      </c>
      <c r="K327" s="48"/>
      <c r="L327" s="48"/>
      <c r="M327" s="48"/>
      <c r="N327" s="48"/>
      <c r="O327" s="48"/>
      <c r="P327" s="45" t="s">
        <v>2808</v>
      </c>
      <c r="Q327" s="49">
        <v>4654</v>
      </c>
      <c r="R327" s="81"/>
      <c r="S327" s="65"/>
      <c r="T327" s="52" t="s">
        <v>2074</v>
      </c>
      <c r="U327" s="53" t="s">
        <v>1811</v>
      </c>
      <c r="V327" s="68"/>
      <c r="W327" s="69"/>
      <c r="X327" s="70"/>
      <c r="Y327" s="126"/>
    </row>
    <row r="328" spans="1:25" ht="63.5">
      <c r="A328" s="121">
        <v>1562</v>
      </c>
      <c r="B328" s="46" t="s">
        <v>1137</v>
      </c>
      <c r="C328" s="45" t="s">
        <v>2809</v>
      </c>
      <c r="D328" s="43">
        <v>2014</v>
      </c>
      <c r="E328" s="46" t="s">
        <v>2793</v>
      </c>
      <c r="F328" s="43">
        <v>13</v>
      </c>
      <c r="G328" s="95" t="s">
        <v>2810</v>
      </c>
      <c r="H328" s="71"/>
      <c r="I328" s="44" t="s">
        <v>526</v>
      </c>
      <c r="J328" s="43" t="s">
        <v>696</v>
      </c>
      <c r="K328" s="61"/>
      <c r="L328" s="61"/>
      <c r="M328" s="61"/>
      <c r="N328" s="61"/>
      <c r="O328" s="61"/>
      <c r="P328" s="96" t="s">
        <v>1945</v>
      </c>
      <c r="Q328" s="49">
        <v>0</v>
      </c>
      <c r="R328" s="81"/>
      <c r="S328" s="65"/>
      <c r="T328" s="66"/>
      <c r="U328" s="53" t="s">
        <v>1811</v>
      </c>
      <c r="V328" s="68"/>
      <c r="W328" s="69"/>
      <c r="X328" s="70"/>
      <c r="Y328" s="127"/>
    </row>
    <row r="329" spans="1:25" ht="50">
      <c r="A329" s="121">
        <v>1044</v>
      </c>
      <c r="B329" s="44" t="s">
        <v>1232</v>
      </c>
      <c r="C329" s="45" t="s">
        <v>2811</v>
      </c>
      <c r="D329" s="43">
        <v>2002</v>
      </c>
      <c r="E329" s="46" t="s">
        <v>2793</v>
      </c>
      <c r="F329" s="43">
        <v>13</v>
      </c>
      <c r="G329" s="46" t="s">
        <v>2812</v>
      </c>
      <c r="H329" s="85"/>
      <c r="I329" s="46" t="s">
        <v>526</v>
      </c>
      <c r="J329" s="43" t="s">
        <v>559</v>
      </c>
      <c r="K329" s="48"/>
      <c r="L329" s="48"/>
      <c r="M329" s="48"/>
      <c r="N329" s="48"/>
      <c r="O329" s="48"/>
      <c r="P329" s="44" t="s">
        <v>1945</v>
      </c>
      <c r="Q329" s="64"/>
      <c r="R329" s="81"/>
      <c r="S329" s="65"/>
      <c r="T329" s="52" t="s">
        <v>1811</v>
      </c>
      <c r="U329" s="53" t="s">
        <v>1811</v>
      </c>
      <c r="V329" s="68"/>
      <c r="W329" s="69"/>
      <c r="X329" s="70"/>
      <c r="Y329" s="126"/>
    </row>
    <row r="330" spans="1:25" ht="26">
      <c r="A330" s="121">
        <v>1565</v>
      </c>
      <c r="B330" s="46" t="s">
        <v>1201</v>
      </c>
      <c r="C330" s="45" t="s">
        <v>2813</v>
      </c>
      <c r="D330" s="43">
        <v>2014</v>
      </c>
      <c r="E330" s="46" t="s">
        <v>2793</v>
      </c>
      <c r="F330" s="43">
        <v>13</v>
      </c>
      <c r="G330" s="95" t="s">
        <v>2814</v>
      </c>
      <c r="H330" s="71"/>
      <c r="I330" s="44" t="s">
        <v>1202</v>
      </c>
      <c r="J330" s="43" t="s">
        <v>539</v>
      </c>
      <c r="K330" s="61"/>
      <c r="L330" s="61"/>
      <c r="M330" s="61"/>
      <c r="N330" s="61"/>
      <c r="O330" s="61"/>
      <c r="P330" s="96" t="s">
        <v>1945</v>
      </c>
      <c r="Q330" s="49">
        <v>0</v>
      </c>
      <c r="R330" s="81"/>
      <c r="S330" s="65"/>
      <c r="T330" s="66"/>
      <c r="U330" s="53" t="s">
        <v>1811</v>
      </c>
      <c r="V330" s="68"/>
      <c r="W330" s="69"/>
      <c r="X330" s="70"/>
      <c r="Y330" s="127"/>
    </row>
    <row r="331" spans="1:25" ht="37.5">
      <c r="A331" s="121">
        <v>1064</v>
      </c>
      <c r="B331" s="44" t="s">
        <v>528</v>
      </c>
      <c r="C331" s="45" t="s">
        <v>2815</v>
      </c>
      <c r="D331" s="43">
        <v>2004</v>
      </c>
      <c r="E331" s="46" t="s">
        <v>2793</v>
      </c>
      <c r="F331" s="43">
        <v>13</v>
      </c>
      <c r="G331" s="46" t="s">
        <v>2816</v>
      </c>
      <c r="H331" s="85"/>
      <c r="I331" s="46" t="s">
        <v>529</v>
      </c>
      <c r="J331" s="43" t="s">
        <v>492</v>
      </c>
      <c r="K331" s="48"/>
      <c r="L331" s="48"/>
      <c r="M331" s="48"/>
      <c r="N331" s="48"/>
      <c r="O331" s="48"/>
      <c r="P331" s="44" t="s">
        <v>1945</v>
      </c>
      <c r="Q331" s="64"/>
      <c r="R331" s="81"/>
      <c r="S331" s="65"/>
      <c r="T331" s="66"/>
      <c r="U331" s="53" t="s">
        <v>1811</v>
      </c>
      <c r="V331" s="68"/>
      <c r="W331" s="69"/>
      <c r="X331" s="70"/>
      <c r="Y331" s="126"/>
    </row>
    <row r="332" spans="1:25" ht="50">
      <c r="A332" s="121">
        <v>1148</v>
      </c>
      <c r="B332" s="44" t="s">
        <v>1020</v>
      </c>
      <c r="C332" s="45" t="s">
        <v>2817</v>
      </c>
      <c r="D332" s="43">
        <v>2009</v>
      </c>
      <c r="E332" s="46" t="s">
        <v>2793</v>
      </c>
      <c r="F332" s="43">
        <v>13</v>
      </c>
      <c r="G332" s="46" t="s">
        <v>2818</v>
      </c>
      <c r="H332" s="85"/>
      <c r="I332" s="46" t="s">
        <v>529</v>
      </c>
      <c r="J332" s="43" t="s">
        <v>492</v>
      </c>
      <c r="K332" s="48"/>
      <c r="L332" s="48"/>
      <c r="M332" s="48"/>
      <c r="N332" s="48"/>
      <c r="O332" s="48"/>
      <c r="P332" s="89" t="s">
        <v>2819</v>
      </c>
      <c r="Q332" s="49">
        <v>1699</v>
      </c>
      <c r="R332" s="81"/>
      <c r="S332" s="65"/>
      <c r="T332" s="66"/>
      <c r="U332" s="53" t="s">
        <v>1811</v>
      </c>
      <c r="V332" s="68"/>
      <c r="W332" s="69"/>
      <c r="X332" s="70"/>
      <c r="Y332" s="126"/>
    </row>
    <row r="333" spans="1:25" ht="37.5">
      <c r="A333" s="122">
        <v>1575</v>
      </c>
      <c r="B333" s="83" t="s">
        <v>1032</v>
      </c>
      <c r="C333" s="59" t="s">
        <v>2820</v>
      </c>
      <c r="D333" s="43">
        <v>2015</v>
      </c>
      <c r="E333" s="46" t="s">
        <v>2793</v>
      </c>
      <c r="F333" s="43">
        <v>13</v>
      </c>
      <c r="G333" s="46" t="s">
        <v>2821</v>
      </c>
      <c r="H333" s="71"/>
      <c r="I333" s="46" t="s">
        <v>1033</v>
      </c>
      <c r="J333" s="43" t="s">
        <v>492</v>
      </c>
      <c r="K333" s="61"/>
      <c r="L333" s="61"/>
      <c r="M333" s="61"/>
      <c r="N333" s="61"/>
      <c r="O333" s="61"/>
      <c r="P333" s="84" t="s">
        <v>2822</v>
      </c>
      <c r="Q333" s="49">
        <v>4</v>
      </c>
      <c r="R333" s="81"/>
      <c r="S333" s="65"/>
      <c r="T333" s="66"/>
      <c r="U333" s="53" t="s">
        <v>1811</v>
      </c>
      <c r="V333" s="68"/>
      <c r="W333" s="69"/>
      <c r="X333" s="70"/>
      <c r="Y333" s="127"/>
    </row>
    <row r="334" spans="1:25" ht="25">
      <c r="A334" s="122">
        <v>1576</v>
      </c>
      <c r="B334" s="83" t="s">
        <v>653</v>
      </c>
      <c r="C334" s="59" t="s">
        <v>2823</v>
      </c>
      <c r="D334" s="43">
        <v>2013</v>
      </c>
      <c r="E334" s="46" t="s">
        <v>2793</v>
      </c>
      <c r="F334" s="43">
        <v>13</v>
      </c>
      <c r="G334" s="46" t="s">
        <v>2824</v>
      </c>
      <c r="H334" s="71"/>
      <c r="I334" s="46" t="s">
        <v>654</v>
      </c>
      <c r="J334" s="43" t="s">
        <v>492</v>
      </c>
      <c r="K334" s="61"/>
      <c r="L334" s="61"/>
      <c r="M334" s="61"/>
      <c r="N334" s="61"/>
      <c r="O334" s="61"/>
      <c r="P334" s="84" t="s">
        <v>2825</v>
      </c>
      <c r="Q334" s="49">
        <v>164</v>
      </c>
      <c r="R334" s="81"/>
      <c r="S334" s="65"/>
      <c r="T334" s="66"/>
      <c r="U334" s="53" t="s">
        <v>1811</v>
      </c>
      <c r="V334" s="68"/>
      <c r="W334" s="69"/>
      <c r="X334" s="70"/>
      <c r="Y334" s="127"/>
    </row>
    <row r="335" spans="1:25" ht="25">
      <c r="A335" s="121">
        <v>1065</v>
      </c>
      <c r="B335" s="44" t="s">
        <v>936</v>
      </c>
      <c r="C335" s="45" t="s">
        <v>2826</v>
      </c>
      <c r="D335" s="43">
        <v>2004</v>
      </c>
      <c r="E335" s="46" t="s">
        <v>2793</v>
      </c>
      <c r="F335" s="43">
        <v>13</v>
      </c>
      <c r="G335" s="46" t="s">
        <v>2827</v>
      </c>
      <c r="H335" s="85"/>
      <c r="I335" s="46" t="s">
        <v>654</v>
      </c>
      <c r="J335" s="43" t="s">
        <v>492</v>
      </c>
      <c r="K335" s="48"/>
      <c r="L335" s="48"/>
      <c r="M335" s="48"/>
      <c r="N335" s="48"/>
      <c r="O335" s="48"/>
      <c r="P335" s="45" t="s">
        <v>2828</v>
      </c>
      <c r="Q335" s="49">
        <v>1609</v>
      </c>
      <c r="R335" s="81"/>
      <c r="S335" s="65"/>
      <c r="T335" s="66"/>
      <c r="U335" s="53" t="s">
        <v>1811</v>
      </c>
      <c r="V335" s="68"/>
      <c r="W335" s="69"/>
      <c r="X335" s="70"/>
      <c r="Y335" s="126"/>
    </row>
    <row r="336" spans="1:25" ht="87.5">
      <c r="A336" s="122">
        <v>1603</v>
      </c>
      <c r="B336" s="58" t="s">
        <v>642</v>
      </c>
      <c r="C336" s="59" t="s">
        <v>2829</v>
      </c>
      <c r="D336" s="43">
        <v>2015</v>
      </c>
      <c r="E336" s="44" t="s">
        <v>2793</v>
      </c>
      <c r="F336" s="43">
        <v>13</v>
      </c>
      <c r="G336" s="46" t="s">
        <v>2830</v>
      </c>
      <c r="H336" s="92"/>
      <c r="I336" s="46" t="s">
        <v>643</v>
      </c>
      <c r="J336" s="43" t="s">
        <v>493</v>
      </c>
      <c r="K336" s="61"/>
      <c r="L336" s="61"/>
      <c r="M336" s="61"/>
      <c r="N336" s="57"/>
      <c r="O336" s="62"/>
      <c r="P336" s="63" t="s">
        <v>1945</v>
      </c>
      <c r="Q336" s="64"/>
      <c r="R336" s="81"/>
      <c r="S336" s="65"/>
      <c r="T336" s="66"/>
      <c r="U336" s="53" t="s">
        <v>1811</v>
      </c>
      <c r="V336" s="68"/>
      <c r="W336" s="69"/>
      <c r="X336" s="70"/>
      <c r="Y336" s="127"/>
    </row>
    <row r="337" spans="1:25" ht="25">
      <c r="A337" s="121">
        <v>1240</v>
      </c>
      <c r="B337" s="44" t="s">
        <v>394</v>
      </c>
      <c r="C337" s="45" t="s">
        <v>2831</v>
      </c>
      <c r="D337" s="43">
        <v>2012</v>
      </c>
      <c r="E337" s="46" t="s">
        <v>2793</v>
      </c>
      <c r="F337" s="43">
        <v>13</v>
      </c>
      <c r="G337" s="46" t="s">
        <v>2832</v>
      </c>
      <c r="H337" s="85"/>
      <c r="I337" s="46" t="s">
        <v>569</v>
      </c>
      <c r="J337" s="43" t="s">
        <v>491</v>
      </c>
      <c r="K337" s="48"/>
      <c r="L337" s="48"/>
      <c r="M337" s="48"/>
      <c r="N337" s="48"/>
      <c r="O337" s="48"/>
      <c r="P337" s="89" t="s">
        <v>2833</v>
      </c>
      <c r="Q337" s="49">
        <v>1714</v>
      </c>
      <c r="R337" s="81"/>
      <c r="S337" s="65"/>
      <c r="T337" s="66"/>
      <c r="U337" s="53" t="s">
        <v>1811</v>
      </c>
      <c r="V337" s="54" t="s">
        <v>1811</v>
      </c>
      <c r="W337" s="69"/>
      <c r="X337" s="103" t="s">
        <v>2074</v>
      </c>
      <c r="Y337" s="126"/>
    </row>
    <row r="338" spans="1:25" ht="37.5">
      <c r="A338" s="122">
        <v>1573</v>
      </c>
      <c r="B338" s="83" t="s">
        <v>601</v>
      </c>
      <c r="C338" s="59" t="s">
        <v>2834</v>
      </c>
      <c r="D338" s="43">
        <v>2011</v>
      </c>
      <c r="E338" s="46" t="s">
        <v>2793</v>
      </c>
      <c r="F338" s="43">
        <v>13</v>
      </c>
      <c r="G338" s="46" t="s">
        <v>2835</v>
      </c>
      <c r="H338" s="71"/>
      <c r="I338" s="46" t="s">
        <v>569</v>
      </c>
      <c r="J338" s="43" t="s">
        <v>492</v>
      </c>
      <c r="K338" s="61"/>
      <c r="L338" s="61"/>
      <c r="M338" s="61"/>
      <c r="N338" s="61"/>
      <c r="O338" s="61"/>
      <c r="P338" s="84" t="s">
        <v>2836</v>
      </c>
      <c r="Q338" s="49">
        <v>7</v>
      </c>
      <c r="R338" s="81"/>
      <c r="S338" s="65"/>
      <c r="T338" s="66"/>
      <c r="U338" s="53" t="s">
        <v>1811</v>
      </c>
      <c r="V338" s="68"/>
      <c r="W338" s="69"/>
      <c r="X338" s="70"/>
      <c r="Y338" s="127"/>
    </row>
    <row r="339" spans="1:25" ht="37.5">
      <c r="A339" s="121">
        <v>1308</v>
      </c>
      <c r="B339" s="44" t="s">
        <v>724</v>
      </c>
      <c r="C339" s="45" t="s">
        <v>2837</v>
      </c>
      <c r="D339" s="43">
        <v>2013</v>
      </c>
      <c r="E339" s="46" t="s">
        <v>2793</v>
      </c>
      <c r="F339" s="43">
        <v>13</v>
      </c>
      <c r="G339" s="46" t="s">
        <v>2838</v>
      </c>
      <c r="H339" s="85"/>
      <c r="I339" s="46" t="s">
        <v>569</v>
      </c>
      <c r="J339" s="43" t="s">
        <v>492</v>
      </c>
      <c r="K339" s="48"/>
      <c r="L339" s="48"/>
      <c r="M339" s="48"/>
      <c r="N339" s="48"/>
      <c r="O339" s="48"/>
      <c r="P339" s="89" t="s">
        <v>2839</v>
      </c>
      <c r="Q339" s="49" t="s">
        <v>725</v>
      </c>
      <c r="R339" s="81"/>
      <c r="S339" s="65"/>
      <c r="T339" s="66"/>
      <c r="U339" s="53" t="s">
        <v>1811</v>
      </c>
      <c r="V339" s="68"/>
      <c r="W339" s="69"/>
      <c r="X339" s="70"/>
      <c r="Y339" s="126"/>
    </row>
    <row r="340" spans="1:25" ht="62.5">
      <c r="A340" s="121">
        <v>1309</v>
      </c>
      <c r="B340" s="44" t="s">
        <v>782</v>
      </c>
      <c r="C340" s="45" t="s">
        <v>2840</v>
      </c>
      <c r="D340" s="43">
        <v>2013</v>
      </c>
      <c r="E340" s="46" t="s">
        <v>2793</v>
      </c>
      <c r="F340" s="43">
        <v>13</v>
      </c>
      <c r="G340" s="46" t="s">
        <v>2841</v>
      </c>
      <c r="H340" s="85"/>
      <c r="I340" s="46" t="s">
        <v>569</v>
      </c>
      <c r="J340" s="43" t="s">
        <v>492</v>
      </c>
      <c r="K340" s="48"/>
      <c r="L340" s="48"/>
      <c r="M340" s="48"/>
      <c r="N340" s="48"/>
      <c r="O340" s="48"/>
      <c r="P340" s="45" t="s">
        <v>2842</v>
      </c>
      <c r="Q340" s="49">
        <v>296</v>
      </c>
      <c r="R340" s="81"/>
      <c r="S340" s="65"/>
      <c r="T340" s="66"/>
      <c r="U340" s="53" t="s">
        <v>1811</v>
      </c>
      <c r="V340" s="68"/>
      <c r="W340" s="69"/>
      <c r="X340" s="70"/>
      <c r="Y340" s="126"/>
    </row>
    <row r="341" spans="1:25" ht="37.5">
      <c r="A341" s="121">
        <v>1102</v>
      </c>
      <c r="B341" s="44" t="s">
        <v>450</v>
      </c>
      <c r="C341" s="45" t="s">
        <v>2843</v>
      </c>
      <c r="D341" s="43">
        <v>2007</v>
      </c>
      <c r="E341" s="46" t="s">
        <v>2793</v>
      </c>
      <c r="F341" s="43">
        <v>13</v>
      </c>
      <c r="G341" s="46" t="s">
        <v>2844</v>
      </c>
      <c r="H341" s="85"/>
      <c r="I341" s="46" t="s">
        <v>569</v>
      </c>
      <c r="J341" s="43" t="s">
        <v>492</v>
      </c>
      <c r="K341" s="48"/>
      <c r="L341" s="48"/>
      <c r="M341" s="48"/>
      <c r="N341" s="48"/>
      <c r="O341" s="48"/>
      <c r="P341" s="45" t="s">
        <v>2845</v>
      </c>
      <c r="Q341" s="49" t="s">
        <v>823</v>
      </c>
      <c r="R341" s="81"/>
      <c r="S341" s="65"/>
      <c r="T341" s="52" t="s">
        <v>1811</v>
      </c>
      <c r="U341" s="53" t="s">
        <v>1811</v>
      </c>
      <c r="V341" s="68"/>
      <c r="W341" s="69"/>
      <c r="X341" s="70"/>
      <c r="Y341" s="126"/>
    </row>
    <row r="342" spans="1:25" ht="37.5">
      <c r="A342" s="121">
        <v>1241</v>
      </c>
      <c r="B342" s="44" t="s">
        <v>824</v>
      </c>
      <c r="C342" s="45" t="s">
        <v>2843</v>
      </c>
      <c r="D342" s="43">
        <v>2012</v>
      </c>
      <c r="E342" s="46" t="s">
        <v>2793</v>
      </c>
      <c r="F342" s="43">
        <v>13</v>
      </c>
      <c r="G342" s="46" t="s">
        <v>2844</v>
      </c>
      <c r="H342" s="85"/>
      <c r="I342" s="46" t="s">
        <v>569</v>
      </c>
      <c r="J342" s="43" t="s">
        <v>492</v>
      </c>
      <c r="K342" s="48"/>
      <c r="L342" s="48"/>
      <c r="M342" s="48"/>
      <c r="N342" s="48"/>
      <c r="O342" s="48"/>
      <c r="P342" s="45" t="s">
        <v>2845</v>
      </c>
      <c r="Q342" s="49" t="s">
        <v>823</v>
      </c>
      <c r="R342" s="81"/>
      <c r="S342" s="65"/>
      <c r="T342" s="52" t="s">
        <v>1811</v>
      </c>
      <c r="U342" s="53" t="s">
        <v>2846</v>
      </c>
      <c r="V342" s="68"/>
      <c r="W342" s="69"/>
      <c r="X342" s="70"/>
      <c r="Y342" s="126"/>
    </row>
    <row r="343" spans="1:25" ht="75">
      <c r="A343" s="121">
        <v>1458</v>
      </c>
      <c r="B343" s="44" t="s">
        <v>933</v>
      </c>
      <c r="C343" s="45" t="s">
        <v>2847</v>
      </c>
      <c r="D343" s="43">
        <v>2015</v>
      </c>
      <c r="E343" s="46" t="s">
        <v>2793</v>
      </c>
      <c r="F343" s="43">
        <v>13</v>
      </c>
      <c r="G343" s="46" t="s">
        <v>2848</v>
      </c>
      <c r="H343" s="85"/>
      <c r="I343" s="46" t="s">
        <v>569</v>
      </c>
      <c r="J343" s="43" t="s">
        <v>492</v>
      </c>
      <c r="K343" s="48"/>
      <c r="L343" s="48"/>
      <c r="M343" s="48"/>
      <c r="N343" s="48"/>
      <c r="O343" s="48"/>
      <c r="P343" s="89" t="s">
        <v>2849</v>
      </c>
      <c r="Q343" s="49">
        <v>1</v>
      </c>
      <c r="R343" s="81"/>
      <c r="S343" s="65"/>
      <c r="T343" s="66"/>
      <c r="U343" s="53" t="s">
        <v>1811</v>
      </c>
      <c r="V343" s="54" t="s">
        <v>1901</v>
      </c>
      <c r="W343" s="69"/>
      <c r="X343" s="70"/>
      <c r="Y343" s="126"/>
    </row>
    <row r="344" spans="1:25" ht="87.5">
      <c r="A344" s="121">
        <v>1023</v>
      </c>
      <c r="B344" s="44" t="s">
        <v>970</v>
      </c>
      <c r="C344" s="45" t="s">
        <v>2850</v>
      </c>
      <c r="D344" s="43">
        <v>1999</v>
      </c>
      <c r="E344" s="46" t="s">
        <v>2793</v>
      </c>
      <c r="F344" s="43">
        <v>13</v>
      </c>
      <c r="G344" s="46" t="s">
        <v>2851</v>
      </c>
      <c r="H344" s="85"/>
      <c r="I344" s="46" t="s">
        <v>569</v>
      </c>
      <c r="J344" s="43" t="s">
        <v>492</v>
      </c>
      <c r="K344" s="48"/>
      <c r="L344" s="48"/>
      <c r="M344" s="48"/>
      <c r="N344" s="48"/>
      <c r="O344" s="48"/>
      <c r="P344" s="45" t="s">
        <v>2852</v>
      </c>
      <c r="Q344" s="49">
        <v>1001</v>
      </c>
      <c r="R344" s="81"/>
      <c r="S344" s="65"/>
      <c r="T344" s="66"/>
      <c r="U344" s="53" t="s">
        <v>1811</v>
      </c>
      <c r="V344" s="68"/>
      <c r="W344" s="69"/>
      <c r="X344" s="70"/>
      <c r="Y344" s="126"/>
    </row>
    <row r="345" spans="1:25" ht="75">
      <c r="A345" s="121">
        <v>1365</v>
      </c>
      <c r="B345" s="44" t="s">
        <v>459</v>
      </c>
      <c r="C345" s="45" t="s">
        <v>2853</v>
      </c>
      <c r="D345" s="43">
        <v>2014</v>
      </c>
      <c r="E345" s="46" t="s">
        <v>2793</v>
      </c>
      <c r="F345" s="43">
        <v>13</v>
      </c>
      <c r="G345" s="46" t="s">
        <v>2854</v>
      </c>
      <c r="H345" s="85"/>
      <c r="I345" s="46" t="s">
        <v>569</v>
      </c>
      <c r="J345" s="43" t="s">
        <v>491</v>
      </c>
      <c r="K345" s="48"/>
      <c r="L345" s="48"/>
      <c r="M345" s="48"/>
      <c r="N345" s="48"/>
      <c r="O345" s="48"/>
      <c r="P345" s="89" t="s">
        <v>2855</v>
      </c>
      <c r="Q345" s="49">
        <v>58</v>
      </c>
      <c r="R345" s="81"/>
      <c r="S345" s="65"/>
      <c r="T345" s="66"/>
      <c r="U345" s="53" t="s">
        <v>1811</v>
      </c>
      <c r="V345" s="54" t="s">
        <v>2074</v>
      </c>
      <c r="W345" s="69"/>
      <c r="X345" s="56" t="s">
        <v>2074</v>
      </c>
      <c r="Y345" s="126"/>
    </row>
    <row r="346" spans="1:25" ht="50">
      <c r="A346" s="121">
        <v>1547</v>
      </c>
      <c r="B346" s="44" t="s">
        <v>1013</v>
      </c>
      <c r="C346" s="45" t="s">
        <v>2856</v>
      </c>
      <c r="D346" s="43">
        <v>2013</v>
      </c>
      <c r="E346" s="46" t="s">
        <v>2793</v>
      </c>
      <c r="F346" s="43">
        <v>13</v>
      </c>
      <c r="G346" s="46" t="s">
        <v>2857</v>
      </c>
      <c r="H346" s="71"/>
      <c r="I346" s="46" t="s">
        <v>569</v>
      </c>
      <c r="J346" s="43" t="s">
        <v>492</v>
      </c>
      <c r="K346" s="61"/>
      <c r="L346" s="61"/>
      <c r="M346" s="61"/>
      <c r="N346" s="61"/>
      <c r="O346" s="61"/>
      <c r="P346" s="89" t="s">
        <v>2858</v>
      </c>
      <c r="Q346" s="49">
        <v>158</v>
      </c>
      <c r="R346" s="81"/>
      <c r="S346" s="65"/>
      <c r="T346" s="66"/>
      <c r="U346" s="53" t="s">
        <v>1811</v>
      </c>
      <c r="V346" s="68"/>
      <c r="W346" s="69"/>
      <c r="X346" s="70"/>
      <c r="Y346" s="127"/>
    </row>
    <row r="347" spans="1:25" ht="37.5">
      <c r="A347" s="121">
        <v>1310</v>
      </c>
      <c r="B347" s="44" t="s">
        <v>1037</v>
      </c>
      <c r="C347" s="45" t="s">
        <v>2859</v>
      </c>
      <c r="D347" s="43">
        <v>2013</v>
      </c>
      <c r="E347" s="46" t="s">
        <v>2793</v>
      </c>
      <c r="F347" s="43">
        <v>13</v>
      </c>
      <c r="G347" s="46" t="s">
        <v>2860</v>
      </c>
      <c r="H347" s="85"/>
      <c r="I347" s="46" t="s">
        <v>569</v>
      </c>
      <c r="J347" s="43" t="s">
        <v>492</v>
      </c>
      <c r="K347" s="48"/>
      <c r="L347" s="48"/>
      <c r="M347" s="48"/>
      <c r="N347" s="48"/>
      <c r="O347" s="48"/>
      <c r="P347" s="45" t="s">
        <v>2861</v>
      </c>
      <c r="Q347" s="49">
        <v>258</v>
      </c>
      <c r="R347" s="81"/>
      <c r="S347" s="65"/>
      <c r="T347" s="66"/>
      <c r="U347" s="53" t="s">
        <v>1811</v>
      </c>
      <c r="V347" s="68"/>
      <c r="W347" s="69"/>
      <c r="X347" s="70"/>
      <c r="Y347" s="126"/>
    </row>
    <row r="348" spans="1:25" ht="37.5">
      <c r="A348" s="121">
        <v>1366</v>
      </c>
      <c r="B348" s="44" t="s">
        <v>1057</v>
      </c>
      <c r="C348" s="45" t="s">
        <v>2862</v>
      </c>
      <c r="D348" s="43">
        <v>2014</v>
      </c>
      <c r="E348" s="46" t="s">
        <v>2793</v>
      </c>
      <c r="F348" s="43">
        <v>13</v>
      </c>
      <c r="G348" s="46" t="s">
        <v>2863</v>
      </c>
      <c r="H348" s="85"/>
      <c r="I348" s="46" t="s">
        <v>569</v>
      </c>
      <c r="J348" s="43" t="s">
        <v>492</v>
      </c>
      <c r="K348" s="48"/>
      <c r="L348" s="48"/>
      <c r="M348" s="48"/>
      <c r="N348" s="48"/>
      <c r="O348" s="48"/>
      <c r="P348" s="89" t="s">
        <v>2864</v>
      </c>
      <c r="Q348" s="49">
        <v>1753</v>
      </c>
      <c r="R348" s="81"/>
      <c r="S348" s="65"/>
      <c r="T348" s="66"/>
      <c r="U348" s="53" t="s">
        <v>1811</v>
      </c>
      <c r="V348" s="68"/>
      <c r="W348" s="69"/>
      <c r="X348" s="70"/>
      <c r="Y348" s="126"/>
    </row>
    <row r="349" spans="1:25" ht="62.5">
      <c r="A349" s="121">
        <v>1311</v>
      </c>
      <c r="B349" s="44" t="s">
        <v>1091</v>
      </c>
      <c r="C349" s="45" t="s">
        <v>2865</v>
      </c>
      <c r="D349" s="43">
        <v>2013</v>
      </c>
      <c r="E349" s="46" t="s">
        <v>2793</v>
      </c>
      <c r="F349" s="43">
        <v>13</v>
      </c>
      <c r="G349" s="46" t="s">
        <v>2866</v>
      </c>
      <c r="H349" s="85"/>
      <c r="I349" s="46" t="s">
        <v>569</v>
      </c>
      <c r="J349" s="43" t="s">
        <v>492</v>
      </c>
      <c r="K349" s="48"/>
      <c r="L349" s="48"/>
      <c r="M349" s="48"/>
      <c r="N349" s="48"/>
      <c r="O349" s="48"/>
      <c r="P349" s="45" t="s">
        <v>2867</v>
      </c>
      <c r="Q349" s="49">
        <v>4116</v>
      </c>
      <c r="R349" s="81"/>
      <c r="S349" s="65"/>
      <c r="T349" s="66"/>
      <c r="U349" s="53" t="s">
        <v>1811</v>
      </c>
      <c r="V349" s="68"/>
      <c r="W349" s="69"/>
      <c r="X349" s="70"/>
      <c r="Y349" s="126"/>
    </row>
    <row r="350" spans="1:25" ht="62.5">
      <c r="A350" s="121">
        <v>1242</v>
      </c>
      <c r="B350" s="44" t="s">
        <v>433</v>
      </c>
      <c r="C350" s="45" t="s">
        <v>2868</v>
      </c>
      <c r="D350" s="43">
        <v>2012</v>
      </c>
      <c r="E350" s="46" t="s">
        <v>2793</v>
      </c>
      <c r="F350" s="43">
        <v>13</v>
      </c>
      <c r="G350" s="46" t="s">
        <v>2869</v>
      </c>
      <c r="H350" s="85"/>
      <c r="I350" s="46" t="s">
        <v>569</v>
      </c>
      <c r="J350" s="43" t="s">
        <v>539</v>
      </c>
      <c r="K350" s="48"/>
      <c r="L350" s="48"/>
      <c r="M350" s="48"/>
      <c r="N350" s="48"/>
      <c r="O350" s="48"/>
      <c r="P350" s="45" t="s">
        <v>2870</v>
      </c>
      <c r="Q350" s="49">
        <v>945</v>
      </c>
      <c r="R350" s="81"/>
      <c r="S350" s="65"/>
      <c r="T350" s="66"/>
      <c r="U350" s="53" t="s">
        <v>1811</v>
      </c>
      <c r="V350" s="54" t="s">
        <v>1811</v>
      </c>
      <c r="W350" s="69"/>
      <c r="X350" s="70"/>
      <c r="Y350" s="126"/>
    </row>
    <row r="351" spans="1:25" ht="50">
      <c r="A351" s="121">
        <v>1312</v>
      </c>
      <c r="B351" s="44" t="s">
        <v>1176</v>
      </c>
      <c r="C351" s="45" t="s">
        <v>2871</v>
      </c>
      <c r="D351" s="43">
        <v>2013</v>
      </c>
      <c r="E351" s="46" t="s">
        <v>2793</v>
      </c>
      <c r="F351" s="43">
        <v>13</v>
      </c>
      <c r="G351" s="46" t="s">
        <v>2872</v>
      </c>
      <c r="H351" s="85"/>
      <c r="I351" s="46" t="s">
        <v>569</v>
      </c>
      <c r="J351" s="43" t="s">
        <v>492</v>
      </c>
      <c r="K351" s="48"/>
      <c r="L351" s="48"/>
      <c r="M351" s="48"/>
      <c r="N351" s="48"/>
      <c r="O351" s="48"/>
      <c r="P351" s="45" t="s">
        <v>2873</v>
      </c>
      <c r="Q351" s="49">
        <v>5612</v>
      </c>
      <c r="R351" s="81"/>
      <c r="S351" s="65"/>
      <c r="T351" s="66"/>
      <c r="U351" s="53" t="s">
        <v>1811</v>
      </c>
      <c r="V351" s="68"/>
      <c r="W351" s="69"/>
      <c r="X351" s="70"/>
      <c r="Y351" s="126"/>
    </row>
    <row r="352" spans="1:25" ht="37.5">
      <c r="A352" s="121">
        <v>1243</v>
      </c>
      <c r="B352" s="44" t="s">
        <v>1200</v>
      </c>
      <c r="C352" s="45" t="s">
        <v>2874</v>
      </c>
      <c r="D352" s="43">
        <v>2012</v>
      </c>
      <c r="E352" s="46" t="s">
        <v>2793</v>
      </c>
      <c r="F352" s="43">
        <v>13</v>
      </c>
      <c r="G352" s="46" t="s">
        <v>2875</v>
      </c>
      <c r="H352" s="85"/>
      <c r="I352" s="46" t="s">
        <v>569</v>
      </c>
      <c r="J352" s="43" t="s">
        <v>492</v>
      </c>
      <c r="K352" s="48"/>
      <c r="L352" s="48"/>
      <c r="M352" s="48"/>
      <c r="N352" s="48"/>
      <c r="O352" s="48"/>
      <c r="P352" s="45" t="s">
        <v>2876</v>
      </c>
      <c r="Q352" s="49">
        <v>2349</v>
      </c>
      <c r="R352" s="81"/>
      <c r="S352" s="65"/>
      <c r="T352" s="66"/>
      <c r="U352" s="53" t="s">
        <v>1811</v>
      </c>
      <c r="V352" s="68"/>
      <c r="W352" s="69"/>
      <c r="X352" s="70"/>
      <c r="Y352" s="126"/>
    </row>
    <row r="353" spans="1:25" ht="50">
      <c r="A353" s="121">
        <v>1368</v>
      </c>
      <c r="B353" s="44" t="s">
        <v>1270</v>
      </c>
      <c r="C353" s="45" t="s">
        <v>2877</v>
      </c>
      <c r="D353" s="43">
        <v>2014</v>
      </c>
      <c r="E353" s="46" t="s">
        <v>2793</v>
      </c>
      <c r="F353" s="43">
        <v>13</v>
      </c>
      <c r="G353" s="46" t="s">
        <v>2878</v>
      </c>
      <c r="H353" s="85"/>
      <c r="I353" s="46" t="s">
        <v>569</v>
      </c>
      <c r="J353" s="43" t="s">
        <v>492</v>
      </c>
      <c r="K353" s="48"/>
      <c r="L353" s="48"/>
      <c r="M353" s="48"/>
      <c r="N353" s="48"/>
      <c r="O353" s="48"/>
      <c r="P353" s="45" t="s">
        <v>2879</v>
      </c>
      <c r="Q353" s="49">
        <v>84</v>
      </c>
      <c r="R353" s="81"/>
      <c r="S353" s="65"/>
      <c r="T353" s="66"/>
      <c r="U353" s="53" t="s">
        <v>1811</v>
      </c>
      <c r="V353" s="68"/>
      <c r="W353" s="69"/>
      <c r="X353" s="70"/>
      <c r="Y353" s="126"/>
    </row>
    <row r="354" spans="1:25" ht="37.5">
      <c r="A354" s="121">
        <v>1244</v>
      </c>
      <c r="B354" s="44" t="s">
        <v>1310</v>
      </c>
      <c r="C354" s="45" t="s">
        <v>2880</v>
      </c>
      <c r="D354" s="43">
        <v>2012</v>
      </c>
      <c r="E354" s="46" t="s">
        <v>2793</v>
      </c>
      <c r="F354" s="43">
        <v>13</v>
      </c>
      <c r="G354" s="46" t="s">
        <v>2881</v>
      </c>
      <c r="H354" s="85"/>
      <c r="I354" s="46" t="s">
        <v>569</v>
      </c>
      <c r="J354" s="43" t="s">
        <v>492</v>
      </c>
      <c r="K354" s="48"/>
      <c r="L354" s="48"/>
      <c r="M354" s="48"/>
      <c r="N354" s="48"/>
      <c r="O354" s="48"/>
      <c r="P354" s="45" t="s">
        <v>2855</v>
      </c>
      <c r="Q354" s="49">
        <v>58</v>
      </c>
      <c r="R354" s="81"/>
      <c r="S354" s="65"/>
      <c r="T354" s="66"/>
      <c r="U354" s="53" t="s">
        <v>1811</v>
      </c>
      <c r="V354" s="68"/>
      <c r="W354" s="69"/>
      <c r="X354" s="70"/>
      <c r="Y354" s="126"/>
    </row>
    <row r="355" spans="1:25" ht="37.5">
      <c r="A355" s="121">
        <v>1074</v>
      </c>
      <c r="B355" s="44" t="s">
        <v>813</v>
      </c>
      <c r="C355" s="45" t="s">
        <v>2882</v>
      </c>
      <c r="D355" s="43">
        <v>2005</v>
      </c>
      <c r="E355" s="46" t="s">
        <v>2793</v>
      </c>
      <c r="F355" s="43">
        <v>13</v>
      </c>
      <c r="G355" s="46" t="s">
        <v>2883</v>
      </c>
      <c r="H355" s="85"/>
      <c r="I355" s="46" t="s">
        <v>814</v>
      </c>
      <c r="J355" s="43" t="s">
        <v>492</v>
      </c>
      <c r="K355" s="48"/>
      <c r="L355" s="48"/>
      <c r="M355" s="48"/>
      <c r="N355" s="48"/>
      <c r="O355" s="48"/>
      <c r="P355" s="63" t="s">
        <v>1945</v>
      </c>
      <c r="Q355" s="64"/>
      <c r="R355" s="81"/>
      <c r="S355" s="65"/>
      <c r="T355" s="66"/>
      <c r="U355" s="53" t="s">
        <v>1811</v>
      </c>
      <c r="V355" s="54" t="s">
        <v>2074</v>
      </c>
      <c r="W355" s="69"/>
      <c r="X355" s="70"/>
      <c r="Y355" s="126"/>
    </row>
    <row r="356" spans="1:25" ht="50">
      <c r="A356" s="121">
        <v>1174</v>
      </c>
      <c r="B356" s="44" t="s">
        <v>705</v>
      </c>
      <c r="C356" s="45" t="s">
        <v>2884</v>
      </c>
      <c r="D356" s="43">
        <v>2010</v>
      </c>
      <c r="E356" s="46" t="s">
        <v>2793</v>
      </c>
      <c r="F356" s="43">
        <v>13</v>
      </c>
      <c r="G356" s="46" t="s">
        <v>2885</v>
      </c>
      <c r="H356" s="85"/>
      <c r="I356" s="46" t="s">
        <v>706</v>
      </c>
      <c r="J356" s="43" t="s">
        <v>492</v>
      </c>
      <c r="K356" s="48"/>
      <c r="L356" s="48"/>
      <c r="M356" s="48"/>
      <c r="N356" s="48"/>
      <c r="O356" s="48"/>
      <c r="P356" s="45" t="s">
        <v>2886</v>
      </c>
      <c r="Q356" s="49">
        <v>552</v>
      </c>
      <c r="R356" s="81"/>
      <c r="S356" s="65"/>
      <c r="T356" s="66"/>
      <c r="U356" s="53" t="s">
        <v>1811</v>
      </c>
      <c r="V356" s="68"/>
      <c r="W356" s="69"/>
      <c r="X356" s="70"/>
      <c r="Y356" s="126"/>
    </row>
    <row r="357" spans="1:25" ht="37.5">
      <c r="A357" s="121">
        <v>1006</v>
      </c>
      <c r="B357" s="44" t="s">
        <v>455</v>
      </c>
      <c r="C357" s="45" t="s">
        <v>2887</v>
      </c>
      <c r="D357" s="43">
        <v>1984</v>
      </c>
      <c r="E357" s="46" t="s">
        <v>2793</v>
      </c>
      <c r="F357" s="43">
        <v>13</v>
      </c>
      <c r="G357" s="46" t="s">
        <v>2888</v>
      </c>
      <c r="H357" s="85"/>
      <c r="I357" s="46" t="s">
        <v>706</v>
      </c>
      <c r="J357" s="43" t="s">
        <v>492</v>
      </c>
      <c r="K357" s="48"/>
      <c r="L357" s="48"/>
      <c r="M357" s="48"/>
      <c r="N357" s="48"/>
      <c r="O357" s="48"/>
      <c r="P357" s="44" t="s">
        <v>1945</v>
      </c>
      <c r="Q357" s="64"/>
      <c r="R357" s="81"/>
      <c r="S357" s="65"/>
      <c r="T357" s="66"/>
      <c r="U357" s="53" t="s">
        <v>1811</v>
      </c>
      <c r="V357" s="68"/>
      <c r="W357" s="69"/>
      <c r="X357" s="70"/>
      <c r="Y357" s="126"/>
    </row>
    <row r="358" spans="1:25" ht="37.5">
      <c r="A358" s="121">
        <v>1367</v>
      </c>
      <c r="B358" s="44" t="s">
        <v>1094</v>
      </c>
      <c r="C358" s="45" t="s">
        <v>2889</v>
      </c>
      <c r="D358" s="43">
        <v>2014</v>
      </c>
      <c r="E358" s="46" t="s">
        <v>2793</v>
      </c>
      <c r="F358" s="43">
        <v>13</v>
      </c>
      <c r="G358" s="46" t="s">
        <v>2890</v>
      </c>
      <c r="H358" s="71"/>
      <c r="I358" s="46" t="s">
        <v>706</v>
      </c>
      <c r="J358" s="43" t="s">
        <v>492</v>
      </c>
      <c r="K358" s="61"/>
      <c r="L358" s="61"/>
      <c r="M358" s="61"/>
      <c r="N358" s="61"/>
      <c r="O358" s="85"/>
      <c r="P358" s="63" t="s">
        <v>1945</v>
      </c>
      <c r="Q358" s="64"/>
      <c r="R358" s="81"/>
      <c r="S358" s="65"/>
      <c r="T358" s="66"/>
      <c r="U358" s="53" t="s">
        <v>1811</v>
      </c>
      <c r="V358" s="68"/>
      <c r="W358" s="69"/>
      <c r="X358" s="70"/>
      <c r="Y358" s="127"/>
    </row>
    <row r="359" spans="1:25" ht="25">
      <c r="A359" s="121">
        <v>1103</v>
      </c>
      <c r="B359" s="44" t="s">
        <v>436</v>
      </c>
      <c r="C359" s="45" t="s">
        <v>2891</v>
      </c>
      <c r="D359" s="43">
        <v>2007</v>
      </c>
      <c r="E359" s="46" t="s">
        <v>2793</v>
      </c>
      <c r="F359" s="43">
        <v>13</v>
      </c>
      <c r="G359" s="46" t="s">
        <v>2892</v>
      </c>
      <c r="H359" s="71"/>
      <c r="I359" s="46" t="s">
        <v>706</v>
      </c>
      <c r="J359" s="43" t="s">
        <v>492</v>
      </c>
      <c r="K359" s="61"/>
      <c r="L359" s="61"/>
      <c r="M359" s="61"/>
      <c r="N359" s="61"/>
      <c r="O359" s="85"/>
      <c r="P359" s="86" t="s">
        <v>2893</v>
      </c>
      <c r="Q359" s="49" t="s">
        <v>1190</v>
      </c>
      <c r="R359" s="81"/>
      <c r="S359" s="65"/>
      <c r="T359" s="66"/>
      <c r="U359" s="53" t="s">
        <v>1811</v>
      </c>
      <c r="V359" s="68"/>
      <c r="W359" s="69"/>
      <c r="X359" s="70"/>
      <c r="Y359" s="127"/>
    </row>
    <row r="360" spans="1:25" ht="75">
      <c r="A360" s="121">
        <v>1313</v>
      </c>
      <c r="B360" s="44" t="s">
        <v>1219</v>
      </c>
      <c r="C360" s="45" t="s">
        <v>2894</v>
      </c>
      <c r="D360" s="43">
        <v>2013</v>
      </c>
      <c r="E360" s="46" t="s">
        <v>2793</v>
      </c>
      <c r="F360" s="43">
        <v>13</v>
      </c>
      <c r="G360" s="46" t="s">
        <v>2895</v>
      </c>
      <c r="H360" s="85"/>
      <c r="I360" s="46" t="s">
        <v>706</v>
      </c>
      <c r="J360" s="43" t="s">
        <v>492</v>
      </c>
      <c r="K360" s="48"/>
      <c r="L360" s="48"/>
      <c r="M360" s="48"/>
      <c r="N360" s="48"/>
      <c r="O360" s="48"/>
      <c r="P360" s="89" t="s">
        <v>2896</v>
      </c>
      <c r="Q360" s="49">
        <v>1048</v>
      </c>
      <c r="R360" s="81"/>
      <c r="S360" s="65"/>
      <c r="T360" s="66"/>
      <c r="U360" s="53" t="s">
        <v>1811</v>
      </c>
      <c r="V360" s="68"/>
      <c r="W360" s="69"/>
      <c r="X360" s="70"/>
      <c r="Y360" s="126"/>
    </row>
    <row r="361" spans="1:25" ht="37.5">
      <c r="A361" s="121">
        <v>1175</v>
      </c>
      <c r="B361" s="44" t="s">
        <v>631</v>
      </c>
      <c r="C361" s="45" t="s">
        <v>2897</v>
      </c>
      <c r="D361" s="43">
        <v>2010</v>
      </c>
      <c r="E361" s="46" t="s">
        <v>2898</v>
      </c>
      <c r="F361" s="43">
        <v>14</v>
      </c>
      <c r="G361" s="46" t="s">
        <v>2899</v>
      </c>
      <c r="H361" s="85"/>
      <c r="I361" s="46" t="s">
        <v>632</v>
      </c>
      <c r="J361" s="43" t="s">
        <v>492</v>
      </c>
      <c r="K361" s="48"/>
      <c r="L361" s="48"/>
      <c r="M361" s="48"/>
      <c r="N361" s="48"/>
      <c r="O361" s="48"/>
      <c r="P361" s="63" t="s">
        <v>1945</v>
      </c>
      <c r="Q361" s="64"/>
      <c r="R361" s="81"/>
      <c r="S361" s="65"/>
      <c r="T361" s="66"/>
      <c r="U361" s="53" t="s">
        <v>1811</v>
      </c>
      <c r="V361" s="68"/>
      <c r="W361" s="69"/>
      <c r="X361" s="70"/>
      <c r="Y361" s="126"/>
    </row>
    <row r="362" spans="1:25" ht="37.5">
      <c r="A362" s="121">
        <v>1507</v>
      </c>
      <c r="B362" s="44" t="s">
        <v>633</v>
      </c>
      <c r="C362" s="72" t="s">
        <v>2900</v>
      </c>
      <c r="D362" s="43">
        <v>2013</v>
      </c>
      <c r="E362" s="46" t="s">
        <v>2898</v>
      </c>
      <c r="F362" s="43">
        <v>14</v>
      </c>
      <c r="G362" s="46" t="s">
        <v>2901</v>
      </c>
      <c r="H362" s="71"/>
      <c r="I362" s="46" t="s">
        <v>632</v>
      </c>
      <c r="J362" s="43" t="s">
        <v>492</v>
      </c>
      <c r="K362" s="61"/>
      <c r="L362" s="61"/>
      <c r="M362" s="61"/>
      <c r="N362" s="61"/>
      <c r="O362" s="61"/>
      <c r="P362" s="45" t="s">
        <v>2902</v>
      </c>
      <c r="Q362" s="49">
        <v>146</v>
      </c>
      <c r="R362" s="90"/>
      <c r="S362" s="74"/>
      <c r="T362" s="75"/>
      <c r="U362" s="100" t="s">
        <v>1811</v>
      </c>
      <c r="V362" s="77"/>
      <c r="W362" s="78"/>
      <c r="X362" s="79"/>
      <c r="Y362" s="127"/>
    </row>
    <row r="363" spans="1:25" ht="50">
      <c r="A363" s="121">
        <v>1369</v>
      </c>
      <c r="B363" s="44" t="s">
        <v>793</v>
      </c>
      <c r="C363" s="45" t="s">
        <v>2903</v>
      </c>
      <c r="D363" s="43">
        <v>2014</v>
      </c>
      <c r="E363" s="46" t="s">
        <v>2898</v>
      </c>
      <c r="F363" s="43">
        <v>14</v>
      </c>
      <c r="G363" s="46" t="s">
        <v>2904</v>
      </c>
      <c r="H363" s="71"/>
      <c r="I363" s="46" t="s">
        <v>794</v>
      </c>
      <c r="J363" s="43" t="s">
        <v>492</v>
      </c>
      <c r="K363" s="61"/>
      <c r="L363" s="61"/>
      <c r="M363" s="61"/>
      <c r="N363" s="61"/>
      <c r="O363" s="85"/>
      <c r="P363" s="86" t="s">
        <v>2905</v>
      </c>
      <c r="Q363" s="49">
        <v>41</v>
      </c>
      <c r="R363" s="81"/>
      <c r="S363" s="51" t="s">
        <v>1811</v>
      </c>
      <c r="T363" s="66"/>
      <c r="U363" s="53" t="s">
        <v>1811</v>
      </c>
      <c r="V363" s="68"/>
      <c r="W363" s="69"/>
      <c r="X363" s="56" t="s">
        <v>1811</v>
      </c>
      <c r="Y363" s="127"/>
    </row>
    <row r="364" spans="1:25" ht="25">
      <c r="A364" s="121">
        <v>1245</v>
      </c>
      <c r="B364" s="44" t="s">
        <v>667</v>
      </c>
      <c r="C364" s="45" t="s">
        <v>2906</v>
      </c>
      <c r="D364" s="43">
        <v>2012</v>
      </c>
      <c r="E364" s="46" t="s">
        <v>2898</v>
      </c>
      <c r="F364" s="43">
        <v>14</v>
      </c>
      <c r="G364" s="46" t="s">
        <v>2907</v>
      </c>
      <c r="H364" s="85"/>
      <c r="I364" s="46" t="s">
        <v>668</v>
      </c>
      <c r="J364" s="43" t="s">
        <v>492</v>
      </c>
      <c r="K364" s="48"/>
      <c r="L364" s="48"/>
      <c r="M364" s="48"/>
      <c r="N364" s="48"/>
      <c r="O364" s="48"/>
      <c r="P364" s="63" t="s">
        <v>1945</v>
      </c>
      <c r="Q364" s="64"/>
      <c r="R364" s="81"/>
      <c r="S364" s="65"/>
      <c r="T364" s="66"/>
      <c r="U364" s="53" t="s">
        <v>1811</v>
      </c>
      <c r="V364" s="68"/>
      <c r="W364" s="69"/>
      <c r="X364" s="70"/>
      <c r="Y364" s="126"/>
    </row>
    <row r="365" spans="1:25" ht="75">
      <c r="A365" s="121">
        <v>1314</v>
      </c>
      <c r="B365" s="44" t="s">
        <v>1038</v>
      </c>
      <c r="C365" s="45" t="s">
        <v>2908</v>
      </c>
      <c r="D365" s="43">
        <v>2013</v>
      </c>
      <c r="E365" s="46" t="s">
        <v>2898</v>
      </c>
      <c r="F365" s="43">
        <v>14</v>
      </c>
      <c r="G365" s="46" t="s">
        <v>2909</v>
      </c>
      <c r="H365" s="85"/>
      <c r="I365" s="46" t="s">
        <v>1039</v>
      </c>
      <c r="J365" s="43" t="s">
        <v>493</v>
      </c>
      <c r="K365" s="48"/>
      <c r="L365" s="48"/>
      <c r="M365" s="48"/>
      <c r="N365" s="48"/>
      <c r="O365" s="48"/>
      <c r="P365" s="45" t="s">
        <v>2910</v>
      </c>
      <c r="Q365" s="49">
        <v>147</v>
      </c>
      <c r="R365" s="81"/>
      <c r="S365" s="65"/>
      <c r="T365" s="66"/>
      <c r="U365" s="53" t="s">
        <v>1811</v>
      </c>
      <c r="V365" s="68"/>
      <c r="W365" s="69"/>
      <c r="X365" s="70"/>
      <c r="Y365" s="126"/>
    </row>
    <row r="366" spans="1:25" ht="37.5">
      <c r="A366" s="121">
        <v>1015</v>
      </c>
      <c r="B366" s="44" t="s">
        <v>1286</v>
      </c>
      <c r="C366" s="45" t="s">
        <v>2911</v>
      </c>
      <c r="D366" s="43">
        <v>1997</v>
      </c>
      <c r="E366" s="46" t="s">
        <v>2898</v>
      </c>
      <c r="F366" s="43">
        <v>14</v>
      </c>
      <c r="G366" s="46" t="s">
        <v>2912</v>
      </c>
      <c r="H366" s="85"/>
      <c r="I366" s="46" t="s">
        <v>1039</v>
      </c>
      <c r="J366" s="43" t="s">
        <v>492</v>
      </c>
      <c r="K366" s="48"/>
      <c r="L366" s="48"/>
      <c r="M366" s="48"/>
      <c r="N366" s="48"/>
      <c r="O366" s="48"/>
      <c r="P366" s="44" t="s">
        <v>1945</v>
      </c>
      <c r="Q366" s="64"/>
      <c r="R366" s="81"/>
      <c r="S366" s="65"/>
      <c r="T366" s="66"/>
      <c r="U366" s="53" t="s">
        <v>1811</v>
      </c>
      <c r="V366" s="54" t="s">
        <v>2913</v>
      </c>
      <c r="W366" s="69"/>
      <c r="X366" s="70"/>
      <c r="Y366" s="126"/>
    </row>
    <row r="367" spans="1:25" ht="25">
      <c r="A367" s="121">
        <v>1246</v>
      </c>
      <c r="B367" s="44" t="s">
        <v>1168</v>
      </c>
      <c r="C367" s="45" t="s">
        <v>2914</v>
      </c>
      <c r="D367" s="43">
        <v>2012</v>
      </c>
      <c r="E367" s="46" t="s">
        <v>2898</v>
      </c>
      <c r="F367" s="43">
        <v>14</v>
      </c>
      <c r="G367" s="46" t="s">
        <v>2915</v>
      </c>
      <c r="H367" s="85"/>
      <c r="I367" s="46" t="s">
        <v>1169</v>
      </c>
      <c r="J367" s="43" t="s">
        <v>493</v>
      </c>
      <c r="K367" s="48"/>
      <c r="L367" s="48"/>
      <c r="M367" s="48"/>
      <c r="N367" s="48"/>
      <c r="O367" s="48"/>
      <c r="P367" s="45" t="s">
        <v>2916</v>
      </c>
      <c r="Q367" s="49">
        <v>61</v>
      </c>
      <c r="R367" s="81"/>
      <c r="S367" s="65"/>
      <c r="T367" s="66"/>
      <c r="U367" s="53" t="s">
        <v>1964</v>
      </c>
      <c r="V367" s="68"/>
      <c r="W367" s="69"/>
      <c r="X367" s="70"/>
      <c r="Y367" s="126"/>
    </row>
    <row r="368" spans="1:25" ht="50">
      <c r="A368" s="122">
        <v>1592</v>
      </c>
      <c r="B368" s="58" t="s">
        <v>584</v>
      </c>
      <c r="C368" s="59" t="s">
        <v>2917</v>
      </c>
      <c r="D368" s="43">
        <v>2015</v>
      </c>
      <c r="E368" s="44" t="s">
        <v>2918</v>
      </c>
      <c r="F368" s="43">
        <v>16</v>
      </c>
      <c r="G368" s="46" t="s">
        <v>2919</v>
      </c>
      <c r="H368" s="92"/>
      <c r="I368" s="46" t="s">
        <v>585</v>
      </c>
      <c r="J368" s="43" t="s">
        <v>494</v>
      </c>
      <c r="K368" s="61"/>
      <c r="L368" s="61"/>
      <c r="M368" s="61"/>
      <c r="N368" s="57"/>
      <c r="O368" s="62"/>
      <c r="P368" s="63" t="s">
        <v>1945</v>
      </c>
      <c r="Q368" s="64"/>
      <c r="R368" s="81"/>
      <c r="S368" s="65"/>
      <c r="T368" s="66"/>
      <c r="U368" s="67"/>
      <c r="V368" s="54" t="s">
        <v>1811</v>
      </c>
      <c r="W368" s="69"/>
      <c r="X368" s="70"/>
      <c r="Y368" s="127"/>
    </row>
    <row r="369" spans="1:25">
      <c r="A369" s="121">
        <v>1176</v>
      </c>
      <c r="B369" s="44" t="s">
        <v>157</v>
      </c>
      <c r="C369" s="45" t="s">
        <v>2920</v>
      </c>
      <c r="D369" s="43">
        <v>2010</v>
      </c>
      <c r="E369" s="46" t="s">
        <v>2918</v>
      </c>
      <c r="F369" s="43">
        <v>16</v>
      </c>
      <c r="G369" s="46" t="s">
        <v>2921</v>
      </c>
      <c r="H369" s="85"/>
      <c r="I369" s="46" t="s">
        <v>599</v>
      </c>
      <c r="J369" s="43" t="s">
        <v>492</v>
      </c>
      <c r="K369" s="48"/>
      <c r="L369" s="48"/>
      <c r="M369" s="48"/>
      <c r="N369" s="48"/>
      <c r="O369" s="48"/>
      <c r="P369" s="89" t="s">
        <v>2922</v>
      </c>
      <c r="Q369" s="49" t="s">
        <v>600</v>
      </c>
      <c r="R369" s="81"/>
      <c r="S369" s="65"/>
      <c r="T369" s="66"/>
      <c r="U369" s="67"/>
      <c r="V369" s="54" t="s">
        <v>1811</v>
      </c>
      <c r="W369" s="69"/>
      <c r="X369" s="70"/>
      <c r="Y369" s="126"/>
    </row>
    <row r="370" spans="1:25" ht="25">
      <c r="A370" s="121">
        <v>1125</v>
      </c>
      <c r="B370" s="44" t="s">
        <v>476</v>
      </c>
      <c r="C370" s="45" t="s">
        <v>2923</v>
      </c>
      <c r="D370" s="43">
        <v>2008</v>
      </c>
      <c r="E370" s="46" t="s">
        <v>2918</v>
      </c>
      <c r="F370" s="43">
        <v>16</v>
      </c>
      <c r="G370" s="46" t="s">
        <v>2924</v>
      </c>
      <c r="H370" s="71"/>
      <c r="I370" s="46" t="s">
        <v>599</v>
      </c>
      <c r="J370" s="43" t="s">
        <v>491</v>
      </c>
      <c r="K370" s="61"/>
      <c r="L370" s="61"/>
      <c r="M370" s="61"/>
      <c r="N370" s="61"/>
      <c r="O370" s="85"/>
      <c r="P370" s="89" t="s">
        <v>2925</v>
      </c>
      <c r="Q370" s="49" t="s">
        <v>815</v>
      </c>
      <c r="R370" s="81"/>
      <c r="S370" s="51" t="s">
        <v>1811</v>
      </c>
      <c r="T370" s="66"/>
      <c r="U370" s="67"/>
      <c r="V370" s="54" t="s">
        <v>1811</v>
      </c>
      <c r="W370" s="69"/>
      <c r="X370" s="70"/>
      <c r="Y370" s="127"/>
    </row>
    <row r="371" spans="1:25" ht="50">
      <c r="A371" s="121">
        <v>1508</v>
      </c>
      <c r="B371" s="44" t="s">
        <v>816</v>
      </c>
      <c r="C371" s="72" t="s">
        <v>2926</v>
      </c>
      <c r="D371" s="43">
        <v>2014</v>
      </c>
      <c r="E371" s="46" t="s">
        <v>2918</v>
      </c>
      <c r="F371" s="43">
        <v>16</v>
      </c>
      <c r="G371" s="46" t="s">
        <v>2927</v>
      </c>
      <c r="H371" s="71"/>
      <c r="I371" s="46" t="s">
        <v>599</v>
      </c>
      <c r="J371" s="43" t="s">
        <v>492</v>
      </c>
      <c r="K371" s="61"/>
      <c r="L371" s="61"/>
      <c r="M371" s="61"/>
      <c r="N371" s="61"/>
      <c r="O371" s="61"/>
      <c r="P371" s="45" t="s">
        <v>2928</v>
      </c>
      <c r="Q371" s="49" t="s">
        <v>817</v>
      </c>
      <c r="R371" s="90"/>
      <c r="S371" s="74"/>
      <c r="T371" s="75"/>
      <c r="U371" s="76"/>
      <c r="V371" s="104" t="s">
        <v>1811</v>
      </c>
      <c r="W371" s="78"/>
      <c r="X371" s="79"/>
      <c r="Y371" s="127"/>
    </row>
    <row r="372" spans="1:25" ht="25">
      <c r="A372" s="121">
        <v>1247</v>
      </c>
      <c r="B372" s="44" t="s">
        <v>1140</v>
      </c>
      <c r="C372" s="45" t="s">
        <v>2929</v>
      </c>
      <c r="D372" s="43">
        <v>2012</v>
      </c>
      <c r="E372" s="46" t="s">
        <v>2918</v>
      </c>
      <c r="F372" s="43">
        <v>16</v>
      </c>
      <c r="G372" s="46" t="s">
        <v>2930</v>
      </c>
      <c r="H372" s="85"/>
      <c r="I372" s="46" t="s">
        <v>599</v>
      </c>
      <c r="J372" s="43" t="s">
        <v>505</v>
      </c>
      <c r="K372" s="48"/>
      <c r="L372" s="48"/>
      <c r="M372" s="48"/>
      <c r="N372" s="48"/>
      <c r="O372" s="48"/>
      <c r="P372" s="45" t="s">
        <v>2931</v>
      </c>
      <c r="Q372" s="49">
        <v>36</v>
      </c>
      <c r="R372" s="81"/>
      <c r="S372" s="65"/>
      <c r="T372" s="66"/>
      <c r="U372" s="67"/>
      <c r="V372" s="54" t="s">
        <v>1811</v>
      </c>
      <c r="W372" s="69"/>
      <c r="X372" s="70"/>
      <c r="Y372" s="126"/>
    </row>
    <row r="373" spans="1:25" ht="25">
      <c r="A373" s="122">
        <v>1593</v>
      </c>
      <c r="B373" s="58" t="s">
        <v>1172</v>
      </c>
      <c r="C373" s="59" t="s">
        <v>2932</v>
      </c>
      <c r="D373" s="43">
        <v>2014</v>
      </c>
      <c r="E373" s="44" t="s">
        <v>2918</v>
      </c>
      <c r="F373" s="43">
        <v>16</v>
      </c>
      <c r="G373" s="46" t="s">
        <v>2933</v>
      </c>
      <c r="H373" s="92"/>
      <c r="I373" s="46" t="s">
        <v>599</v>
      </c>
      <c r="J373" s="43" t="s">
        <v>493</v>
      </c>
      <c r="K373" s="61"/>
      <c r="L373" s="61"/>
      <c r="M373" s="61"/>
      <c r="N373" s="57"/>
      <c r="O373" s="62"/>
      <c r="P373" s="63" t="s">
        <v>1945</v>
      </c>
      <c r="Q373" s="64"/>
      <c r="R373" s="81"/>
      <c r="S373" s="65"/>
      <c r="T373" s="66"/>
      <c r="U373" s="67"/>
      <c r="V373" s="54" t="s">
        <v>1811</v>
      </c>
      <c r="W373" s="69"/>
      <c r="X373" s="70"/>
      <c r="Y373" s="127"/>
    </row>
    <row r="374" spans="1:25" ht="75">
      <c r="A374" s="122">
        <v>1578</v>
      </c>
      <c r="B374" s="83" t="s">
        <v>767</v>
      </c>
      <c r="C374" s="59" t="s">
        <v>2934</v>
      </c>
      <c r="D374" s="43">
        <v>2013</v>
      </c>
      <c r="E374" s="46" t="s">
        <v>2935</v>
      </c>
      <c r="F374" s="43">
        <v>16</v>
      </c>
      <c r="G374" s="46" t="s">
        <v>2936</v>
      </c>
      <c r="H374" s="71"/>
      <c r="I374" s="46" t="s">
        <v>768</v>
      </c>
      <c r="J374" s="43" t="s">
        <v>609</v>
      </c>
      <c r="K374" s="61"/>
      <c r="L374" s="61"/>
      <c r="M374" s="61"/>
      <c r="N374" s="61"/>
      <c r="O374" s="61"/>
      <c r="P374" s="63" t="s">
        <v>1945</v>
      </c>
      <c r="Q374" s="64"/>
      <c r="R374" s="81"/>
      <c r="S374" s="65"/>
      <c r="T374" s="66"/>
      <c r="U374" s="67"/>
      <c r="V374" s="54" t="s">
        <v>1811</v>
      </c>
      <c r="W374" s="69"/>
      <c r="X374" s="70"/>
      <c r="Y374" s="127"/>
    </row>
    <row r="375" spans="1:25" ht="50">
      <c r="A375" s="121">
        <v>1315</v>
      </c>
      <c r="B375" s="44" t="s">
        <v>1115</v>
      </c>
      <c r="C375" s="45" t="s">
        <v>2937</v>
      </c>
      <c r="D375" s="43">
        <v>2013</v>
      </c>
      <c r="E375" s="46" t="s">
        <v>2918</v>
      </c>
      <c r="F375" s="43">
        <v>16</v>
      </c>
      <c r="G375" s="46" t="s">
        <v>2938</v>
      </c>
      <c r="H375" s="85"/>
      <c r="I375" s="46" t="s">
        <v>768</v>
      </c>
      <c r="J375" s="43" t="s">
        <v>493</v>
      </c>
      <c r="K375" s="48"/>
      <c r="L375" s="48"/>
      <c r="M375" s="48"/>
      <c r="N375" s="48"/>
      <c r="O375" s="48"/>
      <c r="P375" s="45" t="s">
        <v>2939</v>
      </c>
      <c r="Q375" s="49">
        <v>27</v>
      </c>
      <c r="R375" s="81"/>
      <c r="S375" s="65"/>
      <c r="T375" s="66"/>
      <c r="U375" s="67"/>
      <c r="V375" s="54" t="s">
        <v>1811</v>
      </c>
      <c r="W375" s="69"/>
      <c r="X375" s="70"/>
      <c r="Y375" s="126"/>
    </row>
    <row r="376" spans="1:25" ht="26">
      <c r="A376" s="121">
        <v>1564</v>
      </c>
      <c r="B376" s="46" t="s">
        <v>964</v>
      </c>
      <c r="C376" s="45" t="s">
        <v>2940</v>
      </c>
      <c r="D376" s="43">
        <v>2013</v>
      </c>
      <c r="E376" s="46" t="s">
        <v>2918</v>
      </c>
      <c r="F376" s="43">
        <v>16</v>
      </c>
      <c r="G376" s="95" t="s">
        <v>2941</v>
      </c>
      <c r="H376" s="71"/>
      <c r="I376" s="44" t="s">
        <v>504</v>
      </c>
      <c r="J376" s="43" t="s">
        <v>539</v>
      </c>
      <c r="K376" s="61"/>
      <c r="L376" s="61"/>
      <c r="M376" s="61"/>
      <c r="N376" s="61"/>
      <c r="O376" s="61"/>
      <c r="P376" s="96" t="s">
        <v>1945</v>
      </c>
      <c r="Q376" s="49">
        <v>0</v>
      </c>
      <c r="R376" s="81"/>
      <c r="S376" s="65"/>
      <c r="T376" s="66"/>
      <c r="U376" s="67"/>
      <c r="V376" s="54" t="s">
        <v>1811</v>
      </c>
      <c r="W376" s="69"/>
      <c r="X376" s="70"/>
      <c r="Y376" s="127"/>
    </row>
    <row r="377" spans="1:25" ht="25">
      <c r="A377" s="121">
        <v>1149</v>
      </c>
      <c r="B377" s="44" t="s">
        <v>503</v>
      </c>
      <c r="C377" s="45" t="s">
        <v>2942</v>
      </c>
      <c r="D377" s="43">
        <v>2009</v>
      </c>
      <c r="E377" s="46" t="s">
        <v>2935</v>
      </c>
      <c r="F377" s="43">
        <v>17</v>
      </c>
      <c r="G377" s="46" t="s">
        <v>2943</v>
      </c>
      <c r="H377" s="85"/>
      <c r="I377" s="46" t="s">
        <v>504</v>
      </c>
      <c r="J377" s="43" t="s">
        <v>505</v>
      </c>
      <c r="K377" s="48"/>
      <c r="L377" s="48"/>
      <c r="M377" s="48"/>
      <c r="N377" s="48"/>
      <c r="O377" s="48"/>
      <c r="P377" s="45" t="s">
        <v>2944</v>
      </c>
      <c r="Q377" s="49">
        <v>182</v>
      </c>
      <c r="R377" s="81"/>
      <c r="S377" s="51" t="s">
        <v>1811</v>
      </c>
      <c r="T377" s="66"/>
      <c r="U377" s="67"/>
      <c r="V377" s="54" t="s">
        <v>1811</v>
      </c>
      <c r="W377" s="69"/>
      <c r="X377" s="70"/>
      <c r="Y377" s="126"/>
    </row>
    <row r="378" spans="1:25" ht="37.5">
      <c r="A378" s="121">
        <v>1316</v>
      </c>
      <c r="B378" s="44" t="s">
        <v>588</v>
      </c>
      <c r="C378" s="45" t="s">
        <v>2945</v>
      </c>
      <c r="D378" s="43">
        <v>2013</v>
      </c>
      <c r="E378" s="46" t="s">
        <v>2935</v>
      </c>
      <c r="F378" s="43">
        <v>17</v>
      </c>
      <c r="G378" s="46" t="s">
        <v>2946</v>
      </c>
      <c r="H378" s="71"/>
      <c r="I378" s="46" t="s">
        <v>504</v>
      </c>
      <c r="J378" s="43" t="s">
        <v>491</v>
      </c>
      <c r="K378" s="61"/>
      <c r="L378" s="61"/>
      <c r="M378" s="61"/>
      <c r="N378" s="61"/>
      <c r="O378" s="85"/>
      <c r="P378" s="63" t="s">
        <v>1945</v>
      </c>
      <c r="Q378" s="64"/>
      <c r="R378" s="81"/>
      <c r="S378" s="65"/>
      <c r="T378" s="66"/>
      <c r="U378" s="67"/>
      <c r="V378" s="54" t="s">
        <v>1811</v>
      </c>
      <c r="W378" s="69"/>
      <c r="X378" s="70"/>
      <c r="Y378" s="127"/>
    </row>
    <row r="379" spans="1:25" ht="62.5">
      <c r="A379" s="121">
        <v>1317</v>
      </c>
      <c r="B379" s="44" t="s">
        <v>685</v>
      </c>
      <c r="C379" s="45" t="s">
        <v>2947</v>
      </c>
      <c r="D379" s="43">
        <v>2013</v>
      </c>
      <c r="E379" s="46" t="s">
        <v>2935</v>
      </c>
      <c r="F379" s="43">
        <v>17</v>
      </c>
      <c r="G379" s="46" t="s">
        <v>2948</v>
      </c>
      <c r="H379" s="85"/>
      <c r="I379" s="46" t="s">
        <v>504</v>
      </c>
      <c r="J379" s="43" t="s">
        <v>505</v>
      </c>
      <c r="K379" s="48"/>
      <c r="L379" s="48"/>
      <c r="M379" s="48"/>
      <c r="N379" s="48"/>
      <c r="O379" s="48"/>
      <c r="P379" s="45" t="s">
        <v>2949</v>
      </c>
      <c r="Q379" s="49">
        <v>483</v>
      </c>
      <c r="R379" s="81"/>
      <c r="S379" s="65"/>
      <c r="T379" s="66"/>
      <c r="U379" s="67"/>
      <c r="V379" s="54" t="s">
        <v>1811</v>
      </c>
      <c r="W379" s="69"/>
      <c r="X379" s="70"/>
      <c r="Y379" s="126"/>
    </row>
    <row r="380" spans="1:25" ht="62.5">
      <c r="A380" s="121">
        <v>1150</v>
      </c>
      <c r="B380" s="44" t="s">
        <v>689</v>
      </c>
      <c r="C380" s="45" t="s">
        <v>2950</v>
      </c>
      <c r="D380" s="43">
        <v>2009</v>
      </c>
      <c r="E380" s="46" t="s">
        <v>2935</v>
      </c>
      <c r="F380" s="43">
        <v>17</v>
      </c>
      <c r="G380" s="46" t="s">
        <v>2951</v>
      </c>
      <c r="H380" s="85"/>
      <c r="I380" s="46" t="s">
        <v>504</v>
      </c>
      <c r="J380" s="43" t="s">
        <v>505</v>
      </c>
      <c r="K380" s="48"/>
      <c r="L380" s="48"/>
      <c r="M380" s="48"/>
      <c r="N380" s="48"/>
      <c r="O380" s="48"/>
      <c r="P380" s="45" t="s">
        <v>2952</v>
      </c>
      <c r="Q380" s="49">
        <v>1826</v>
      </c>
      <c r="R380" s="81"/>
      <c r="S380" s="51" t="s">
        <v>1811</v>
      </c>
      <c r="T380" s="66"/>
      <c r="U380" s="67"/>
      <c r="V380" s="54" t="s">
        <v>1811</v>
      </c>
      <c r="W380" s="69"/>
      <c r="X380" s="70"/>
      <c r="Y380" s="126"/>
    </row>
    <row r="381" spans="1:25" ht="25">
      <c r="A381" s="121">
        <v>1418</v>
      </c>
      <c r="B381" s="44" t="s">
        <v>808</v>
      </c>
      <c r="C381" s="45" t="s">
        <v>2953</v>
      </c>
      <c r="D381" s="43">
        <v>2000</v>
      </c>
      <c r="E381" s="46" t="s">
        <v>2935</v>
      </c>
      <c r="F381" s="43">
        <v>17</v>
      </c>
      <c r="G381" s="46" t="s">
        <v>2954</v>
      </c>
      <c r="H381" s="85"/>
      <c r="I381" s="46" t="s">
        <v>504</v>
      </c>
      <c r="J381" s="43" t="s">
        <v>491</v>
      </c>
      <c r="K381" s="105"/>
      <c r="L381" s="48"/>
      <c r="M381" s="48"/>
      <c r="N381" s="48"/>
      <c r="O381" s="48"/>
      <c r="P381" s="44" t="s">
        <v>1945</v>
      </c>
      <c r="Q381" s="64"/>
      <c r="R381" s="81"/>
      <c r="S381" s="51" t="s">
        <v>1811</v>
      </c>
      <c r="T381" s="66"/>
      <c r="U381" s="67"/>
      <c r="V381" s="54" t="s">
        <v>1811</v>
      </c>
      <c r="W381" s="69"/>
      <c r="X381" s="70"/>
      <c r="Y381" s="126"/>
    </row>
    <row r="382" spans="1:25" ht="25">
      <c r="A382" s="121">
        <v>1419</v>
      </c>
      <c r="B382" s="44" t="s">
        <v>818</v>
      </c>
      <c r="C382" s="45" t="s">
        <v>2955</v>
      </c>
      <c r="D382" s="43">
        <v>2004</v>
      </c>
      <c r="E382" s="46" t="s">
        <v>2935</v>
      </c>
      <c r="F382" s="43">
        <v>17</v>
      </c>
      <c r="G382" s="46" t="s">
        <v>2956</v>
      </c>
      <c r="H382" s="85"/>
      <c r="I382" s="46" t="s">
        <v>504</v>
      </c>
      <c r="J382" s="43" t="s">
        <v>491</v>
      </c>
      <c r="K382" s="48"/>
      <c r="L382" s="48"/>
      <c r="M382" s="48"/>
      <c r="N382" s="48"/>
      <c r="O382" s="48"/>
      <c r="P382" s="89" t="s">
        <v>2957</v>
      </c>
      <c r="Q382" s="49">
        <v>2930</v>
      </c>
      <c r="R382" s="81"/>
      <c r="S382" s="51" t="s">
        <v>1811</v>
      </c>
      <c r="T382" s="66"/>
      <c r="U382" s="67"/>
      <c r="V382" s="54" t="s">
        <v>1811</v>
      </c>
      <c r="W382" s="69"/>
      <c r="X382" s="70"/>
      <c r="Y382" s="126"/>
    </row>
    <row r="383" spans="1:25" ht="25">
      <c r="A383" s="121">
        <v>1210</v>
      </c>
      <c r="B383" s="44" t="s">
        <v>859</v>
      </c>
      <c r="C383" s="45" t="s">
        <v>2958</v>
      </c>
      <c r="D383" s="43">
        <v>1962</v>
      </c>
      <c r="E383" s="46" t="s">
        <v>2935</v>
      </c>
      <c r="F383" s="43">
        <v>17</v>
      </c>
      <c r="G383" s="46" t="s">
        <v>2959</v>
      </c>
      <c r="H383" s="85"/>
      <c r="I383" s="46" t="s">
        <v>504</v>
      </c>
      <c r="J383" s="43" t="s">
        <v>539</v>
      </c>
      <c r="K383" s="48"/>
      <c r="L383" s="48"/>
      <c r="M383" s="48"/>
      <c r="N383" s="48"/>
      <c r="O383" s="48"/>
      <c r="P383" s="80" t="s">
        <v>2960</v>
      </c>
      <c r="Q383" s="49">
        <v>2246</v>
      </c>
      <c r="R383" s="81"/>
      <c r="S383" s="65"/>
      <c r="T383" s="66"/>
      <c r="U383" s="67"/>
      <c r="V383" s="54" t="s">
        <v>1811</v>
      </c>
      <c r="W383" s="69"/>
      <c r="X383" s="70"/>
      <c r="Y383" s="126"/>
    </row>
    <row r="384" spans="1:25" ht="62.5">
      <c r="A384" s="121">
        <v>1066</v>
      </c>
      <c r="B384" s="44" t="s">
        <v>900</v>
      </c>
      <c r="C384" s="45" t="s">
        <v>2961</v>
      </c>
      <c r="D384" s="43">
        <v>2004</v>
      </c>
      <c r="E384" s="46" t="s">
        <v>2935</v>
      </c>
      <c r="F384" s="43">
        <v>17</v>
      </c>
      <c r="G384" s="46" t="s">
        <v>2962</v>
      </c>
      <c r="H384" s="85"/>
      <c r="I384" s="46" t="s">
        <v>504</v>
      </c>
      <c r="J384" s="43" t="s">
        <v>505</v>
      </c>
      <c r="K384" s="48"/>
      <c r="L384" s="48"/>
      <c r="M384" s="48"/>
      <c r="N384" s="48"/>
      <c r="O384" s="48"/>
      <c r="P384" s="44" t="s">
        <v>1945</v>
      </c>
      <c r="Q384" s="64"/>
      <c r="R384" s="81"/>
      <c r="S384" s="51" t="s">
        <v>1811</v>
      </c>
      <c r="T384" s="66"/>
      <c r="U384" s="67"/>
      <c r="V384" s="54" t="s">
        <v>1811</v>
      </c>
      <c r="W384" s="69"/>
      <c r="X384" s="70"/>
      <c r="Y384" s="126"/>
    </row>
    <row r="385" spans="1:25" ht="50">
      <c r="A385" s="122">
        <v>1594</v>
      </c>
      <c r="B385" s="58" t="s">
        <v>950</v>
      </c>
      <c r="C385" s="59" t="s">
        <v>2963</v>
      </c>
      <c r="D385" s="43">
        <v>2015</v>
      </c>
      <c r="E385" s="44" t="s">
        <v>2935</v>
      </c>
      <c r="F385" s="43">
        <v>17</v>
      </c>
      <c r="G385" s="46" t="s">
        <v>2964</v>
      </c>
      <c r="H385" s="92"/>
      <c r="I385" s="46" t="s">
        <v>504</v>
      </c>
      <c r="J385" s="43" t="s">
        <v>491</v>
      </c>
      <c r="K385" s="61"/>
      <c r="L385" s="61"/>
      <c r="M385" s="61"/>
      <c r="N385" s="57"/>
      <c r="O385" s="62"/>
      <c r="P385" s="63" t="s">
        <v>2965</v>
      </c>
      <c r="Q385" s="64"/>
      <c r="R385" s="81"/>
      <c r="S385" s="65"/>
      <c r="T385" s="66"/>
      <c r="U385" s="67"/>
      <c r="V385" s="54" t="s">
        <v>1811</v>
      </c>
      <c r="W385" s="69"/>
      <c r="X385" s="70"/>
      <c r="Y385" s="127"/>
    </row>
    <row r="386" spans="1:25" ht="25">
      <c r="A386" s="121">
        <v>1420</v>
      </c>
      <c r="B386" s="44" t="s">
        <v>1002</v>
      </c>
      <c r="C386" s="45" t="s">
        <v>2966</v>
      </c>
      <c r="D386" s="43">
        <v>2011</v>
      </c>
      <c r="E386" s="46" t="s">
        <v>2967</v>
      </c>
      <c r="F386" s="43">
        <v>17</v>
      </c>
      <c r="G386" s="46" t="s">
        <v>2968</v>
      </c>
      <c r="H386" s="85"/>
      <c r="I386" s="46" t="s">
        <v>504</v>
      </c>
      <c r="J386" s="43" t="s">
        <v>491</v>
      </c>
      <c r="K386" s="48"/>
      <c r="L386" s="48"/>
      <c r="M386" s="48"/>
      <c r="N386" s="48"/>
      <c r="O386" s="48"/>
      <c r="P386" s="89" t="s">
        <v>2969</v>
      </c>
      <c r="Q386" s="49">
        <v>363</v>
      </c>
      <c r="R386" s="81"/>
      <c r="S386" s="51" t="s">
        <v>1811</v>
      </c>
      <c r="T386" s="66"/>
      <c r="U386" s="67"/>
      <c r="V386" s="54" t="s">
        <v>1811</v>
      </c>
      <c r="W386" s="69"/>
      <c r="X386" s="70"/>
      <c r="Y386" s="126"/>
    </row>
    <row r="387" spans="1:25" ht="50">
      <c r="A387" s="121">
        <v>1010</v>
      </c>
      <c r="B387" s="44" t="s">
        <v>308</v>
      </c>
      <c r="C387" s="45" t="s">
        <v>2970</v>
      </c>
      <c r="D387" s="43">
        <v>1995</v>
      </c>
      <c r="E387" s="46" t="s">
        <v>2935</v>
      </c>
      <c r="F387" s="43">
        <v>17</v>
      </c>
      <c r="G387" s="46" t="s">
        <v>2971</v>
      </c>
      <c r="H387" s="85"/>
      <c r="I387" s="46" t="s">
        <v>504</v>
      </c>
      <c r="J387" s="43" t="s">
        <v>491</v>
      </c>
      <c r="K387" s="48"/>
      <c r="L387" s="48"/>
      <c r="M387" s="48"/>
      <c r="N387" s="48"/>
      <c r="O387" s="48"/>
      <c r="P387" s="44" t="s">
        <v>1945</v>
      </c>
      <c r="Q387" s="64"/>
      <c r="R387" s="81"/>
      <c r="S387" s="65"/>
      <c r="T387" s="66"/>
      <c r="U387" s="67"/>
      <c r="V387" s="54" t="s">
        <v>1811</v>
      </c>
      <c r="W387" s="69"/>
      <c r="X387" s="70"/>
      <c r="Y387" s="126"/>
    </row>
    <row r="388" spans="1:25" ht="37.5">
      <c r="A388" s="121">
        <v>1087</v>
      </c>
      <c r="B388" s="44" t="s">
        <v>1024</v>
      </c>
      <c r="C388" s="45" t="s">
        <v>2972</v>
      </c>
      <c r="D388" s="43">
        <v>2006</v>
      </c>
      <c r="E388" s="46" t="s">
        <v>2935</v>
      </c>
      <c r="F388" s="43">
        <v>17</v>
      </c>
      <c r="G388" s="46" t="s">
        <v>2973</v>
      </c>
      <c r="H388" s="85"/>
      <c r="I388" s="46" t="s">
        <v>504</v>
      </c>
      <c r="J388" s="43" t="s">
        <v>491</v>
      </c>
      <c r="K388" s="48"/>
      <c r="L388" s="48"/>
      <c r="M388" s="48"/>
      <c r="N388" s="48"/>
      <c r="O388" s="48"/>
      <c r="P388" s="45" t="s">
        <v>2974</v>
      </c>
      <c r="Q388" s="49" t="s">
        <v>1025</v>
      </c>
      <c r="R388" s="81"/>
      <c r="S388" s="51" t="s">
        <v>1811</v>
      </c>
      <c r="T388" s="66"/>
      <c r="U388" s="67"/>
      <c r="V388" s="54" t="s">
        <v>1811</v>
      </c>
      <c r="W388" s="69"/>
      <c r="X388" s="70"/>
      <c r="Y388" s="126"/>
    </row>
    <row r="389" spans="1:25" ht="37.5">
      <c r="A389" s="121">
        <v>1104</v>
      </c>
      <c r="B389" s="44" t="s">
        <v>1304</v>
      </c>
      <c r="C389" s="45" t="s">
        <v>2975</v>
      </c>
      <c r="D389" s="43">
        <v>2007</v>
      </c>
      <c r="E389" s="46" t="s">
        <v>2935</v>
      </c>
      <c r="F389" s="43">
        <v>17</v>
      </c>
      <c r="G389" s="46" t="s">
        <v>2976</v>
      </c>
      <c r="H389" s="85"/>
      <c r="I389" s="46" t="s">
        <v>504</v>
      </c>
      <c r="J389" s="43" t="s">
        <v>505</v>
      </c>
      <c r="K389" s="48"/>
      <c r="L389" s="48"/>
      <c r="M389" s="48"/>
      <c r="N389" s="48"/>
      <c r="O389" s="48"/>
      <c r="P389" s="45" t="s">
        <v>2977</v>
      </c>
      <c r="Q389" s="49">
        <v>402</v>
      </c>
      <c r="R389" s="81"/>
      <c r="S389" s="65"/>
      <c r="T389" s="66"/>
      <c r="U389" s="67"/>
      <c r="V389" s="54" t="s">
        <v>1811</v>
      </c>
      <c r="W389" s="69"/>
      <c r="X389" s="70"/>
      <c r="Y389" s="126"/>
    </row>
    <row r="390" spans="1:25" ht="25">
      <c r="A390" s="121">
        <v>1209</v>
      </c>
      <c r="B390" s="44" t="s">
        <v>194</v>
      </c>
      <c r="C390" s="45" t="s">
        <v>2978</v>
      </c>
      <c r="D390" s="43">
        <v>2011</v>
      </c>
      <c r="E390" s="46" t="s">
        <v>2935</v>
      </c>
      <c r="F390" s="43">
        <v>17</v>
      </c>
      <c r="G390" s="46" t="s">
        <v>2979</v>
      </c>
      <c r="H390" s="85"/>
      <c r="I390" s="46" t="s">
        <v>783</v>
      </c>
      <c r="J390" s="43" t="s">
        <v>491</v>
      </c>
      <c r="K390" s="48"/>
      <c r="L390" s="48"/>
      <c r="M390" s="48"/>
      <c r="N390" s="48"/>
      <c r="O390" s="48"/>
      <c r="P390" s="89" t="s">
        <v>2980</v>
      </c>
      <c r="Q390" s="49" t="s">
        <v>784</v>
      </c>
      <c r="R390" s="81"/>
      <c r="S390" s="51" t="s">
        <v>1811</v>
      </c>
      <c r="T390" s="66"/>
      <c r="U390" s="67"/>
      <c r="V390" s="54" t="s">
        <v>1811</v>
      </c>
      <c r="W390" s="55" t="s">
        <v>1811</v>
      </c>
      <c r="X390" s="70"/>
      <c r="Y390" s="126"/>
    </row>
    <row r="391" spans="1:25" ht="37.5">
      <c r="A391" s="121">
        <v>1509</v>
      </c>
      <c r="B391" s="44" t="s">
        <v>549</v>
      </c>
      <c r="C391" s="72" t="s">
        <v>2981</v>
      </c>
      <c r="D391" s="43">
        <v>2011</v>
      </c>
      <c r="E391" s="46" t="s">
        <v>2935</v>
      </c>
      <c r="F391" s="43">
        <v>17</v>
      </c>
      <c r="G391" s="46" t="s">
        <v>2982</v>
      </c>
      <c r="H391" s="71"/>
      <c r="I391" s="46" t="s">
        <v>550</v>
      </c>
      <c r="J391" s="43" t="s">
        <v>492</v>
      </c>
      <c r="K391" s="61"/>
      <c r="L391" s="61"/>
      <c r="M391" s="61"/>
      <c r="N391" s="61"/>
      <c r="O391" s="61"/>
      <c r="P391" s="45" t="s">
        <v>2983</v>
      </c>
      <c r="Q391" s="49">
        <v>835</v>
      </c>
      <c r="R391" s="90"/>
      <c r="S391" s="74"/>
      <c r="T391" s="75"/>
      <c r="U391" s="76"/>
      <c r="V391" s="104" t="s">
        <v>1811</v>
      </c>
      <c r="W391" s="78"/>
      <c r="X391" s="79"/>
      <c r="Y391" s="127"/>
    </row>
    <row r="392" spans="1:25" ht="25">
      <c r="A392" s="121">
        <v>1085</v>
      </c>
      <c r="B392" s="44" t="s">
        <v>688</v>
      </c>
      <c r="C392" s="45" t="s">
        <v>2984</v>
      </c>
      <c r="D392" s="43">
        <v>2006</v>
      </c>
      <c r="E392" s="46" t="s">
        <v>2935</v>
      </c>
      <c r="F392" s="43">
        <v>17</v>
      </c>
      <c r="G392" s="46" t="s">
        <v>2985</v>
      </c>
      <c r="H392" s="85"/>
      <c r="I392" s="46" t="s">
        <v>550</v>
      </c>
      <c r="J392" s="43" t="s">
        <v>491</v>
      </c>
      <c r="K392" s="48"/>
      <c r="L392" s="48"/>
      <c r="M392" s="48"/>
      <c r="N392" s="48"/>
      <c r="O392" s="48"/>
      <c r="P392" s="44" t="s">
        <v>1945</v>
      </c>
      <c r="Q392" s="64"/>
      <c r="R392" s="81"/>
      <c r="S392" s="65"/>
      <c r="T392" s="66"/>
      <c r="U392" s="67"/>
      <c r="V392" s="54" t="s">
        <v>1811</v>
      </c>
      <c r="W392" s="69"/>
      <c r="X392" s="70"/>
      <c r="Y392" s="126"/>
    </row>
    <row r="393" spans="1:25" ht="37.5">
      <c r="A393" s="121">
        <v>1421</v>
      </c>
      <c r="B393" s="44" t="s">
        <v>690</v>
      </c>
      <c r="C393" s="45" t="s">
        <v>2986</v>
      </c>
      <c r="D393" s="43">
        <v>2014</v>
      </c>
      <c r="E393" s="46" t="s">
        <v>2935</v>
      </c>
      <c r="F393" s="43">
        <v>17</v>
      </c>
      <c r="G393" s="46" t="s">
        <v>2987</v>
      </c>
      <c r="H393" s="85"/>
      <c r="I393" s="46" t="s">
        <v>550</v>
      </c>
      <c r="J393" s="43" t="s">
        <v>539</v>
      </c>
      <c r="K393" s="48"/>
      <c r="L393" s="48"/>
      <c r="M393" s="48"/>
      <c r="N393" s="48"/>
      <c r="O393" s="48"/>
      <c r="P393" s="44" t="s">
        <v>1945</v>
      </c>
      <c r="Q393" s="64"/>
      <c r="R393" s="81"/>
      <c r="S393" s="51" t="s">
        <v>1811</v>
      </c>
      <c r="T393" s="66"/>
      <c r="U393" s="67"/>
      <c r="V393" s="54" t="s">
        <v>1811</v>
      </c>
      <c r="W393" s="69"/>
      <c r="X393" s="70"/>
      <c r="Y393" s="126"/>
    </row>
    <row r="394" spans="1:25" ht="50">
      <c r="A394" s="121">
        <v>1086</v>
      </c>
      <c r="B394" s="44" t="s">
        <v>473</v>
      </c>
      <c r="C394" s="45" t="s">
        <v>2988</v>
      </c>
      <c r="D394" s="43">
        <v>2006</v>
      </c>
      <c r="E394" s="46" t="s">
        <v>2935</v>
      </c>
      <c r="F394" s="43">
        <v>17</v>
      </c>
      <c r="G394" s="46" t="s">
        <v>2989</v>
      </c>
      <c r="H394" s="85"/>
      <c r="I394" s="46" t="s">
        <v>550</v>
      </c>
      <c r="J394" s="43" t="s">
        <v>491</v>
      </c>
      <c r="K394" s="48"/>
      <c r="L394" s="48"/>
      <c r="M394" s="48"/>
      <c r="N394" s="48"/>
      <c r="O394" s="48"/>
      <c r="P394" s="45" t="s">
        <v>2990</v>
      </c>
      <c r="Q394" s="49">
        <v>2198</v>
      </c>
      <c r="R394" s="81"/>
      <c r="S394" s="65"/>
      <c r="T394" s="66"/>
      <c r="U394" s="67"/>
      <c r="V394" s="54" t="s">
        <v>1811</v>
      </c>
      <c r="W394" s="69"/>
      <c r="X394" s="70"/>
      <c r="Y394" s="126"/>
    </row>
    <row r="395" spans="1:25" ht="50">
      <c r="A395" s="121">
        <v>1126</v>
      </c>
      <c r="B395" s="44" t="s">
        <v>178</v>
      </c>
      <c r="C395" s="45" t="s">
        <v>2991</v>
      </c>
      <c r="D395" s="43">
        <v>2008</v>
      </c>
      <c r="E395" s="46" t="s">
        <v>2935</v>
      </c>
      <c r="F395" s="43">
        <v>17</v>
      </c>
      <c r="G395" s="46" t="s">
        <v>2992</v>
      </c>
      <c r="H395" s="85"/>
      <c r="I395" s="46" t="s">
        <v>550</v>
      </c>
      <c r="J395" s="43" t="s">
        <v>491</v>
      </c>
      <c r="K395" s="48"/>
      <c r="L395" s="48"/>
      <c r="M395" s="48"/>
      <c r="N395" s="48"/>
      <c r="O395" s="48"/>
      <c r="P395" s="45" t="s">
        <v>2993</v>
      </c>
      <c r="Q395" s="49">
        <v>8793</v>
      </c>
      <c r="R395" s="81"/>
      <c r="S395" s="51" t="s">
        <v>1811</v>
      </c>
      <c r="T395" s="66"/>
      <c r="U395" s="67"/>
      <c r="V395" s="54" t="s">
        <v>1811</v>
      </c>
      <c r="W395" s="69"/>
      <c r="X395" s="70"/>
      <c r="Y395" s="126"/>
    </row>
    <row r="396" spans="1:25" ht="25">
      <c r="A396" s="121">
        <v>1589</v>
      </c>
      <c r="B396" s="46" t="s">
        <v>943</v>
      </c>
      <c r="C396" s="45" t="s">
        <v>2994</v>
      </c>
      <c r="D396" s="43">
        <v>2015</v>
      </c>
      <c r="E396" s="46" t="s">
        <v>2935</v>
      </c>
      <c r="F396" s="43">
        <v>17</v>
      </c>
      <c r="G396" s="46" t="s">
        <v>2979</v>
      </c>
      <c r="H396" s="71"/>
      <c r="I396" s="46" t="s">
        <v>550</v>
      </c>
      <c r="J396" s="43" t="s">
        <v>491</v>
      </c>
      <c r="K396" s="61"/>
      <c r="L396" s="61"/>
      <c r="M396" s="61"/>
      <c r="N396" s="61"/>
      <c r="O396" s="61"/>
      <c r="P396" s="96" t="s">
        <v>1945</v>
      </c>
      <c r="Q396" s="49"/>
      <c r="R396" s="81"/>
      <c r="S396" s="51" t="s">
        <v>1811</v>
      </c>
      <c r="T396" s="66"/>
      <c r="U396" s="67"/>
      <c r="V396" s="54" t="s">
        <v>1811</v>
      </c>
      <c r="W396" s="69"/>
      <c r="X396" s="70"/>
      <c r="Y396" s="127"/>
    </row>
    <row r="397" spans="1:25" ht="51">
      <c r="A397" s="121">
        <v>1554</v>
      </c>
      <c r="B397" s="46" t="s">
        <v>1111</v>
      </c>
      <c r="C397" s="45" t="s">
        <v>2995</v>
      </c>
      <c r="D397" s="43">
        <v>2015</v>
      </c>
      <c r="E397" s="46" t="s">
        <v>2935</v>
      </c>
      <c r="F397" s="43">
        <v>17</v>
      </c>
      <c r="G397" s="95" t="s">
        <v>2996</v>
      </c>
      <c r="H397" s="71"/>
      <c r="I397" s="44" t="s">
        <v>550</v>
      </c>
      <c r="J397" s="43" t="s">
        <v>505</v>
      </c>
      <c r="K397" s="61"/>
      <c r="L397" s="61"/>
      <c r="M397" s="61"/>
      <c r="N397" s="61"/>
      <c r="O397" s="61"/>
      <c r="P397" s="86" t="s">
        <v>2997</v>
      </c>
      <c r="Q397" s="49">
        <v>121</v>
      </c>
      <c r="R397" s="81"/>
      <c r="S397" s="51" t="s">
        <v>1811</v>
      </c>
      <c r="T397" s="66"/>
      <c r="U397" s="67"/>
      <c r="V397" s="54" t="s">
        <v>1811</v>
      </c>
      <c r="W397" s="69"/>
      <c r="X397" s="70"/>
      <c r="Y397" s="127"/>
    </row>
    <row r="398" spans="1:25" ht="37.5">
      <c r="A398" s="121">
        <v>1318</v>
      </c>
      <c r="B398" s="44" t="s">
        <v>388</v>
      </c>
      <c r="C398" s="45" t="s">
        <v>2998</v>
      </c>
      <c r="D398" s="43">
        <v>2013</v>
      </c>
      <c r="E398" s="46" t="s">
        <v>2935</v>
      </c>
      <c r="F398" s="43">
        <v>17</v>
      </c>
      <c r="G398" s="46" t="s">
        <v>2999</v>
      </c>
      <c r="H398" s="85"/>
      <c r="I398" s="46" t="s">
        <v>550</v>
      </c>
      <c r="J398" s="43" t="s">
        <v>491</v>
      </c>
      <c r="K398" s="48"/>
      <c r="L398" s="48"/>
      <c r="M398" s="48"/>
      <c r="N398" s="48"/>
      <c r="O398" s="48"/>
      <c r="P398" s="45" t="s">
        <v>3000</v>
      </c>
      <c r="Q398" s="49">
        <v>752</v>
      </c>
      <c r="R398" s="81"/>
      <c r="S398" s="65"/>
      <c r="T398" s="66"/>
      <c r="U398" s="67"/>
      <c r="V398" s="54" t="s">
        <v>1811</v>
      </c>
      <c r="W398" s="69"/>
      <c r="X398" s="70"/>
      <c r="Y398" s="126"/>
    </row>
    <row r="399" spans="1:25" ht="75">
      <c r="A399" s="122">
        <v>1577</v>
      </c>
      <c r="B399" s="83" t="s">
        <v>694</v>
      </c>
      <c r="C399" s="59" t="s">
        <v>3001</v>
      </c>
      <c r="D399" s="43">
        <v>2000</v>
      </c>
      <c r="E399" s="46" t="s">
        <v>2935</v>
      </c>
      <c r="F399" s="43">
        <v>17</v>
      </c>
      <c r="G399" s="46" t="s">
        <v>3002</v>
      </c>
      <c r="H399" s="71"/>
      <c r="I399" s="46" t="s">
        <v>695</v>
      </c>
      <c r="J399" s="43" t="s">
        <v>696</v>
      </c>
      <c r="K399" s="61"/>
      <c r="L399" s="61"/>
      <c r="M399" s="61"/>
      <c r="N399" s="61"/>
      <c r="O399" s="61"/>
      <c r="P399" s="63" t="s">
        <v>1945</v>
      </c>
      <c r="Q399" s="64"/>
      <c r="R399" s="81"/>
      <c r="S399" s="65"/>
      <c r="T399" s="66"/>
      <c r="U399" s="67"/>
      <c r="V399" s="54" t="s">
        <v>1811</v>
      </c>
      <c r="W399" s="69"/>
      <c r="X399" s="70"/>
      <c r="Y399" s="127"/>
    </row>
    <row r="400" spans="1:25" ht="37.5">
      <c r="A400" s="121">
        <v>1422</v>
      </c>
      <c r="B400" s="44" t="s">
        <v>513</v>
      </c>
      <c r="C400" s="45" t="s">
        <v>3003</v>
      </c>
      <c r="D400" s="43">
        <v>2014</v>
      </c>
      <c r="E400" s="46" t="s">
        <v>2935</v>
      </c>
      <c r="F400" s="43">
        <v>17</v>
      </c>
      <c r="G400" s="94" t="s">
        <v>3004</v>
      </c>
      <c r="H400" s="85"/>
      <c r="I400" s="46" t="s">
        <v>514</v>
      </c>
      <c r="J400" s="43" t="s">
        <v>492</v>
      </c>
      <c r="K400" s="48"/>
      <c r="L400" s="48"/>
      <c r="M400" s="48"/>
      <c r="N400" s="48"/>
      <c r="O400" s="48"/>
      <c r="P400" s="44" t="s">
        <v>1945</v>
      </c>
      <c r="Q400" s="64"/>
      <c r="R400" s="81"/>
      <c r="S400" s="51" t="s">
        <v>1811</v>
      </c>
      <c r="T400" s="66"/>
      <c r="U400" s="67"/>
      <c r="V400" s="54" t="s">
        <v>1811</v>
      </c>
      <c r="W400" s="69"/>
      <c r="X400" s="70"/>
      <c r="Y400" s="126"/>
    </row>
    <row r="401" spans="1:25" ht="38.5">
      <c r="A401" s="121">
        <v>1558</v>
      </c>
      <c r="B401" s="46" t="s">
        <v>954</v>
      </c>
      <c r="C401" s="45" t="s">
        <v>3005</v>
      </c>
      <c r="D401" s="43">
        <v>2014</v>
      </c>
      <c r="E401" s="46" t="s">
        <v>2935</v>
      </c>
      <c r="F401" s="43">
        <v>17</v>
      </c>
      <c r="G401" s="95" t="s">
        <v>3006</v>
      </c>
      <c r="H401" s="71"/>
      <c r="I401" s="44" t="s">
        <v>566</v>
      </c>
      <c r="J401" s="43" t="s">
        <v>491</v>
      </c>
      <c r="K401" s="61"/>
      <c r="L401" s="61"/>
      <c r="M401" s="61"/>
      <c r="N401" s="61"/>
      <c r="O401" s="61"/>
      <c r="P401" s="86" t="s">
        <v>3007</v>
      </c>
      <c r="Q401" s="49">
        <v>35</v>
      </c>
      <c r="R401" s="81"/>
      <c r="S401" s="65"/>
      <c r="T401" s="66"/>
      <c r="U401" s="67"/>
      <c r="V401" s="54" t="s">
        <v>1811</v>
      </c>
      <c r="W401" s="69"/>
      <c r="X401" s="70"/>
      <c r="Y401" s="127"/>
    </row>
    <row r="402" spans="1:25" ht="37.5">
      <c r="A402" s="121">
        <v>1248</v>
      </c>
      <c r="B402" s="44" t="s">
        <v>1096</v>
      </c>
      <c r="C402" s="45" t="s">
        <v>3008</v>
      </c>
      <c r="D402" s="43">
        <v>2012</v>
      </c>
      <c r="E402" s="46" t="s">
        <v>2935</v>
      </c>
      <c r="F402" s="43">
        <v>17</v>
      </c>
      <c r="G402" s="46" t="s">
        <v>3009</v>
      </c>
      <c r="H402" s="85"/>
      <c r="I402" s="46" t="s">
        <v>1097</v>
      </c>
      <c r="J402" s="43" t="s">
        <v>492</v>
      </c>
      <c r="K402" s="48"/>
      <c r="L402" s="48"/>
      <c r="M402" s="48"/>
      <c r="N402" s="48"/>
      <c r="O402" s="48"/>
      <c r="P402" s="45" t="s">
        <v>3010</v>
      </c>
      <c r="Q402" s="49">
        <v>394</v>
      </c>
      <c r="R402" s="81"/>
      <c r="S402" s="65"/>
      <c r="T402" s="66"/>
      <c r="U402" s="67"/>
      <c r="V402" s="54" t="s">
        <v>1811</v>
      </c>
      <c r="W402" s="69"/>
      <c r="X402" s="70"/>
      <c r="Y402" s="126"/>
    </row>
    <row r="403" spans="1:25" ht="37.5">
      <c r="A403" s="121">
        <v>1510</v>
      </c>
      <c r="B403" s="44" t="s">
        <v>910</v>
      </c>
      <c r="C403" s="72" t="s">
        <v>3011</v>
      </c>
      <c r="D403" s="43">
        <v>2009</v>
      </c>
      <c r="E403" s="46" t="s">
        <v>2935</v>
      </c>
      <c r="F403" s="43">
        <v>17</v>
      </c>
      <c r="G403" s="46" t="s">
        <v>3012</v>
      </c>
      <c r="H403" s="71"/>
      <c r="I403" s="46" t="s">
        <v>911</v>
      </c>
      <c r="J403" s="43" t="s">
        <v>539</v>
      </c>
      <c r="K403" s="61"/>
      <c r="L403" s="61"/>
      <c r="M403" s="61"/>
      <c r="N403" s="61"/>
      <c r="O403" s="61"/>
      <c r="P403" s="45" t="s">
        <v>3013</v>
      </c>
      <c r="Q403" s="49">
        <v>869</v>
      </c>
      <c r="R403" s="90"/>
      <c r="S403" s="74"/>
      <c r="T403" s="75"/>
      <c r="U403" s="76"/>
      <c r="V403" s="104" t="s">
        <v>1811</v>
      </c>
      <c r="W403" s="78"/>
      <c r="X403" s="79"/>
      <c r="Y403" s="127"/>
    </row>
    <row r="404" spans="1:25" ht="37.5">
      <c r="A404" s="121">
        <v>1548</v>
      </c>
      <c r="B404" s="44" t="s">
        <v>1157</v>
      </c>
      <c r="C404" s="45" t="s">
        <v>3014</v>
      </c>
      <c r="D404" s="43">
        <v>2014</v>
      </c>
      <c r="E404" s="46" t="s">
        <v>2935</v>
      </c>
      <c r="F404" s="43">
        <v>17</v>
      </c>
      <c r="G404" s="46" t="s">
        <v>3015</v>
      </c>
      <c r="H404" s="71"/>
      <c r="I404" s="46" t="s">
        <v>911</v>
      </c>
      <c r="J404" s="43" t="s">
        <v>491</v>
      </c>
      <c r="K404" s="61"/>
      <c r="L404" s="61"/>
      <c r="M404" s="61"/>
      <c r="N404" s="61"/>
      <c r="O404" s="61"/>
      <c r="P404" s="63" t="s">
        <v>1945</v>
      </c>
      <c r="Q404" s="64"/>
      <c r="R404" s="81"/>
      <c r="S404" s="65"/>
      <c r="T404" s="66"/>
      <c r="U404" s="67"/>
      <c r="V404" s="54" t="s">
        <v>1811</v>
      </c>
      <c r="W404" s="55" t="s">
        <v>1811</v>
      </c>
      <c r="X404" s="70"/>
      <c r="Y404" s="127"/>
    </row>
    <row r="405" spans="1:25" ht="75">
      <c r="A405" s="121">
        <v>1459</v>
      </c>
      <c r="B405" s="44" t="s">
        <v>1074</v>
      </c>
      <c r="C405" s="45" t="s">
        <v>3016</v>
      </c>
      <c r="D405" s="43">
        <v>2011</v>
      </c>
      <c r="E405" s="46" t="s">
        <v>2967</v>
      </c>
      <c r="F405" s="43">
        <v>18</v>
      </c>
      <c r="G405" s="46" t="s">
        <v>3017</v>
      </c>
      <c r="H405" s="85"/>
      <c r="I405" s="46" t="s">
        <v>1075</v>
      </c>
      <c r="J405" s="43" t="s">
        <v>493</v>
      </c>
      <c r="K405" s="48"/>
      <c r="L405" s="48"/>
      <c r="M405" s="48"/>
      <c r="N405" s="48"/>
      <c r="O405" s="48"/>
      <c r="P405" s="45" t="s">
        <v>3018</v>
      </c>
      <c r="Q405" s="49">
        <v>783</v>
      </c>
      <c r="R405" s="81"/>
      <c r="S405" s="65"/>
      <c r="T405" s="66"/>
      <c r="U405" s="67"/>
      <c r="V405" s="54" t="s">
        <v>1811</v>
      </c>
      <c r="W405" s="69"/>
      <c r="X405" s="56" t="s">
        <v>1811</v>
      </c>
      <c r="Y405" s="126"/>
    </row>
    <row r="406" spans="1:25" ht="125">
      <c r="A406" s="121">
        <v>1512</v>
      </c>
      <c r="B406" s="44" t="s">
        <v>714</v>
      </c>
      <c r="C406" s="72" t="s">
        <v>3019</v>
      </c>
      <c r="D406" s="43">
        <v>2015</v>
      </c>
      <c r="E406" s="46" t="s">
        <v>2967</v>
      </c>
      <c r="F406" s="43">
        <v>18</v>
      </c>
      <c r="G406" s="46" t="s">
        <v>3020</v>
      </c>
      <c r="H406" s="71"/>
      <c r="I406" s="46" t="s">
        <v>715</v>
      </c>
      <c r="J406" s="43" t="s">
        <v>491</v>
      </c>
      <c r="K406" s="61"/>
      <c r="L406" s="61"/>
      <c r="M406" s="61"/>
      <c r="N406" s="61"/>
      <c r="O406" s="61"/>
      <c r="P406" s="45" t="s">
        <v>3021</v>
      </c>
      <c r="Q406" s="49">
        <v>47</v>
      </c>
      <c r="R406" s="90"/>
      <c r="S406" s="74"/>
      <c r="T406" s="75"/>
      <c r="U406" s="76"/>
      <c r="V406" s="104" t="s">
        <v>1811</v>
      </c>
      <c r="W406" s="78"/>
      <c r="X406" s="79"/>
      <c r="Y406" s="127"/>
    </row>
    <row r="407" spans="1:25" ht="50">
      <c r="A407" s="121">
        <v>1249</v>
      </c>
      <c r="B407" s="44" t="s">
        <v>682</v>
      </c>
      <c r="C407" s="45" t="s">
        <v>3022</v>
      </c>
      <c r="D407" s="43">
        <v>2012</v>
      </c>
      <c r="E407" s="46" t="s">
        <v>2967</v>
      </c>
      <c r="F407" s="43">
        <v>18</v>
      </c>
      <c r="G407" s="46" t="s">
        <v>3023</v>
      </c>
      <c r="H407" s="85"/>
      <c r="I407" s="46" t="s">
        <v>566</v>
      </c>
      <c r="J407" s="43" t="s">
        <v>491</v>
      </c>
      <c r="K407" s="48"/>
      <c r="L407" s="48"/>
      <c r="M407" s="48"/>
      <c r="N407" s="48"/>
      <c r="O407" s="48"/>
      <c r="P407" s="45" t="s">
        <v>3024</v>
      </c>
      <c r="Q407" s="49">
        <v>526</v>
      </c>
      <c r="R407" s="81"/>
      <c r="S407" s="65"/>
      <c r="T407" s="66"/>
      <c r="U407" s="67"/>
      <c r="V407" s="54" t="s">
        <v>1811</v>
      </c>
      <c r="W407" s="55" t="s">
        <v>1811</v>
      </c>
      <c r="X407" s="56" t="s">
        <v>1811</v>
      </c>
      <c r="Y407" s="126"/>
    </row>
    <row r="408" spans="1:25" ht="37.5">
      <c r="A408" s="122">
        <v>1595</v>
      </c>
      <c r="B408" s="58" t="s">
        <v>728</v>
      </c>
      <c r="C408" s="59" t="s">
        <v>3025</v>
      </c>
      <c r="D408" s="43">
        <v>2015</v>
      </c>
      <c r="E408" s="44" t="s">
        <v>2967</v>
      </c>
      <c r="F408" s="43">
        <v>18</v>
      </c>
      <c r="G408" s="46" t="s">
        <v>3026</v>
      </c>
      <c r="H408" s="92"/>
      <c r="I408" s="46" t="s">
        <v>729</v>
      </c>
      <c r="J408" s="43" t="s">
        <v>491</v>
      </c>
      <c r="K408" s="61"/>
      <c r="L408" s="61"/>
      <c r="M408" s="61"/>
      <c r="N408" s="57"/>
      <c r="O408" s="62"/>
      <c r="P408" s="84" t="s">
        <v>3027</v>
      </c>
      <c r="Q408" s="49">
        <v>76</v>
      </c>
      <c r="R408" s="81"/>
      <c r="S408" s="65"/>
      <c r="T408" s="66"/>
      <c r="U408" s="67"/>
      <c r="V408" s="54" t="s">
        <v>1811</v>
      </c>
      <c r="W408" s="69"/>
      <c r="X408" s="70"/>
      <c r="Y408" s="127"/>
    </row>
    <row r="409" spans="1:25" ht="75">
      <c r="A409" s="121">
        <v>1105</v>
      </c>
      <c r="B409" s="44" t="s">
        <v>956</v>
      </c>
      <c r="C409" s="45" t="s">
        <v>3028</v>
      </c>
      <c r="D409" s="43">
        <v>2007</v>
      </c>
      <c r="E409" s="46" t="s">
        <v>2967</v>
      </c>
      <c r="F409" s="43">
        <v>18</v>
      </c>
      <c r="G409" s="46" t="s">
        <v>3029</v>
      </c>
      <c r="H409" s="85"/>
      <c r="I409" s="46" t="s">
        <v>729</v>
      </c>
      <c r="J409" s="43" t="s">
        <v>491</v>
      </c>
      <c r="K409" s="48"/>
      <c r="L409" s="48"/>
      <c r="M409" s="48"/>
      <c r="N409" s="48"/>
      <c r="O409" s="48"/>
      <c r="P409" s="45" t="s">
        <v>3030</v>
      </c>
      <c r="Q409" s="49">
        <v>2583</v>
      </c>
      <c r="R409" s="81"/>
      <c r="S409" s="65"/>
      <c r="T409" s="66"/>
      <c r="U409" s="67"/>
      <c r="V409" s="54" t="s">
        <v>1811</v>
      </c>
      <c r="W409" s="69"/>
      <c r="X409" s="70"/>
      <c r="Y409" s="126"/>
    </row>
    <row r="410" spans="1:25" ht="37.5">
      <c r="A410" s="121">
        <v>1251</v>
      </c>
      <c r="B410" s="44" t="s">
        <v>994</v>
      </c>
      <c r="C410" s="45" t="s">
        <v>3031</v>
      </c>
      <c r="D410" s="43">
        <v>2012</v>
      </c>
      <c r="E410" s="46" t="s">
        <v>2967</v>
      </c>
      <c r="F410" s="43">
        <v>18</v>
      </c>
      <c r="G410" s="46" t="s">
        <v>3032</v>
      </c>
      <c r="H410" s="71"/>
      <c r="I410" s="46" t="s">
        <v>729</v>
      </c>
      <c r="J410" s="43" t="s">
        <v>491</v>
      </c>
      <c r="K410" s="61"/>
      <c r="L410" s="61"/>
      <c r="M410" s="61"/>
      <c r="N410" s="61"/>
      <c r="O410" s="85"/>
      <c r="P410" s="63" t="s">
        <v>1945</v>
      </c>
      <c r="Q410" s="64"/>
      <c r="R410" s="81"/>
      <c r="S410" s="65"/>
      <c r="T410" s="66"/>
      <c r="U410" s="67"/>
      <c r="V410" s="54" t="s">
        <v>1811</v>
      </c>
      <c r="W410" s="69"/>
      <c r="X410" s="70"/>
      <c r="Y410" s="127"/>
    </row>
    <row r="411" spans="1:25" ht="50">
      <c r="A411" s="121">
        <v>1511</v>
      </c>
      <c r="B411" s="44" t="s">
        <v>838</v>
      </c>
      <c r="C411" s="72" t="s">
        <v>3033</v>
      </c>
      <c r="D411" s="43">
        <v>2006</v>
      </c>
      <c r="E411" s="46" t="s">
        <v>2967</v>
      </c>
      <c r="F411" s="43">
        <v>18</v>
      </c>
      <c r="G411" s="46" t="s">
        <v>3034</v>
      </c>
      <c r="H411" s="71"/>
      <c r="I411" s="46" t="s">
        <v>839</v>
      </c>
      <c r="J411" s="43" t="s">
        <v>491</v>
      </c>
      <c r="K411" s="61"/>
      <c r="L411" s="61"/>
      <c r="M411" s="61"/>
      <c r="N411" s="61"/>
      <c r="O411" s="61"/>
      <c r="P411" s="45" t="s">
        <v>3035</v>
      </c>
      <c r="Q411" s="49">
        <v>1600</v>
      </c>
      <c r="R411" s="90"/>
      <c r="S411" s="74"/>
      <c r="T411" s="75"/>
      <c r="U411" s="76"/>
      <c r="V411" s="104" t="s">
        <v>1811</v>
      </c>
      <c r="W411" s="78"/>
      <c r="X411" s="79"/>
      <c r="Y411" s="127"/>
    </row>
    <row r="412" spans="1:25" ht="25">
      <c r="A412" s="121">
        <v>1008</v>
      </c>
      <c r="B412" s="44" t="s">
        <v>471</v>
      </c>
      <c r="C412" s="45" t="s">
        <v>3036</v>
      </c>
      <c r="D412" s="43">
        <v>1991</v>
      </c>
      <c r="E412" s="46" t="s">
        <v>2967</v>
      </c>
      <c r="F412" s="43">
        <v>18</v>
      </c>
      <c r="G412" s="46" t="s">
        <v>3037</v>
      </c>
      <c r="H412" s="85"/>
      <c r="I412" s="46" t="s">
        <v>554</v>
      </c>
      <c r="J412" s="43" t="s">
        <v>491</v>
      </c>
      <c r="K412" s="48"/>
      <c r="L412" s="48"/>
      <c r="M412" s="48"/>
      <c r="N412" s="48"/>
      <c r="O412" s="48"/>
      <c r="P412" s="44" t="s">
        <v>1945</v>
      </c>
      <c r="Q412" s="64"/>
      <c r="R412" s="81"/>
      <c r="S412" s="51" t="s">
        <v>1811</v>
      </c>
      <c r="T412" s="66"/>
      <c r="U412" s="67"/>
      <c r="V412" s="54" t="s">
        <v>1811</v>
      </c>
      <c r="W412" s="69"/>
      <c r="X412" s="70"/>
      <c r="Y412" s="126"/>
    </row>
    <row r="413" spans="1:25" ht="25">
      <c r="A413" s="121">
        <v>1319</v>
      </c>
      <c r="B413" s="44" t="s">
        <v>472</v>
      </c>
      <c r="C413" s="45" t="s">
        <v>3038</v>
      </c>
      <c r="D413" s="43">
        <v>2013</v>
      </c>
      <c r="E413" s="46" t="s">
        <v>2967</v>
      </c>
      <c r="F413" s="43">
        <v>18</v>
      </c>
      <c r="G413" s="46" t="s">
        <v>3037</v>
      </c>
      <c r="H413" s="85"/>
      <c r="I413" s="46" t="s">
        <v>554</v>
      </c>
      <c r="J413" s="43" t="s">
        <v>491</v>
      </c>
      <c r="K413" s="48"/>
      <c r="L413" s="48"/>
      <c r="M413" s="48"/>
      <c r="N413" s="48"/>
      <c r="O413" s="48"/>
      <c r="P413" s="45" t="s">
        <v>3039</v>
      </c>
      <c r="Q413" s="49">
        <v>2465</v>
      </c>
      <c r="R413" s="81"/>
      <c r="S413" s="51" t="s">
        <v>1811</v>
      </c>
      <c r="T413" s="66"/>
      <c r="U413" s="67"/>
      <c r="V413" s="54" t="s">
        <v>1811</v>
      </c>
      <c r="W413" s="69"/>
      <c r="X413" s="56" t="s">
        <v>2074</v>
      </c>
      <c r="Y413" s="126"/>
    </row>
    <row r="414" spans="1:25" ht="25">
      <c r="A414" s="121">
        <v>1016</v>
      </c>
      <c r="B414" s="44" t="s">
        <v>649</v>
      </c>
      <c r="C414" s="45" t="s">
        <v>3040</v>
      </c>
      <c r="D414" s="43">
        <v>1997</v>
      </c>
      <c r="E414" s="46" t="s">
        <v>2967</v>
      </c>
      <c r="F414" s="43">
        <v>18</v>
      </c>
      <c r="G414" s="46" t="s">
        <v>3041</v>
      </c>
      <c r="H414" s="85"/>
      <c r="I414" s="46" t="s">
        <v>554</v>
      </c>
      <c r="J414" s="43" t="s">
        <v>491</v>
      </c>
      <c r="K414" s="48"/>
      <c r="L414" s="48"/>
      <c r="M414" s="48"/>
      <c r="N414" s="48"/>
      <c r="O414" s="48"/>
      <c r="P414" s="44" t="s">
        <v>1945</v>
      </c>
      <c r="Q414" s="64"/>
      <c r="R414" s="81"/>
      <c r="S414" s="51" t="s">
        <v>1811</v>
      </c>
      <c r="T414" s="66"/>
      <c r="U414" s="67"/>
      <c r="V414" s="54" t="s">
        <v>1811</v>
      </c>
      <c r="W414" s="69"/>
      <c r="X414" s="70"/>
      <c r="Y414" s="126"/>
    </row>
    <row r="415" spans="1:25" ht="50">
      <c r="A415" s="121">
        <v>1320</v>
      </c>
      <c r="B415" s="44" t="s">
        <v>1030</v>
      </c>
      <c r="C415" s="45" t="s">
        <v>3042</v>
      </c>
      <c r="D415" s="43">
        <v>2013</v>
      </c>
      <c r="E415" s="46" t="s">
        <v>2967</v>
      </c>
      <c r="F415" s="43">
        <v>18</v>
      </c>
      <c r="G415" s="46" t="s">
        <v>3043</v>
      </c>
      <c r="H415" s="85"/>
      <c r="I415" s="46" t="s">
        <v>554</v>
      </c>
      <c r="J415" s="43" t="s">
        <v>491</v>
      </c>
      <c r="K415" s="48"/>
      <c r="L415" s="48"/>
      <c r="M415" s="48"/>
      <c r="N415" s="48"/>
      <c r="O415" s="48"/>
      <c r="P415" s="45" t="s">
        <v>3044</v>
      </c>
      <c r="Q415" s="49">
        <v>547</v>
      </c>
      <c r="R415" s="81"/>
      <c r="S415" s="51" t="s">
        <v>1811</v>
      </c>
      <c r="T415" s="66"/>
      <c r="U415" s="67"/>
      <c r="V415" s="54" t="s">
        <v>1811</v>
      </c>
      <c r="W415" s="69"/>
      <c r="X415" s="70"/>
      <c r="Y415" s="126"/>
    </row>
    <row r="416" spans="1:25" ht="25">
      <c r="A416" s="121">
        <v>1009</v>
      </c>
      <c r="B416" s="44" t="s">
        <v>373</v>
      </c>
      <c r="C416" s="45" t="s">
        <v>3045</v>
      </c>
      <c r="D416" s="43">
        <v>1994</v>
      </c>
      <c r="E416" s="46" t="s">
        <v>2967</v>
      </c>
      <c r="F416" s="43">
        <v>18</v>
      </c>
      <c r="G416" s="46" t="s">
        <v>3037</v>
      </c>
      <c r="H416" s="85"/>
      <c r="I416" s="46" t="s">
        <v>554</v>
      </c>
      <c r="J416" s="43" t="s">
        <v>491</v>
      </c>
      <c r="K416" s="48"/>
      <c r="L416" s="48"/>
      <c r="M416" s="48"/>
      <c r="N416" s="48"/>
      <c r="O416" s="48"/>
      <c r="P416" s="89" t="s">
        <v>3046</v>
      </c>
      <c r="Q416" s="49" t="s">
        <v>863</v>
      </c>
      <c r="R416" s="81"/>
      <c r="S416" s="51" t="s">
        <v>1811</v>
      </c>
      <c r="T416" s="66"/>
      <c r="U416" s="67"/>
      <c r="V416" s="54" t="s">
        <v>1811</v>
      </c>
      <c r="W416" s="69"/>
      <c r="X416" s="70"/>
      <c r="Y416" s="126"/>
    </row>
    <row r="417" spans="1:25" ht="25">
      <c r="A417" s="121">
        <v>1460</v>
      </c>
      <c r="B417" s="44" t="s">
        <v>1279</v>
      </c>
      <c r="C417" s="45" t="s">
        <v>3047</v>
      </c>
      <c r="D417" s="43">
        <v>2009</v>
      </c>
      <c r="E417" s="46" t="s">
        <v>2967</v>
      </c>
      <c r="F417" s="43">
        <v>18</v>
      </c>
      <c r="G417" s="46" t="s">
        <v>3048</v>
      </c>
      <c r="H417" s="85"/>
      <c r="I417" s="46" t="s">
        <v>554</v>
      </c>
      <c r="J417" s="43" t="s">
        <v>491</v>
      </c>
      <c r="K417" s="48"/>
      <c r="L417" s="48"/>
      <c r="M417" s="48"/>
      <c r="N417" s="48"/>
      <c r="O417" s="48"/>
      <c r="P417" s="63" t="s">
        <v>1945</v>
      </c>
      <c r="Q417" s="64"/>
      <c r="R417" s="81"/>
      <c r="S417" s="65"/>
      <c r="T417" s="66"/>
      <c r="U417" s="67"/>
      <c r="V417" s="54" t="s">
        <v>1811</v>
      </c>
      <c r="W417" s="69"/>
      <c r="X417" s="70"/>
      <c r="Y417" s="126"/>
    </row>
    <row r="418" spans="1:25" ht="25">
      <c r="A418" s="121">
        <v>1250</v>
      </c>
      <c r="B418" s="44" t="s">
        <v>762</v>
      </c>
      <c r="C418" s="45" t="s">
        <v>3049</v>
      </c>
      <c r="D418" s="43">
        <v>2012</v>
      </c>
      <c r="E418" s="46" t="s">
        <v>2967</v>
      </c>
      <c r="F418" s="43">
        <v>18</v>
      </c>
      <c r="G418" s="46" t="s">
        <v>3050</v>
      </c>
      <c r="H418" s="85"/>
      <c r="I418" s="46" t="s">
        <v>763</v>
      </c>
      <c r="J418" s="43" t="s">
        <v>491</v>
      </c>
      <c r="K418" s="48"/>
      <c r="L418" s="48"/>
      <c r="M418" s="48"/>
      <c r="N418" s="48"/>
      <c r="O418" s="48"/>
      <c r="P418" s="45" t="s">
        <v>3051</v>
      </c>
      <c r="Q418" s="49">
        <v>2395</v>
      </c>
      <c r="R418" s="81"/>
      <c r="S418" s="65"/>
      <c r="T418" s="66"/>
      <c r="U418" s="67"/>
      <c r="V418" s="68"/>
      <c r="W418" s="69"/>
      <c r="X418" s="70"/>
      <c r="Y418" s="126"/>
    </row>
    <row r="419" spans="1:25" ht="37.5">
      <c r="A419" s="121">
        <v>1030</v>
      </c>
      <c r="B419" s="44" t="s">
        <v>482</v>
      </c>
      <c r="C419" s="45" t="s">
        <v>3052</v>
      </c>
      <c r="D419" s="43">
        <v>2000</v>
      </c>
      <c r="E419" s="46" t="s">
        <v>2967</v>
      </c>
      <c r="F419" s="43">
        <v>18</v>
      </c>
      <c r="G419" s="46" t="s">
        <v>3053</v>
      </c>
      <c r="H419" s="85"/>
      <c r="I419" s="46" t="s">
        <v>763</v>
      </c>
      <c r="J419" s="43" t="s">
        <v>491</v>
      </c>
      <c r="K419" s="48"/>
      <c r="L419" s="48"/>
      <c r="M419" s="48"/>
      <c r="N419" s="48"/>
      <c r="O419" s="48"/>
      <c r="P419" s="44" t="s">
        <v>1945</v>
      </c>
      <c r="Q419" s="64"/>
      <c r="R419" s="81"/>
      <c r="S419" s="65"/>
      <c r="T419" s="66"/>
      <c r="U419" s="67"/>
      <c r="V419" s="54" t="s">
        <v>1811</v>
      </c>
      <c r="W419" s="69"/>
      <c r="X419" s="70"/>
      <c r="Y419" s="126"/>
    </row>
    <row r="420" spans="1:25" ht="37.5">
      <c r="A420" s="121">
        <v>1461</v>
      </c>
      <c r="B420" s="44" t="s">
        <v>755</v>
      </c>
      <c r="C420" s="45" t="s">
        <v>3054</v>
      </c>
      <c r="D420" s="43">
        <v>2009</v>
      </c>
      <c r="E420" s="46" t="s">
        <v>3055</v>
      </c>
      <c r="F420" s="43">
        <v>19</v>
      </c>
      <c r="G420" s="46" t="s">
        <v>3056</v>
      </c>
      <c r="H420" s="85"/>
      <c r="I420" s="46" t="s">
        <v>756</v>
      </c>
      <c r="J420" s="43" t="s">
        <v>491</v>
      </c>
      <c r="K420" s="48"/>
      <c r="L420" s="48"/>
      <c r="M420" s="48"/>
      <c r="N420" s="48"/>
      <c r="O420" s="48"/>
      <c r="P420" s="45" t="s">
        <v>3057</v>
      </c>
      <c r="Q420" s="49">
        <v>100</v>
      </c>
      <c r="R420" s="81"/>
      <c r="S420" s="65"/>
      <c r="T420" s="66"/>
      <c r="U420" s="67"/>
      <c r="V420" s="68"/>
      <c r="W420" s="55" t="s">
        <v>1811</v>
      </c>
      <c r="X420" s="70"/>
      <c r="Y420" s="126"/>
    </row>
    <row r="421" spans="1:25">
      <c r="A421" s="121">
        <v>1177</v>
      </c>
      <c r="B421" s="44" t="s">
        <v>475</v>
      </c>
      <c r="C421" s="45" t="s">
        <v>3058</v>
      </c>
      <c r="D421" s="43">
        <v>2010</v>
      </c>
      <c r="E421" s="46" t="s">
        <v>3055</v>
      </c>
      <c r="F421" s="43">
        <v>19</v>
      </c>
      <c r="G421" s="46" t="s">
        <v>3059</v>
      </c>
      <c r="H421" s="85"/>
      <c r="I421" s="46" t="s">
        <v>756</v>
      </c>
      <c r="J421" s="43" t="s">
        <v>491</v>
      </c>
      <c r="K421" s="48"/>
      <c r="L421" s="48"/>
      <c r="M421" s="48"/>
      <c r="N421" s="48"/>
      <c r="O421" s="48"/>
      <c r="P421" s="45" t="s">
        <v>3060</v>
      </c>
      <c r="Q421" s="43" t="s">
        <v>567</v>
      </c>
      <c r="R421" s="81"/>
      <c r="S421" s="65"/>
      <c r="T421" s="66"/>
      <c r="U421" s="67"/>
      <c r="V421" s="54" t="s">
        <v>1964</v>
      </c>
      <c r="W421" s="55" t="s">
        <v>1811</v>
      </c>
      <c r="X421" s="70"/>
      <c r="Y421" s="126"/>
    </row>
    <row r="422" spans="1:25" ht="25">
      <c r="A422" s="121">
        <v>1401</v>
      </c>
      <c r="B422" s="44" t="s">
        <v>355</v>
      </c>
      <c r="C422" s="45" t="s">
        <v>3061</v>
      </c>
      <c r="D422" s="43">
        <v>2014</v>
      </c>
      <c r="E422" s="46" t="s">
        <v>3055</v>
      </c>
      <c r="F422" s="43">
        <v>19</v>
      </c>
      <c r="G422" s="46" t="s">
        <v>3062</v>
      </c>
      <c r="H422" s="85"/>
      <c r="I422" s="46" t="s">
        <v>756</v>
      </c>
      <c r="J422" s="43" t="s">
        <v>491</v>
      </c>
      <c r="K422" s="48"/>
      <c r="L422" s="48"/>
      <c r="M422" s="48"/>
      <c r="N422" s="48"/>
      <c r="O422" s="48"/>
      <c r="P422" s="44" t="s">
        <v>1945</v>
      </c>
      <c r="Q422" s="64"/>
      <c r="R422" s="81"/>
      <c r="S422" s="65"/>
      <c r="T422" s="66"/>
      <c r="U422" s="67"/>
      <c r="V422" s="54" t="s">
        <v>1811</v>
      </c>
      <c r="W422" s="55" t="s">
        <v>1811</v>
      </c>
      <c r="X422" s="70"/>
      <c r="Y422" s="126"/>
    </row>
    <row r="423" spans="1:25" ht="37.5">
      <c r="A423" s="121">
        <v>1513</v>
      </c>
      <c r="B423" s="44" t="s">
        <v>1205</v>
      </c>
      <c r="C423" s="72" t="s">
        <v>3063</v>
      </c>
      <c r="D423" s="43">
        <v>2014</v>
      </c>
      <c r="E423" s="46" t="s">
        <v>3064</v>
      </c>
      <c r="F423" s="43">
        <v>20</v>
      </c>
      <c r="G423" s="46" t="s">
        <v>3065</v>
      </c>
      <c r="H423" s="71"/>
      <c r="I423" s="46" t="s">
        <v>1206</v>
      </c>
      <c r="J423" s="43" t="s">
        <v>539</v>
      </c>
      <c r="K423" s="61"/>
      <c r="L423" s="61"/>
      <c r="M423" s="61"/>
      <c r="N423" s="61"/>
      <c r="O423" s="61"/>
      <c r="P423" s="46" t="s">
        <v>1945</v>
      </c>
      <c r="Q423" s="64"/>
      <c r="R423" s="90"/>
      <c r="S423" s="74"/>
      <c r="T423" s="75"/>
      <c r="U423" s="76"/>
      <c r="V423" s="104" t="s">
        <v>1811</v>
      </c>
      <c r="W423" s="78"/>
      <c r="X423" s="79"/>
      <c r="Y423" s="127"/>
    </row>
    <row r="424" spans="1:25" ht="25">
      <c r="A424" s="121">
        <v>1088</v>
      </c>
      <c r="B424" s="44" t="s">
        <v>488</v>
      </c>
      <c r="C424" s="45" t="s">
        <v>3066</v>
      </c>
      <c r="D424" s="43">
        <v>2006</v>
      </c>
      <c r="E424" s="46" t="s">
        <v>3064</v>
      </c>
      <c r="F424" s="43">
        <v>20</v>
      </c>
      <c r="G424" s="46" t="s">
        <v>3065</v>
      </c>
      <c r="H424" s="85"/>
      <c r="I424" s="46" t="s">
        <v>1206</v>
      </c>
      <c r="J424" s="43" t="s">
        <v>491</v>
      </c>
      <c r="K424" s="48"/>
      <c r="L424" s="48"/>
      <c r="M424" s="48"/>
      <c r="N424" s="48"/>
      <c r="O424" s="48"/>
      <c r="P424" s="89" t="s">
        <v>3067</v>
      </c>
      <c r="Q424" s="49" t="s">
        <v>1207</v>
      </c>
      <c r="R424" s="81"/>
      <c r="S424" s="65"/>
      <c r="T424" s="66"/>
      <c r="U424" s="67"/>
      <c r="V424" s="54" t="s">
        <v>1811</v>
      </c>
      <c r="W424" s="55" t="s">
        <v>1811</v>
      </c>
      <c r="X424" s="70"/>
      <c r="Y424" s="126"/>
    </row>
    <row r="425" spans="1:25" ht="50">
      <c r="A425" s="121">
        <v>1211</v>
      </c>
      <c r="B425" s="44" t="s">
        <v>367</v>
      </c>
      <c r="C425" s="45" t="s">
        <v>3068</v>
      </c>
      <c r="D425" s="43">
        <v>2011</v>
      </c>
      <c r="E425" s="46" t="s">
        <v>3064</v>
      </c>
      <c r="F425" s="43">
        <v>20</v>
      </c>
      <c r="G425" s="46" t="s">
        <v>3069</v>
      </c>
      <c r="H425" s="85"/>
      <c r="I425" s="46" t="s">
        <v>1206</v>
      </c>
      <c r="J425" s="43" t="s">
        <v>491</v>
      </c>
      <c r="K425" s="48"/>
      <c r="L425" s="48"/>
      <c r="M425" s="48"/>
      <c r="N425" s="48"/>
      <c r="O425" s="48"/>
      <c r="P425" s="89" t="s">
        <v>3070</v>
      </c>
      <c r="Q425" s="49">
        <v>741</v>
      </c>
      <c r="R425" s="81"/>
      <c r="S425" s="65"/>
      <c r="T425" s="66"/>
      <c r="U425" s="67"/>
      <c r="V425" s="54" t="s">
        <v>1811</v>
      </c>
      <c r="W425" s="55" t="s">
        <v>1811</v>
      </c>
      <c r="X425" s="70"/>
      <c r="Y425" s="126"/>
    </row>
    <row r="426" spans="1:25" ht="62.5">
      <c r="A426" s="121">
        <v>1106</v>
      </c>
      <c r="B426" s="44" t="s">
        <v>1183</v>
      </c>
      <c r="C426" s="45" t="s">
        <v>3071</v>
      </c>
      <c r="D426" s="43">
        <v>2007</v>
      </c>
      <c r="E426" s="46" t="s">
        <v>3064</v>
      </c>
      <c r="F426" s="43">
        <v>20</v>
      </c>
      <c r="G426" s="46" t="s">
        <v>3072</v>
      </c>
      <c r="H426" s="85"/>
      <c r="I426" s="46" t="s">
        <v>1184</v>
      </c>
      <c r="J426" s="43" t="s">
        <v>491</v>
      </c>
      <c r="K426" s="48"/>
      <c r="L426" s="48"/>
      <c r="M426" s="48"/>
      <c r="N426" s="48"/>
      <c r="O426" s="48"/>
      <c r="P426" s="45" t="s">
        <v>3073</v>
      </c>
      <c r="Q426" s="49">
        <v>245</v>
      </c>
      <c r="R426" s="81"/>
      <c r="S426" s="65"/>
      <c r="T426" s="66"/>
      <c r="U426" s="67"/>
      <c r="V426" s="54" t="s">
        <v>1811</v>
      </c>
      <c r="W426" s="55" t="s">
        <v>1811</v>
      </c>
      <c r="X426" s="70"/>
      <c r="Y426" s="126"/>
    </row>
    <row r="427" spans="1:25" ht="50">
      <c r="A427" s="121">
        <v>1321</v>
      </c>
      <c r="B427" s="44" t="s">
        <v>819</v>
      </c>
      <c r="C427" s="44"/>
      <c r="D427" s="43">
        <v>2013</v>
      </c>
      <c r="E427" s="46" t="s">
        <v>3074</v>
      </c>
      <c r="F427" s="43">
        <v>21</v>
      </c>
      <c r="G427" s="46" t="s">
        <v>3075</v>
      </c>
      <c r="H427" s="85"/>
      <c r="I427" s="46" t="s">
        <v>820</v>
      </c>
      <c r="J427" s="43" t="s">
        <v>492</v>
      </c>
      <c r="K427" s="48"/>
      <c r="L427" s="48"/>
      <c r="M427" s="48"/>
      <c r="N427" s="48"/>
      <c r="O427" s="48"/>
      <c r="P427" s="45" t="s">
        <v>3076</v>
      </c>
      <c r="Q427" s="49">
        <v>905</v>
      </c>
      <c r="R427" s="81"/>
      <c r="S427" s="65"/>
      <c r="T427" s="66"/>
      <c r="U427" s="67"/>
      <c r="V427" s="68"/>
      <c r="W427" s="55" t="s">
        <v>1811</v>
      </c>
      <c r="X427" s="70"/>
      <c r="Y427" s="126"/>
    </row>
    <row r="428" spans="1:25" ht="25">
      <c r="A428" s="121">
        <v>1178</v>
      </c>
      <c r="B428" s="44" t="s">
        <v>912</v>
      </c>
      <c r="C428" s="45" t="s">
        <v>3077</v>
      </c>
      <c r="D428" s="43">
        <v>2010</v>
      </c>
      <c r="E428" s="46" t="s">
        <v>3074</v>
      </c>
      <c r="F428" s="43">
        <v>21</v>
      </c>
      <c r="G428" s="46" t="s">
        <v>3078</v>
      </c>
      <c r="H428" s="85"/>
      <c r="I428" s="46" t="s">
        <v>913</v>
      </c>
      <c r="J428" s="43" t="s">
        <v>492</v>
      </c>
      <c r="K428" s="48"/>
      <c r="L428" s="48"/>
      <c r="M428" s="48"/>
      <c r="N428" s="48"/>
      <c r="O428" s="48"/>
      <c r="P428" s="45" t="s">
        <v>3079</v>
      </c>
      <c r="Q428" s="49" t="s">
        <v>827</v>
      </c>
      <c r="R428" s="81"/>
      <c r="S428" s="65"/>
      <c r="T428" s="66"/>
      <c r="U428" s="67"/>
      <c r="V428" s="68"/>
      <c r="W428" s="55" t="s">
        <v>3080</v>
      </c>
      <c r="X428" s="70"/>
      <c r="Y428" s="126"/>
    </row>
    <row r="429" spans="1:25" ht="37.5">
      <c r="A429" s="122">
        <v>1597</v>
      </c>
      <c r="B429" s="58" t="s">
        <v>1160</v>
      </c>
      <c r="C429" s="59" t="s">
        <v>3081</v>
      </c>
      <c r="D429" s="43">
        <v>2010</v>
      </c>
      <c r="E429" s="44" t="s">
        <v>3074</v>
      </c>
      <c r="F429" s="43">
        <v>21</v>
      </c>
      <c r="G429" s="46" t="s">
        <v>3082</v>
      </c>
      <c r="H429" s="92"/>
      <c r="I429" s="46" t="s">
        <v>1161</v>
      </c>
      <c r="J429" s="43" t="s">
        <v>492</v>
      </c>
      <c r="K429" s="61"/>
      <c r="L429" s="61"/>
      <c r="M429" s="61"/>
      <c r="N429" s="57"/>
      <c r="O429" s="62"/>
      <c r="P429" s="63" t="s">
        <v>1945</v>
      </c>
      <c r="Q429" s="64"/>
      <c r="R429" s="81"/>
      <c r="S429" s="65"/>
      <c r="T429" s="66"/>
      <c r="U429" s="67"/>
      <c r="V429" s="68"/>
      <c r="W429" s="55" t="s">
        <v>1811</v>
      </c>
      <c r="X429" s="70"/>
      <c r="Y429" s="127"/>
    </row>
    <row r="430" spans="1:25" ht="50">
      <c r="A430" s="121">
        <v>1514</v>
      </c>
      <c r="B430" s="44" t="s">
        <v>979</v>
      </c>
      <c r="C430" s="72" t="s">
        <v>3083</v>
      </c>
      <c r="D430" s="43">
        <v>2010</v>
      </c>
      <c r="E430" s="46" t="s">
        <v>3074</v>
      </c>
      <c r="F430" s="43">
        <v>21</v>
      </c>
      <c r="G430" s="46" t="s">
        <v>3084</v>
      </c>
      <c r="H430" s="71"/>
      <c r="I430" s="46" t="s">
        <v>980</v>
      </c>
      <c r="J430" s="43" t="s">
        <v>492</v>
      </c>
      <c r="K430" s="61"/>
      <c r="L430" s="61"/>
      <c r="M430" s="61"/>
      <c r="N430" s="61"/>
      <c r="O430" s="61"/>
      <c r="P430" s="45" t="s">
        <v>3085</v>
      </c>
      <c r="Q430" s="49">
        <v>3368</v>
      </c>
      <c r="R430" s="90"/>
      <c r="S430" s="74"/>
      <c r="T430" s="75"/>
      <c r="U430" s="76"/>
      <c r="V430" s="104" t="s">
        <v>1811</v>
      </c>
      <c r="W430" s="78"/>
      <c r="X430" s="79"/>
      <c r="Y430" s="127"/>
    </row>
    <row r="431" spans="1:25" ht="37.5">
      <c r="A431" s="121">
        <v>1334</v>
      </c>
      <c r="B431" s="44" t="s">
        <v>487</v>
      </c>
      <c r="C431" s="45" t="s">
        <v>3086</v>
      </c>
      <c r="D431" s="43">
        <v>2013</v>
      </c>
      <c r="E431" s="46" t="s">
        <v>3087</v>
      </c>
      <c r="F431" s="43">
        <v>22</v>
      </c>
      <c r="G431" s="46" t="s">
        <v>3088</v>
      </c>
      <c r="H431" s="71"/>
      <c r="I431" s="46" t="s">
        <v>1081</v>
      </c>
      <c r="J431" s="43" t="s">
        <v>493</v>
      </c>
      <c r="K431" s="61"/>
      <c r="L431" s="61"/>
      <c r="M431" s="61"/>
      <c r="N431" s="61"/>
      <c r="O431" s="61"/>
      <c r="P431" s="72" t="s">
        <v>3089</v>
      </c>
      <c r="Q431" s="49">
        <v>2131</v>
      </c>
      <c r="R431" s="81"/>
      <c r="S431" s="65"/>
      <c r="T431" s="66"/>
      <c r="U431" s="67"/>
      <c r="V431" s="54" t="s">
        <v>3090</v>
      </c>
      <c r="W431" s="69"/>
      <c r="X431" s="56" t="s">
        <v>1811</v>
      </c>
      <c r="Y431" s="127"/>
    </row>
    <row r="432" spans="1:25" ht="37.5">
      <c r="A432" s="121">
        <v>1212</v>
      </c>
      <c r="B432" s="44" t="s">
        <v>608</v>
      </c>
      <c r="C432" s="45" t="s">
        <v>3091</v>
      </c>
      <c r="D432" s="43">
        <v>2011</v>
      </c>
      <c r="E432" s="46" t="s">
        <v>3087</v>
      </c>
      <c r="F432" s="43">
        <v>22</v>
      </c>
      <c r="G432" s="46" t="s">
        <v>3092</v>
      </c>
      <c r="H432" s="71"/>
      <c r="I432" s="46" t="s">
        <v>566</v>
      </c>
      <c r="J432" s="43" t="s">
        <v>609</v>
      </c>
      <c r="K432" s="61"/>
      <c r="L432" s="61"/>
      <c r="M432" s="61"/>
      <c r="N432" s="61"/>
      <c r="O432" s="85"/>
      <c r="P432" s="86" t="s">
        <v>3093</v>
      </c>
      <c r="Q432" s="49">
        <v>7392</v>
      </c>
      <c r="R432" s="81"/>
      <c r="S432" s="65"/>
      <c r="T432" s="66"/>
      <c r="U432" s="67"/>
      <c r="V432" s="54" t="s">
        <v>3090</v>
      </c>
      <c r="W432" s="69"/>
      <c r="X432" s="70"/>
      <c r="Y432" s="127"/>
    </row>
    <row r="433" spans="1:25" ht="37.5">
      <c r="A433" s="121">
        <v>1322</v>
      </c>
      <c r="B433" s="44" t="s">
        <v>570</v>
      </c>
      <c r="C433" s="45" t="s">
        <v>3094</v>
      </c>
      <c r="D433" s="43">
        <v>2013</v>
      </c>
      <c r="E433" s="46" t="s">
        <v>3087</v>
      </c>
      <c r="F433" s="43">
        <v>22</v>
      </c>
      <c r="G433" s="46" t="s">
        <v>3095</v>
      </c>
      <c r="H433" s="85"/>
      <c r="I433" s="46" t="s">
        <v>571</v>
      </c>
      <c r="J433" s="43" t="s">
        <v>493</v>
      </c>
      <c r="K433" s="48"/>
      <c r="L433" s="48"/>
      <c r="M433" s="48"/>
      <c r="N433" s="48"/>
      <c r="O433" s="48"/>
      <c r="P433" s="45" t="s">
        <v>3096</v>
      </c>
      <c r="Q433" s="49">
        <v>395</v>
      </c>
      <c r="R433" s="81"/>
      <c r="S433" s="65"/>
      <c r="T433" s="66"/>
      <c r="U433" s="67"/>
      <c r="V433" s="54" t="s">
        <v>3090</v>
      </c>
      <c r="W433" s="69"/>
      <c r="X433" s="70"/>
      <c r="Y433" s="126"/>
    </row>
    <row r="434" spans="1:25" ht="37.5">
      <c r="A434" s="121">
        <v>1179</v>
      </c>
      <c r="B434" s="44" t="s">
        <v>484</v>
      </c>
      <c r="C434" s="45" t="s">
        <v>3097</v>
      </c>
      <c r="D434" s="43">
        <v>2010</v>
      </c>
      <c r="E434" s="46" t="s">
        <v>3087</v>
      </c>
      <c r="F434" s="43">
        <v>22</v>
      </c>
      <c r="G434" s="46" t="s">
        <v>571</v>
      </c>
      <c r="H434" s="85"/>
      <c r="I434" s="46" t="s">
        <v>571</v>
      </c>
      <c r="J434" s="43" t="s">
        <v>493</v>
      </c>
      <c r="K434" s="48"/>
      <c r="L434" s="48"/>
      <c r="M434" s="48"/>
      <c r="N434" s="48"/>
      <c r="O434" s="48"/>
      <c r="P434" s="45" t="s">
        <v>3098</v>
      </c>
      <c r="Q434" s="49">
        <v>638</v>
      </c>
      <c r="R434" s="81"/>
      <c r="S434" s="65"/>
      <c r="T434" s="66"/>
      <c r="U434" s="67"/>
      <c r="V434" s="54" t="s">
        <v>3090</v>
      </c>
      <c r="W434" s="69"/>
      <c r="X434" s="70"/>
      <c r="Y434" s="126"/>
    </row>
    <row r="435" spans="1:25" ht="37.5">
      <c r="A435" s="121">
        <v>1254</v>
      </c>
      <c r="B435" s="44" t="s">
        <v>490</v>
      </c>
      <c r="C435" s="45" t="s">
        <v>3099</v>
      </c>
      <c r="D435" s="43">
        <v>2012</v>
      </c>
      <c r="E435" s="46" t="s">
        <v>3087</v>
      </c>
      <c r="F435" s="43">
        <v>22</v>
      </c>
      <c r="G435" s="46" t="s">
        <v>571</v>
      </c>
      <c r="H435" s="71"/>
      <c r="I435" s="46" t="s">
        <v>571</v>
      </c>
      <c r="J435" s="43" t="s">
        <v>493</v>
      </c>
      <c r="K435" s="61"/>
      <c r="L435" s="61"/>
      <c r="M435" s="61"/>
      <c r="N435" s="61"/>
      <c r="O435" s="85"/>
      <c r="P435" s="86" t="s">
        <v>3100</v>
      </c>
      <c r="Q435" s="49">
        <v>445</v>
      </c>
      <c r="R435" s="81"/>
      <c r="S435" s="65"/>
      <c r="T435" s="66"/>
      <c r="U435" s="67"/>
      <c r="V435" s="54" t="s">
        <v>3090</v>
      </c>
      <c r="W435" s="69"/>
      <c r="X435" s="56" t="s">
        <v>1811</v>
      </c>
      <c r="Y435" s="127"/>
    </row>
    <row r="436" spans="1:25" ht="37.5">
      <c r="A436" s="121">
        <v>1024</v>
      </c>
      <c r="B436" s="44" t="s">
        <v>605</v>
      </c>
      <c r="C436" s="45" t="s">
        <v>3101</v>
      </c>
      <c r="D436" s="43">
        <v>1999</v>
      </c>
      <c r="E436" s="46" t="s">
        <v>3087</v>
      </c>
      <c r="F436" s="43">
        <v>22</v>
      </c>
      <c r="G436" s="46" t="s">
        <v>3102</v>
      </c>
      <c r="H436" s="85"/>
      <c r="I436" s="46" t="s">
        <v>606</v>
      </c>
      <c r="J436" s="43" t="s">
        <v>505</v>
      </c>
      <c r="K436" s="48"/>
      <c r="L436" s="48"/>
      <c r="M436" s="48"/>
      <c r="N436" s="48"/>
      <c r="O436" s="48"/>
      <c r="P436" s="89" t="s">
        <v>3103</v>
      </c>
      <c r="Q436" s="49" t="s">
        <v>607</v>
      </c>
      <c r="R436" s="81"/>
      <c r="S436" s="65"/>
      <c r="T436" s="66"/>
      <c r="U436" s="67"/>
      <c r="V436" s="54" t="s">
        <v>3104</v>
      </c>
      <c r="W436" s="69"/>
      <c r="X436" s="70"/>
      <c r="Y436" s="126"/>
    </row>
    <row r="437" spans="1:25" ht="37.5">
      <c r="A437" s="121">
        <v>1252</v>
      </c>
      <c r="B437" s="44" t="s">
        <v>840</v>
      </c>
      <c r="C437" s="45" t="s">
        <v>3105</v>
      </c>
      <c r="D437" s="43">
        <v>2012</v>
      </c>
      <c r="E437" s="46" t="s">
        <v>3087</v>
      </c>
      <c r="F437" s="43">
        <v>22</v>
      </c>
      <c r="G437" s="46" t="s">
        <v>3106</v>
      </c>
      <c r="H437" s="85"/>
      <c r="I437" s="46" t="s">
        <v>841</v>
      </c>
      <c r="J437" s="43" t="s">
        <v>559</v>
      </c>
      <c r="K437" s="48"/>
      <c r="L437" s="48"/>
      <c r="M437" s="48"/>
      <c r="N437" s="48"/>
      <c r="O437" s="48"/>
      <c r="P437" s="45" t="s">
        <v>3107</v>
      </c>
      <c r="Q437" s="49">
        <v>2343</v>
      </c>
      <c r="R437" s="81"/>
      <c r="S437" s="65"/>
      <c r="T437" s="66"/>
      <c r="U437" s="67"/>
      <c r="V437" s="68"/>
      <c r="W437" s="69"/>
      <c r="X437" s="56" t="s">
        <v>1811</v>
      </c>
      <c r="Y437" s="126"/>
    </row>
    <row r="438" spans="1:25" ht="37.5">
      <c r="A438" s="121">
        <v>1107</v>
      </c>
      <c r="B438" s="44" t="s">
        <v>1179</v>
      </c>
      <c r="C438" s="45" t="s">
        <v>3108</v>
      </c>
      <c r="D438" s="43">
        <v>2007</v>
      </c>
      <c r="E438" s="46" t="s">
        <v>3087</v>
      </c>
      <c r="F438" s="43">
        <v>22</v>
      </c>
      <c r="G438" s="46" t="s">
        <v>3109</v>
      </c>
      <c r="H438" s="85"/>
      <c r="I438" s="46" t="s">
        <v>841</v>
      </c>
      <c r="J438" s="43" t="s">
        <v>493</v>
      </c>
      <c r="K438" s="48"/>
      <c r="L438" s="48"/>
      <c r="M438" s="48"/>
      <c r="N438" s="48"/>
      <c r="O438" s="48"/>
      <c r="P438" s="45" t="s">
        <v>3110</v>
      </c>
      <c r="Q438" s="49">
        <v>97</v>
      </c>
      <c r="R438" s="81"/>
      <c r="S438" s="65"/>
      <c r="T438" s="66"/>
      <c r="U438" s="67"/>
      <c r="V438" s="68"/>
      <c r="W438" s="69"/>
      <c r="X438" s="56" t="s">
        <v>1811</v>
      </c>
      <c r="Y438" s="126"/>
    </row>
    <row r="439" spans="1:25" ht="50">
      <c r="A439" s="121">
        <v>1324</v>
      </c>
      <c r="B439" s="44" t="s">
        <v>1191</v>
      </c>
      <c r="C439" s="45" t="s">
        <v>3111</v>
      </c>
      <c r="D439" s="43">
        <v>2013</v>
      </c>
      <c r="E439" s="46" t="s">
        <v>3087</v>
      </c>
      <c r="F439" s="43">
        <v>22</v>
      </c>
      <c r="G439" s="46" t="s">
        <v>3112</v>
      </c>
      <c r="H439" s="85"/>
      <c r="I439" s="46" t="s">
        <v>841</v>
      </c>
      <c r="J439" s="43" t="s">
        <v>559</v>
      </c>
      <c r="K439" s="48"/>
      <c r="L439" s="48"/>
      <c r="M439" s="48"/>
      <c r="N439" s="48"/>
      <c r="O439" s="48"/>
      <c r="P439" s="44" t="s">
        <v>1945</v>
      </c>
      <c r="Q439" s="64"/>
      <c r="R439" s="81"/>
      <c r="S439" s="65"/>
      <c r="T439" s="66"/>
      <c r="U439" s="67"/>
      <c r="V439" s="68"/>
      <c r="W439" s="69"/>
      <c r="X439" s="56" t="s">
        <v>1811</v>
      </c>
      <c r="Y439" s="126"/>
    </row>
    <row r="440" spans="1:25" ht="37.5">
      <c r="A440" s="121">
        <v>1151</v>
      </c>
      <c r="B440" s="44" t="s">
        <v>1282</v>
      </c>
      <c r="C440" s="45" t="s">
        <v>3113</v>
      </c>
      <c r="D440" s="43">
        <v>2009</v>
      </c>
      <c r="E440" s="46" t="s">
        <v>3087</v>
      </c>
      <c r="F440" s="43">
        <v>22</v>
      </c>
      <c r="G440" s="46" t="s">
        <v>3114</v>
      </c>
      <c r="H440" s="85"/>
      <c r="I440" s="46" t="s">
        <v>841</v>
      </c>
      <c r="J440" s="43" t="s">
        <v>696</v>
      </c>
      <c r="K440" s="48"/>
      <c r="L440" s="48"/>
      <c r="M440" s="48"/>
      <c r="N440" s="48"/>
      <c r="O440" s="48"/>
      <c r="P440" s="44" t="s">
        <v>1945</v>
      </c>
      <c r="Q440" s="43" t="s">
        <v>567</v>
      </c>
      <c r="R440" s="81"/>
      <c r="S440" s="65"/>
      <c r="T440" s="66"/>
      <c r="U440" s="67"/>
      <c r="V440" s="68"/>
      <c r="W440" s="69"/>
      <c r="X440" s="56" t="s">
        <v>1811</v>
      </c>
      <c r="Y440" s="126"/>
    </row>
    <row r="441" spans="1:25" ht="62.5">
      <c r="A441" s="121">
        <v>1371</v>
      </c>
      <c r="B441" s="44" t="s">
        <v>1061</v>
      </c>
      <c r="C441" s="45" t="s">
        <v>3115</v>
      </c>
      <c r="D441" s="43">
        <v>2014</v>
      </c>
      <c r="E441" s="46" t="s">
        <v>3087</v>
      </c>
      <c r="F441" s="43">
        <v>22</v>
      </c>
      <c r="G441" s="46" t="s">
        <v>3116</v>
      </c>
      <c r="H441" s="85"/>
      <c r="I441" s="46" t="s">
        <v>1062</v>
      </c>
      <c r="J441" s="43" t="s">
        <v>493</v>
      </c>
      <c r="K441" s="48"/>
      <c r="L441" s="48"/>
      <c r="M441" s="48"/>
      <c r="N441" s="48"/>
      <c r="O441" s="48"/>
      <c r="P441" s="45" t="s">
        <v>3117</v>
      </c>
      <c r="Q441" s="49">
        <v>520</v>
      </c>
      <c r="R441" s="81"/>
      <c r="S441" s="65"/>
      <c r="T441" s="66"/>
      <c r="U441" s="67"/>
      <c r="V441" s="54" t="s">
        <v>3118</v>
      </c>
      <c r="W441" s="69"/>
      <c r="X441" s="56" t="s">
        <v>1811</v>
      </c>
      <c r="Y441" s="126"/>
    </row>
    <row r="442" spans="1:25" ht="62.5">
      <c r="A442" s="122">
        <v>1580</v>
      </c>
      <c r="B442" s="83" t="s">
        <v>1128</v>
      </c>
      <c r="C442" s="59" t="s">
        <v>3119</v>
      </c>
      <c r="D442" s="43">
        <v>2015</v>
      </c>
      <c r="E442" s="46" t="s">
        <v>3087</v>
      </c>
      <c r="F442" s="43">
        <v>22</v>
      </c>
      <c r="G442" s="46" t="s">
        <v>3120</v>
      </c>
      <c r="H442" s="71"/>
      <c r="I442" s="46" t="s">
        <v>1129</v>
      </c>
      <c r="J442" s="43" t="s">
        <v>493</v>
      </c>
      <c r="K442" s="61"/>
      <c r="L442" s="61"/>
      <c r="M442" s="61"/>
      <c r="N442" s="61"/>
      <c r="O442" s="61"/>
      <c r="P442" s="63" t="s">
        <v>1945</v>
      </c>
      <c r="Q442" s="64"/>
      <c r="R442" s="81"/>
      <c r="S442" s="65"/>
      <c r="T442" s="66"/>
      <c r="U442" s="67"/>
      <c r="V442" s="54" t="s">
        <v>3090</v>
      </c>
      <c r="W442" s="69"/>
      <c r="X442" s="56" t="s">
        <v>1811</v>
      </c>
      <c r="Y442" s="127"/>
    </row>
    <row r="443" spans="1:25" ht="37.5">
      <c r="A443" s="122">
        <v>1579</v>
      </c>
      <c r="B443" s="83" t="s">
        <v>1130</v>
      </c>
      <c r="C443" s="59" t="s">
        <v>3121</v>
      </c>
      <c r="D443" s="43">
        <v>2014</v>
      </c>
      <c r="E443" s="46" t="s">
        <v>3087</v>
      </c>
      <c r="F443" s="43">
        <v>22</v>
      </c>
      <c r="G443" s="46" t="s">
        <v>3122</v>
      </c>
      <c r="H443" s="71"/>
      <c r="I443" s="46" t="s">
        <v>1129</v>
      </c>
      <c r="J443" s="43" t="s">
        <v>492</v>
      </c>
      <c r="K443" s="61"/>
      <c r="L443" s="61"/>
      <c r="M443" s="61"/>
      <c r="N443" s="61"/>
      <c r="O443" s="61"/>
      <c r="P443" s="63" t="s">
        <v>1945</v>
      </c>
      <c r="Q443" s="64"/>
      <c r="R443" s="81"/>
      <c r="S443" s="65"/>
      <c r="T443" s="66"/>
      <c r="U443" s="67"/>
      <c r="V443" s="54" t="s">
        <v>3090</v>
      </c>
      <c r="W443" s="69"/>
      <c r="X443" s="56" t="s">
        <v>1811</v>
      </c>
      <c r="Y443" s="127"/>
    </row>
    <row r="444" spans="1:25" ht="37.5">
      <c r="A444" s="121">
        <v>1323</v>
      </c>
      <c r="B444" s="44" t="s">
        <v>917</v>
      </c>
      <c r="C444" s="45" t="s">
        <v>3123</v>
      </c>
      <c r="D444" s="43">
        <v>2013</v>
      </c>
      <c r="E444" s="46" t="s">
        <v>3087</v>
      </c>
      <c r="F444" s="43">
        <v>22</v>
      </c>
      <c r="G444" s="46" t="s">
        <v>3092</v>
      </c>
      <c r="H444" s="85"/>
      <c r="I444" s="46" t="s">
        <v>918</v>
      </c>
      <c r="J444" s="43" t="s">
        <v>609</v>
      </c>
      <c r="K444" s="48"/>
      <c r="L444" s="48"/>
      <c r="M444" s="48"/>
      <c r="N444" s="48"/>
      <c r="O444" s="48"/>
      <c r="P444" s="45" t="s">
        <v>3124</v>
      </c>
      <c r="Q444" s="49">
        <v>665</v>
      </c>
      <c r="R444" s="81"/>
      <c r="S444" s="65"/>
      <c r="T444" s="66"/>
      <c r="U444" s="67"/>
      <c r="V444" s="54" t="s">
        <v>3090</v>
      </c>
      <c r="W444" s="69"/>
      <c r="X444" s="70"/>
      <c r="Y444" s="126"/>
    </row>
    <row r="445" spans="1:25" ht="62.5">
      <c r="A445" s="121">
        <v>1370</v>
      </c>
      <c r="B445" s="44" t="s">
        <v>481</v>
      </c>
      <c r="C445" s="45" t="s">
        <v>3125</v>
      </c>
      <c r="D445" s="43">
        <v>2014</v>
      </c>
      <c r="E445" s="46" t="s">
        <v>3087</v>
      </c>
      <c r="F445" s="43">
        <v>22</v>
      </c>
      <c r="G445" s="46" t="s">
        <v>3126</v>
      </c>
      <c r="H445" s="85"/>
      <c r="I445" s="46" t="s">
        <v>516</v>
      </c>
      <c r="J445" s="43" t="s">
        <v>492</v>
      </c>
      <c r="K445" s="48"/>
      <c r="L445" s="48"/>
      <c r="M445" s="48"/>
      <c r="N445" s="48"/>
      <c r="O445" s="48"/>
      <c r="P445" s="45" t="s">
        <v>3127</v>
      </c>
      <c r="Q445" s="49">
        <v>878</v>
      </c>
      <c r="R445" s="81"/>
      <c r="S445" s="65"/>
      <c r="T445" s="66"/>
      <c r="U445" s="67"/>
      <c r="V445" s="54" t="s">
        <v>3090</v>
      </c>
      <c r="W445" s="69"/>
      <c r="X445" s="70"/>
      <c r="Y445" s="126"/>
    </row>
    <row r="446" spans="1:25" ht="50">
      <c r="A446" s="121">
        <v>1253</v>
      </c>
      <c r="B446" s="44" t="s">
        <v>1112</v>
      </c>
      <c r="C446" s="45" t="s">
        <v>3128</v>
      </c>
      <c r="D446" s="43">
        <v>2012</v>
      </c>
      <c r="E446" s="46" t="s">
        <v>3087</v>
      </c>
      <c r="F446" s="43">
        <v>22</v>
      </c>
      <c r="G446" s="46" t="s">
        <v>3129</v>
      </c>
      <c r="H446" s="85"/>
      <c r="I446" s="46" t="s">
        <v>1113</v>
      </c>
      <c r="J446" s="43" t="s">
        <v>493</v>
      </c>
      <c r="K446" s="48"/>
      <c r="L446" s="48"/>
      <c r="M446" s="48"/>
      <c r="N446" s="48"/>
      <c r="O446" s="48"/>
      <c r="P446" s="45" t="s">
        <v>3130</v>
      </c>
      <c r="Q446" s="49">
        <v>21</v>
      </c>
      <c r="R446" s="81"/>
      <c r="S446" s="65"/>
      <c r="T446" s="52" t="s">
        <v>1811</v>
      </c>
      <c r="U446" s="67"/>
      <c r="V446" s="68"/>
      <c r="W446" s="69"/>
      <c r="X446" s="56" t="s">
        <v>1811</v>
      </c>
      <c r="Y446" s="126"/>
    </row>
    <row r="447" spans="1:25" ht="25">
      <c r="A447" s="121">
        <v>1255</v>
      </c>
      <c r="B447" s="44" t="s">
        <v>732</v>
      </c>
      <c r="C447" s="45" t="s">
        <v>3131</v>
      </c>
      <c r="D447" s="43">
        <v>2012</v>
      </c>
      <c r="E447" s="46" t="s">
        <v>3132</v>
      </c>
      <c r="F447" s="43">
        <v>23</v>
      </c>
      <c r="G447" s="46" t="s">
        <v>3133</v>
      </c>
      <c r="H447" s="85"/>
      <c r="I447" s="46" t="s">
        <v>733</v>
      </c>
      <c r="J447" s="43" t="s">
        <v>492</v>
      </c>
      <c r="K447" s="48"/>
      <c r="L447" s="48"/>
      <c r="M447" s="48"/>
      <c r="N447" s="48"/>
      <c r="O447" s="48"/>
      <c r="P447" s="45" t="s">
        <v>3134</v>
      </c>
      <c r="Q447" s="49">
        <v>488</v>
      </c>
      <c r="R447" s="81"/>
      <c r="S447" s="65"/>
      <c r="T447" s="66"/>
      <c r="U447" s="67"/>
      <c r="V447" s="54" t="s">
        <v>1811</v>
      </c>
      <c r="W447" s="69"/>
      <c r="X447" s="70"/>
      <c r="Y447" s="126"/>
    </row>
    <row r="448" spans="1:25" ht="37.5">
      <c r="A448" s="121">
        <v>1067</v>
      </c>
      <c r="B448" s="44" t="s">
        <v>759</v>
      </c>
      <c r="C448" s="45" t="s">
        <v>3135</v>
      </c>
      <c r="D448" s="43">
        <v>2004</v>
      </c>
      <c r="E448" s="46" t="s">
        <v>3132</v>
      </c>
      <c r="F448" s="43">
        <v>23</v>
      </c>
      <c r="G448" s="46" t="s">
        <v>3136</v>
      </c>
      <c r="H448" s="85"/>
      <c r="I448" s="46" t="s">
        <v>733</v>
      </c>
      <c r="J448" s="43" t="s">
        <v>492</v>
      </c>
      <c r="K448" s="48"/>
      <c r="L448" s="48"/>
      <c r="M448" s="48"/>
      <c r="N448" s="48"/>
      <c r="O448" s="48"/>
      <c r="P448" s="44" t="s">
        <v>1945</v>
      </c>
      <c r="Q448" s="64"/>
      <c r="R448" s="81"/>
      <c r="S448" s="51" t="s">
        <v>1811</v>
      </c>
      <c r="T448" s="66"/>
      <c r="U448" s="67"/>
      <c r="V448" s="54" t="s">
        <v>1811</v>
      </c>
      <c r="W448" s="69"/>
      <c r="X448" s="70"/>
      <c r="Y448" s="126"/>
    </row>
    <row r="449" spans="1:25" ht="37.5">
      <c r="A449" s="121">
        <v>1108</v>
      </c>
      <c r="B449" s="44" t="s">
        <v>872</v>
      </c>
      <c r="C449" s="45" t="s">
        <v>3137</v>
      </c>
      <c r="D449" s="43">
        <v>2007</v>
      </c>
      <c r="E449" s="46" t="s">
        <v>3132</v>
      </c>
      <c r="F449" s="43">
        <v>23</v>
      </c>
      <c r="G449" s="46" t="s">
        <v>3138</v>
      </c>
      <c r="H449" s="85"/>
      <c r="I449" s="46" t="s">
        <v>733</v>
      </c>
      <c r="J449" s="43" t="s">
        <v>492</v>
      </c>
      <c r="K449" s="48"/>
      <c r="L449" s="48"/>
      <c r="M449" s="48"/>
      <c r="N449" s="48"/>
      <c r="O449" s="48"/>
      <c r="P449" s="44" t="s">
        <v>1945</v>
      </c>
      <c r="Q449" s="43" t="s">
        <v>567</v>
      </c>
      <c r="R449" s="81"/>
      <c r="S449" s="65"/>
      <c r="T449" s="66"/>
      <c r="U449" s="67"/>
      <c r="V449" s="54" t="s">
        <v>1811</v>
      </c>
      <c r="W449" s="69"/>
      <c r="X449" s="70"/>
      <c r="Y449" s="126"/>
    </row>
    <row r="450" spans="1:25" ht="37.5">
      <c r="A450" s="121">
        <v>1373</v>
      </c>
      <c r="B450" s="44" t="s">
        <v>877</v>
      </c>
      <c r="C450" s="45" t="s">
        <v>3139</v>
      </c>
      <c r="D450" s="43">
        <v>2014</v>
      </c>
      <c r="E450" s="46" t="s">
        <v>3132</v>
      </c>
      <c r="F450" s="43">
        <v>23</v>
      </c>
      <c r="G450" s="46" t="s">
        <v>3140</v>
      </c>
      <c r="H450" s="85"/>
      <c r="I450" s="46" t="s">
        <v>733</v>
      </c>
      <c r="J450" s="43" t="s">
        <v>492</v>
      </c>
      <c r="K450" s="48"/>
      <c r="L450" s="48"/>
      <c r="M450" s="48"/>
      <c r="N450" s="48"/>
      <c r="O450" s="48"/>
      <c r="P450" s="45" t="s">
        <v>3141</v>
      </c>
      <c r="Q450" s="49">
        <v>391</v>
      </c>
      <c r="R450" s="81"/>
      <c r="S450" s="65"/>
      <c r="T450" s="66"/>
      <c r="U450" s="67"/>
      <c r="V450" s="54" t="s">
        <v>1811</v>
      </c>
      <c r="W450" s="69"/>
      <c r="X450" s="70"/>
      <c r="Y450" s="126"/>
    </row>
    <row r="451" spans="1:25" ht="87.5">
      <c r="A451" s="121">
        <v>1374</v>
      </c>
      <c r="B451" s="44" t="s">
        <v>1167</v>
      </c>
      <c r="C451" s="45" t="s">
        <v>3142</v>
      </c>
      <c r="D451" s="43">
        <v>2014</v>
      </c>
      <c r="E451" s="46" t="s">
        <v>3132</v>
      </c>
      <c r="F451" s="43">
        <v>23</v>
      </c>
      <c r="G451" s="46" t="s">
        <v>3143</v>
      </c>
      <c r="H451" s="85"/>
      <c r="I451" s="46" t="s">
        <v>733</v>
      </c>
      <c r="J451" s="43" t="s">
        <v>492</v>
      </c>
      <c r="K451" s="48"/>
      <c r="L451" s="48"/>
      <c r="M451" s="48"/>
      <c r="N451" s="48"/>
      <c r="O451" s="48"/>
      <c r="P451" s="45" t="s">
        <v>3144</v>
      </c>
      <c r="Q451" s="49">
        <v>3</v>
      </c>
      <c r="R451" s="81"/>
      <c r="S451" s="65"/>
      <c r="T451" s="66"/>
      <c r="U451" s="67"/>
      <c r="V451" s="54" t="s">
        <v>1811</v>
      </c>
      <c r="W451" s="69"/>
      <c r="X451" s="70"/>
      <c r="Y451" s="126"/>
    </row>
    <row r="452" spans="1:25" ht="25">
      <c r="A452" s="121">
        <v>1463</v>
      </c>
      <c r="B452" s="44" t="s">
        <v>618</v>
      </c>
      <c r="C452" s="45" t="s">
        <v>3145</v>
      </c>
      <c r="D452" s="43">
        <v>1978</v>
      </c>
      <c r="E452" s="46" t="s">
        <v>3132</v>
      </c>
      <c r="F452" s="43">
        <v>23</v>
      </c>
      <c r="G452" s="46" t="s">
        <v>3146</v>
      </c>
      <c r="H452" s="85"/>
      <c r="I452" s="46" t="s">
        <v>619</v>
      </c>
      <c r="J452" s="43" t="s">
        <v>492</v>
      </c>
      <c r="K452" s="48"/>
      <c r="L452" s="48"/>
      <c r="M452" s="48"/>
      <c r="N452" s="48"/>
      <c r="O452" s="48"/>
      <c r="P452" s="44" t="s">
        <v>1945</v>
      </c>
      <c r="Q452" s="43" t="s">
        <v>567</v>
      </c>
      <c r="R452" s="81"/>
      <c r="S452" s="65"/>
      <c r="T452" s="66"/>
      <c r="U452" s="67"/>
      <c r="V452" s="54" t="s">
        <v>1811</v>
      </c>
      <c r="W452" s="69"/>
      <c r="X452" s="70"/>
      <c r="Y452" s="126"/>
    </row>
    <row r="453" spans="1:25" ht="25">
      <c r="A453" s="121">
        <v>1051</v>
      </c>
      <c r="B453" s="44" t="s">
        <v>447</v>
      </c>
      <c r="C453" s="45" t="s">
        <v>3147</v>
      </c>
      <c r="D453" s="43">
        <v>2003</v>
      </c>
      <c r="E453" s="46" t="s">
        <v>3132</v>
      </c>
      <c r="F453" s="43">
        <v>23</v>
      </c>
      <c r="G453" s="46" t="s">
        <v>3148</v>
      </c>
      <c r="H453" s="85"/>
      <c r="I453" s="46" t="s">
        <v>619</v>
      </c>
      <c r="J453" s="43" t="s">
        <v>491</v>
      </c>
      <c r="K453" s="48"/>
      <c r="L453" s="48"/>
      <c r="M453" s="48"/>
      <c r="N453" s="48"/>
      <c r="O453" s="48"/>
      <c r="P453" s="45" t="s">
        <v>3149</v>
      </c>
      <c r="Q453" s="49">
        <v>3483</v>
      </c>
      <c r="R453" s="81"/>
      <c r="S453" s="51" t="s">
        <v>1811</v>
      </c>
      <c r="T453" s="66"/>
      <c r="U453" s="67"/>
      <c r="V453" s="54" t="s">
        <v>1811</v>
      </c>
      <c r="W453" s="69"/>
      <c r="X453" s="56" t="s">
        <v>2074</v>
      </c>
      <c r="Y453" s="126"/>
    </row>
    <row r="454" spans="1:25" ht="25">
      <c r="A454" s="121">
        <v>1426</v>
      </c>
      <c r="B454" s="44" t="s">
        <v>747</v>
      </c>
      <c r="C454" s="45" t="s">
        <v>3150</v>
      </c>
      <c r="D454" s="43">
        <v>2013</v>
      </c>
      <c r="E454" s="46" t="s">
        <v>3132</v>
      </c>
      <c r="F454" s="43">
        <v>23</v>
      </c>
      <c r="G454" s="46" t="s">
        <v>3151</v>
      </c>
      <c r="H454" s="85"/>
      <c r="I454" s="46" t="s">
        <v>619</v>
      </c>
      <c r="J454" s="43" t="s">
        <v>492</v>
      </c>
      <c r="K454" s="48"/>
      <c r="L454" s="48"/>
      <c r="M454" s="48"/>
      <c r="N454" s="48"/>
      <c r="O454" s="48"/>
      <c r="P454" s="89" t="s">
        <v>3152</v>
      </c>
      <c r="Q454" s="49">
        <v>11</v>
      </c>
      <c r="R454" s="81"/>
      <c r="S454" s="65"/>
      <c r="T454" s="66"/>
      <c r="U454" s="67"/>
      <c r="V454" s="54" t="s">
        <v>1811</v>
      </c>
      <c r="W454" s="69"/>
      <c r="X454" s="56" t="s">
        <v>2074</v>
      </c>
      <c r="Y454" s="126"/>
    </row>
    <row r="455" spans="1:25" ht="50">
      <c r="A455" s="121">
        <v>1488</v>
      </c>
      <c r="B455" s="44" t="s">
        <v>1138</v>
      </c>
      <c r="C455" s="72" t="s">
        <v>3153</v>
      </c>
      <c r="D455" s="43">
        <v>2013</v>
      </c>
      <c r="E455" s="46" t="s">
        <v>3132</v>
      </c>
      <c r="F455" s="43">
        <v>23</v>
      </c>
      <c r="G455" s="46" t="s">
        <v>3154</v>
      </c>
      <c r="H455" s="71"/>
      <c r="I455" s="46" t="s">
        <v>619</v>
      </c>
      <c r="J455" s="43" t="s">
        <v>491</v>
      </c>
      <c r="K455" s="61"/>
      <c r="L455" s="61"/>
      <c r="M455" s="61"/>
      <c r="N455" s="61"/>
      <c r="O455" s="61"/>
      <c r="P455" s="45" t="s">
        <v>3155</v>
      </c>
      <c r="Q455" s="49">
        <v>110</v>
      </c>
      <c r="R455" s="90"/>
      <c r="S455" s="91" t="s">
        <v>1811</v>
      </c>
      <c r="T455" s="75"/>
      <c r="U455" s="76"/>
      <c r="V455" s="77"/>
      <c r="W455" s="78"/>
      <c r="X455" s="79"/>
      <c r="Y455" s="127"/>
    </row>
    <row r="456" spans="1:25" ht="37.5">
      <c r="A456" s="121">
        <v>1089</v>
      </c>
      <c r="B456" s="44" t="s">
        <v>467</v>
      </c>
      <c r="C456" s="45" t="s">
        <v>3156</v>
      </c>
      <c r="D456" s="43">
        <v>2006</v>
      </c>
      <c r="E456" s="46" t="s">
        <v>3132</v>
      </c>
      <c r="F456" s="43">
        <v>23</v>
      </c>
      <c r="G456" s="46" t="s">
        <v>3157</v>
      </c>
      <c r="H456" s="85"/>
      <c r="I456" s="46" t="s">
        <v>619</v>
      </c>
      <c r="J456" s="43" t="s">
        <v>491</v>
      </c>
      <c r="K456" s="48"/>
      <c r="L456" s="48"/>
      <c r="M456" s="48"/>
      <c r="N456" s="48"/>
      <c r="O456" s="48"/>
      <c r="P456" s="45" t="s">
        <v>3158</v>
      </c>
      <c r="Q456" s="49">
        <v>1419</v>
      </c>
      <c r="R456" s="81"/>
      <c r="S456" s="65"/>
      <c r="T456" s="66"/>
      <c r="U456" s="67"/>
      <c r="V456" s="54" t="s">
        <v>1811</v>
      </c>
      <c r="W456" s="69"/>
      <c r="X456" s="70"/>
      <c r="Y456" s="126"/>
    </row>
    <row r="457" spans="1:25" ht="37.5">
      <c r="A457" s="121">
        <v>1372</v>
      </c>
      <c r="B457" s="44" t="s">
        <v>647</v>
      </c>
      <c r="C457" s="45" t="s">
        <v>3159</v>
      </c>
      <c r="D457" s="43">
        <v>2014</v>
      </c>
      <c r="E457" s="46" t="s">
        <v>3132</v>
      </c>
      <c r="F457" s="43">
        <v>23</v>
      </c>
      <c r="G457" s="46" t="s">
        <v>3160</v>
      </c>
      <c r="H457" s="71"/>
      <c r="I457" s="46" t="s">
        <v>648</v>
      </c>
      <c r="J457" s="43" t="s">
        <v>492</v>
      </c>
      <c r="K457" s="61"/>
      <c r="L457" s="61"/>
      <c r="M457" s="61"/>
      <c r="N457" s="61"/>
      <c r="O457" s="85"/>
      <c r="P457" s="106" t="s">
        <v>3161</v>
      </c>
      <c r="Q457" s="49">
        <v>308</v>
      </c>
      <c r="R457" s="81"/>
      <c r="S457" s="65"/>
      <c r="T457" s="66"/>
      <c r="U457" s="67"/>
      <c r="V457" s="54" t="s">
        <v>1811</v>
      </c>
      <c r="W457" s="69"/>
      <c r="X457" s="70"/>
      <c r="Y457" s="127"/>
    </row>
    <row r="458" spans="1:25" ht="51">
      <c r="A458" s="121">
        <v>1552</v>
      </c>
      <c r="B458" s="46" t="s">
        <v>1256</v>
      </c>
      <c r="C458" s="45" t="s">
        <v>3162</v>
      </c>
      <c r="D458" s="43">
        <v>2015</v>
      </c>
      <c r="E458" s="46" t="s">
        <v>3132</v>
      </c>
      <c r="F458" s="43">
        <v>23</v>
      </c>
      <c r="G458" s="95" t="s">
        <v>3163</v>
      </c>
      <c r="H458" s="71"/>
      <c r="I458" s="44" t="s">
        <v>1257</v>
      </c>
      <c r="J458" s="43" t="s">
        <v>492</v>
      </c>
      <c r="K458" s="61"/>
      <c r="L458" s="61"/>
      <c r="M458" s="61"/>
      <c r="N458" s="61"/>
      <c r="O458" s="61"/>
      <c r="P458" s="86" t="s">
        <v>3164</v>
      </c>
      <c r="Q458" s="49">
        <v>77</v>
      </c>
      <c r="R458" s="81"/>
      <c r="S458" s="65"/>
      <c r="T458" s="66"/>
      <c r="U458" s="67"/>
      <c r="V458" s="54" t="s">
        <v>1811</v>
      </c>
      <c r="W458" s="69"/>
      <c r="X458" s="70"/>
      <c r="Y458" s="127"/>
    </row>
    <row r="459" spans="1:25" ht="25">
      <c r="A459" s="121">
        <v>1424</v>
      </c>
      <c r="B459" s="44" t="s">
        <v>885</v>
      </c>
      <c r="C459" s="45" t="s">
        <v>3165</v>
      </c>
      <c r="D459" s="43">
        <v>2013</v>
      </c>
      <c r="E459" s="46" t="s">
        <v>3132</v>
      </c>
      <c r="F459" s="43">
        <v>23</v>
      </c>
      <c r="G459" s="46" t="s">
        <v>3166</v>
      </c>
      <c r="H459" s="85"/>
      <c r="I459" s="46" t="s">
        <v>886</v>
      </c>
      <c r="J459" s="43" t="s">
        <v>492</v>
      </c>
      <c r="K459" s="48"/>
      <c r="L459" s="48"/>
      <c r="M459" s="48"/>
      <c r="N459" s="48"/>
      <c r="O459" s="48"/>
      <c r="P459" s="44" t="s">
        <v>1945</v>
      </c>
      <c r="Q459" s="43" t="s">
        <v>567</v>
      </c>
      <c r="R459" s="81"/>
      <c r="S459" s="65"/>
      <c r="T459" s="66"/>
      <c r="U459" s="67"/>
      <c r="V459" s="54" t="s">
        <v>1811</v>
      </c>
      <c r="W459" s="69"/>
      <c r="X459" s="56" t="s">
        <v>2074</v>
      </c>
      <c r="Y459" s="126"/>
    </row>
    <row r="460" spans="1:25" ht="25">
      <c r="A460" s="121">
        <v>1425</v>
      </c>
      <c r="B460" s="44" t="s">
        <v>411</v>
      </c>
      <c r="C460" s="45" t="s">
        <v>3167</v>
      </c>
      <c r="D460" s="43">
        <v>2013</v>
      </c>
      <c r="E460" s="46" t="s">
        <v>3132</v>
      </c>
      <c r="F460" s="43">
        <v>23</v>
      </c>
      <c r="G460" s="46" t="s">
        <v>3166</v>
      </c>
      <c r="H460" s="85"/>
      <c r="I460" s="46" t="s">
        <v>886</v>
      </c>
      <c r="J460" s="43" t="s">
        <v>492</v>
      </c>
      <c r="K460" s="48"/>
      <c r="L460" s="48"/>
      <c r="M460" s="48"/>
      <c r="N460" s="48"/>
      <c r="O460" s="48"/>
      <c r="P460" s="45" t="s">
        <v>3168</v>
      </c>
      <c r="Q460" s="49">
        <v>490</v>
      </c>
      <c r="R460" s="81"/>
      <c r="S460" s="65"/>
      <c r="T460" s="66"/>
      <c r="U460" s="67"/>
      <c r="V460" s="54" t="s">
        <v>1811</v>
      </c>
      <c r="W460" s="69"/>
      <c r="X460" s="56" t="s">
        <v>2074</v>
      </c>
      <c r="Y460" s="126"/>
    </row>
    <row r="461" spans="1:25" ht="25">
      <c r="A461" s="121">
        <v>1256</v>
      </c>
      <c r="B461" s="44" t="s">
        <v>461</v>
      </c>
      <c r="C461" s="45" t="s">
        <v>3169</v>
      </c>
      <c r="D461" s="43">
        <v>2012</v>
      </c>
      <c r="E461" s="46" t="s">
        <v>3132</v>
      </c>
      <c r="F461" s="43">
        <v>23</v>
      </c>
      <c r="G461" s="46" t="s">
        <v>3170</v>
      </c>
      <c r="H461" s="71"/>
      <c r="I461" s="46" t="s">
        <v>886</v>
      </c>
      <c r="J461" s="43" t="s">
        <v>492</v>
      </c>
      <c r="K461" s="61"/>
      <c r="L461" s="61"/>
      <c r="M461" s="61"/>
      <c r="N461" s="61"/>
      <c r="O461" s="85"/>
      <c r="P461" s="96" t="s">
        <v>1945</v>
      </c>
      <c r="Q461" s="43" t="s">
        <v>567</v>
      </c>
      <c r="R461" s="81"/>
      <c r="S461" s="65"/>
      <c r="T461" s="66"/>
      <c r="U461" s="67"/>
      <c r="V461" s="54" t="s">
        <v>1811</v>
      </c>
      <c r="W461" s="69"/>
      <c r="X461" s="56" t="s">
        <v>2074</v>
      </c>
      <c r="Y461" s="127"/>
    </row>
    <row r="462" spans="1:25" ht="37.5">
      <c r="A462" s="121">
        <v>1462</v>
      </c>
      <c r="B462" s="44" t="s">
        <v>1174</v>
      </c>
      <c r="C462" s="45" t="s">
        <v>3171</v>
      </c>
      <c r="D462" s="43"/>
      <c r="E462" s="46" t="s">
        <v>3132</v>
      </c>
      <c r="F462" s="43">
        <v>23</v>
      </c>
      <c r="G462" s="107" t="s">
        <v>3172</v>
      </c>
      <c r="H462" s="85"/>
      <c r="I462" s="46" t="s">
        <v>886</v>
      </c>
      <c r="J462" s="43" t="s">
        <v>559</v>
      </c>
      <c r="K462" s="48"/>
      <c r="L462" s="48"/>
      <c r="M462" s="48"/>
      <c r="N462" s="48"/>
      <c r="O462" s="48"/>
      <c r="P462" s="45" t="s">
        <v>3173</v>
      </c>
      <c r="Q462" s="49">
        <v>152</v>
      </c>
      <c r="R462" s="81"/>
      <c r="S462" s="65"/>
      <c r="T462" s="66"/>
      <c r="U462" s="67"/>
      <c r="V462" s="68"/>
      <c r="W462" s="69"/>
      <c r="X462" s="56" t="s">
        <v>1811</v>
      </c>
      <c r="Y462" s="126"/>
    </row>
    <row r="463" spans="1:25" ht="25">
      <c r="A463" s="121">
        <v>1325</v>
      </c>
      <c r="B463" s="44" t="s">
        <v>1180</v>
      </c>
      <c r="C463" s="45" t="s">
        <v>3174</v>
      </c>
      <c r="D463" s="43">
        <v>2013</v>
      </c>
      <c r="E463" s="46" t="s">
        <v>3132</v>
      </c>
      <c r="F463" s="43">
        <v>23</v>
      </c>
      <c r="G463" s="46" t="s">
        <v>3166</v>
      </c>
      <c r="H463" s="85"/>
      <c r="I463" s="46" t="s">
        <v>886</v>
      </c>
      <c r="J463" s="43" t="s">
        <v>492</v>
      </c>
      <c r="K463" s="48"/>
      <c r="L463" s="48"/>
      <c r="M463" s="48"/>
      <c r="N463" s="48"/>
      <c r="O463" s="48"/>
      <c r="P463" s="45" t="s">
        <v>3175</v>
      </c>
      <c r="Q463" s="49">
        <v>345</v>
      </c>
      <c r="R463" s="81"/>
      <c r="S463" s="65"/>
      <c r="T463" s="66"/>
      <c r="U463" s="67"/>
      <c r="V463" s="54" t="s">
        <v>1811</v>
      </c>
      <c r="W463" s="69"/>
      <c r="X463" s="56" t="s">
        <v>2074</v>
      </c>
      <c r="Y463" s="126"/>
    </row>
    <row r="464" spans="1:25" ht="50">
      <c r="A464" s="121">
        <v>1516</v>
      </c>
      <c r="B464" s="44" t="s">
        <v>987</v>
      </c>
      <c r="C464" s="72" t="s">
        <v>3176</v>
      </c>
      <c r="D464" s="43">
        <v>2013</v>
      </c>
      <c r="E464" s="46" t="s">
        <v>3177</v>
      </c>
      <c r="F464" s="43">
        <v>24</v>
      </c>
      <c r="G464" s="46" t="s">
        <v>3178</v>
      </c>
      <c r="H464" s="71"/>
      <c r="I464" s="46" t="s">
        <v>988</v>
      </c>
      <c r="J464" s="43" t="s">
        <v>491</v>
      </c>
      <c r="K464" s="61"/>
      <c r="L464" s="61"/>
      <c r="M464" s="61"/>
      <c r="N464" s="61"/>
      <c r="O464" s="61"/>
      <c r="P464" s="45" t="s">
        <v>3179</v>
      </c>
      <c r="Q464" s="49">
        <v>679</v>
      </c>
      <c r="R464" s="90"/>
      <c r="S464" s="74"/>
      <c r="T464" s="75"/>
      <c r="U464" s="76"/>
      <c r="V464" s="104" t="s">
        <v>1811</v>
      </c>
      <c r="W464" s="78"/>
      <c r="X464" s="79"/>
      <c r="Y464" s="127"/>
    </row>
    <row r="465" spans="1:25" ht="37.5">
      <c r="A465" s="121">
        <v>1535</v>
      </c>
      <c r="B465" s="44" t="s">
        <v>565</v>
      </c>
      <c r="C465" s="45" t="s">
        <v>3180</v>
      </c>
      <c r="D465" s="43">
        <v>2010</v>
      </c>
      <c r="E465" s="44" t="s">
        <v>3177</v>
      </c>
      <c r="F465" s="43">
        <v>24</v>
      </c>
      <c r="G465" s="46" t="s">
        <v>3181</v>
      </c>
      <c r="H465" s="71" t="s">
        <v>1901</v>
      </c>
      <c r="I465" s="46" t="s">
        <v>566</v>
      </c>
      <c r="J465" s="43" t="s">
        <v>494</v>
      </c>
      <c r="K465" s="61"/>
      <c r="L465" s="61"/>
      <c r="M465" s="61"/>
      <c r="N465" s="61"/>
      <c r="O465" s="61"/>
      <c r="P465" s="94" t="s">
        <v>1945</v>
      </c>
      <c r="Q465" s="43" t="s">
        <v>567</v>
      </c>
      <c r="R465" s="81"/>
      <c r="S465" s="65"/>
      <c r="T465" s="66"/>
      <c r="U465" s="67"/>
      <c r="V465" s="54" t="s">
        <v>1811</v>
      </c>
      <c r="W465" s="69"/>
      <c r="X465" s="56"/>
      <c r="Y465" s="127"/>
    </row>
    <row r="466" spans="1:25" ht="75">
      <c r="A466" s="121">
        <v>1464</v>
      </c>
      <c r="B466" s="44" t="s">
        <v>446</v>
      </c>
      <c r="C466" s="45" t="s">
        <v>3182</v>
      </c>
      <c r="D466" s="43">
        <v>2013</v>
      </c>
      <c r="E466" s="46" t="s">
        <v>3177</v>
      </c>
      <c r="F466" s="43">
        <v>24</v>
      </c>
      <c r="G466" s="46" t="s">
        <v>3183</v>
      </c>
      <c r="H466" s="71"/>
      <c r="I466" s="46" t="s">
        <v>566</v>
      </c>
      <c r="J466" s="43" t="s">
        <v>491</v>
      </c>
      <c r="K466" s="61"/>
      <c r="L466" s="61"/>
      <c r="M466" s="61"/>
      <c r="N466" s="61"/>
      <c r="O466" s="85"/>
      <c r="P466" s="86" t="s">
        <v>3184</v>
      </c>
      <c r="Q466" s="49">
        <v>309</v>
      </c>
      <c r="R466" s="81"/>
      <c r="S466" s="65"/>
      <c r="T466" s="66"/>
      <c r="U466" s="67"/>
      <c r="V466" s="54" t="s">
        <v>1811</v>
      </c>
      <c r="W466" s="69"/>
      <c r="X466" s="70"/>
      <c r="Y466" s="127"/>
    </row>
    <row r="467" spans="1:25">
      <c r="A467" s="121">
        <v>1393</v>
      </c>
      <c r="B467" s="44" t="s">
        <v>650</v>
      </c>
      <c r="C467" s="45" t="s">
        <v>3185</v>
      </c>
      <c r="D467" s="43">
        <v>2015</v>
      </c>
      <c r="E467" s="46" t="s">
        <v>3177</v>
      </c>
      <c r="F467" s="43">
        <v>24</v>
      </c>
      <c r="G467" s="46" t="s">
        <v>3186</v>
      </c>
      <c r="H467" s="85"/>
      <c r="I467" s="46" t="s">
        <v>566</v>
      </c>
      <c r="J467" s="43" t="s">
        <v>539</v>
      </c>
      <c r="K467" s="48"/>
      <c r="L467" s="48"/>
      <c r="M467" s="48"/>
      <c r="N467" s="48"/>
      <c r="O467" s="48"/>
      <c r="P467" s="45" t="s">
        <v>3187</v>
      </c>
      <c r="Q467" s="49">
        <v>773</v>
      </c>
      <c r="R467" s="81"/>
      <c r="S467" s="65"/>
      <c r="T467" s="66"/>
      <c r="U467" s="67"/>
      <c r="V467" s="54" t="s">
        <v>1811</v>
      </c>
      <c r="W467" s="69"/>
      <c r="X467" s="56" t="s">
        <v>2074</v>
      </c>
      <c r="Y467" s="126"/>
    </row>
    <row r="468" spans="1:25" ht="112.5">
      <c r="A468" s="121">
        <v>1517</v>
      </c>
      <c r="B468" s="44" t="s">
        <v>708</v>
      </c>
      <c r="C468" s="72" t="s">
        <v>3188</v>
      </c>
      <c r="D468" s="43">
        <v>2009</v>
      </c>
      <c r="E468" s="46" t="s">
        <v>3177</v>
      </c>
      <c r="F468" s="43">
        <v>24</v>
      </c>
      <c r="G468" s="46" t="s">
        <v>3189</v>
      </c>
      <c r="H468" s="71"/>
      <c r="I468" s="46" t="s">
        <v>566</v>
      </c>
      <c r="J468" s="43" t="s">
        <v>505</v>
      </c>
      <c r="K468" s="61"/>
      <c r="L468" s="61"/>
      <c r="M468" s="61"/>
      <c r="N468" s="61"/>
      <c r="O468" s="61"/>
      <c r="P468" s="45" t="s">
        <v>3190</v>
      </c>
      <c r="Q468" s="49" t="s">
        <v>709</v>
      </c>
      <c r="R468" s="90"/>
      <c r="S468" s="74"/>
      <c r="T468" s="75"/>
      <c r="U468" s="76"/>
      <c r="V468" s="104" t="s">
        <v>1811</v>
      </c>
      <c r="W468" s="78"/>
      <c r="X468" s="79"/>
      <c r="Y468" s="127"/>
    </row>
    <row r="469" spans="1:25" ht="38.5">
      <c r="A469" s="121">
        <v>1561</v>
      </c>
      <c r="B469" s="46" t="s">
        <v>713</v>
      </c>
      <c r="C469" s="45" t="s">
        <v>3191</v>
      </c>
      <c r="D469" s="43">
        <v>2015</v>
      </c>
      <c r="E469" s="46" t="s">
        <v>3177</v>
      </c>
      <c r="F469" s="43">
        <v>24</v>
      </c>
      <c r="G469" s="95" t="s">
        <v>3192</v>
      </c>
      <c r="H469" s="71"/>
      <c r="I469" s="44" t="s">
        <v>566</v>
      </c>
      <c r="J469" s="43" t="s">
        <v>539</v>
      </c>
      <c r="K469" s="61"/>
      <c r="L469" s="61"/>
      <c r="M469" s="61"/>
      <c r="N469" s="61"/>
      <c r="O469" s="61"/>
      <c r="P469" s="96" t="s">
        <v>1945</v>
      </c>
      <c r="Q469" s="49">
        <v>0</v>
      </c>
      <c r="R469" s="81"/>
      <c r="S469" s="65"/>
      <c r="T469" s="66"/>
      <c r="U469" s="67"/>
      <c r="V469" s="54" t="s">
        <v>1811</v>
      </c>
      <c r="W469" s="69"/>
      <c r="X469" s="70"/>
      <c r="Y469" s="127"/>
    </row>
    <row r="470" spans="1:25" ht="87.5">
      <c r="A470" s="121">
        <v>1257</v>
      </c>
      <c r="B470" s="44" t="s">
        <v>741</v>
      </c>
      <c r="C470" s="45" t="s">
        <v>3193</v>
      </c>
      <c r="D470" s="43">
        <v>2012</v>
      </c>
      <c r="E470" s="46" t="s">
        <v>3177</v>
      </c>
      <c r="F470" s="43">
        <v>24</v>
      </c>
      <c r="G470" s="46" t="s">
        <v>3194</v>
      </c>
      <c r="H470" s="71"/>
      <c r="I470" s="46" t="s">
        <v>566</v>
      </c>
      <c r="J470" s="43" t="s">
        <v>491</v>
      </c>
      <c r="K470" s="61"/>
      <c r="L470" s="61"/>
      <c r="M470" s="61"/>
      <c r="N470" s="61"/>
      <c r="O470" s="85"/>
      <c r="P470" s="86" t="s">
        <v>3195</v>
      </c>
      <c r="Q470" s="49" t="s">
        <v>742</v>
      </c>
      <c r="R470" s="81"/>
      <c r="S470" s="51" t="s">
        <v>1811</v>
      </c>
      <c r="T470" s="66"/>
      <c r="U470" s="67"/>
      <c r="V470" s="54" t="s">
        <v>1811</v>
      </c>
      <c r="W470" s="69"/>
      <c r="X470" s="70"/>
      <c r="Y470" s="127"/>
    </row>
    <row r="471" spans="1:25" ht="25">
      <c r="A471" s="121">
        <v>1258</v>
      </c>
      <c r="B471" s="44" t="s">
        <v>448</v>
      </c>
      <c r="C471" s="45" t="s">
        <v>3196</v>
      </c>
      <c r="D471" s="43">
        <v>2012</v>
      </c>
      <c r="E471" s="46" t="s">
        <v>3177</v>
      </c>
      <c r="F471" s="43">
        <v>24</v>
      </c>
      <c r="G471" s="46" t="s">
        <v>3197</v>
      </c>
      <c r="H471" s="85"/>
      <c r="I471" s="46" t="s">
        <v>566</v>
      </c>
      <c r="J471" s="43" t="s">
        <v>491</v>
      </c>
      <c r="K471" s="48"/>
      <c r="L471" s="48"/>
      <c r="M471" s="48"/>
      <c r="N471" s="48"/>
      <c r="O471" s="48"/>
      <c r="P471" s="45" t="s">
        <v>3198</v>
      </c>
      <c r="Q471" s="49">
        <v>8673</v>
      </c>
      <c r="R471" s="81"/>
      <c r="S471" s="65"/>
      <c r="T471" s="66"/>
      <c r="U471" s="67"/>
      <c r="V471" s="54" t="s">
        <v>1811</v>
      </c>
      <c r="W471" s="69"/>
      <c r="X471" s="56" t="s">
        <v>1811</v>
      </c>
      <c r="Y471" s="126"/>
    </row>
    <row r="472" spans="1:25" ht="25">
      <c r="A472" s="121">
        <v>1213</v>
      </c>
      <c r="B472" s="44" t="s">
        <v>812</v>
      </c>
      <c r="C472" s="45" t="s">
        <v>3199</v>
      </c>
      <c r="D472" s="43">
        <v>2011</v>
      </c>
      <c r="E472" s="46" t="s">
        <v>3177</v>
      </c>
      <c r="F472" s="43">
        <v>24</v>
      </c>
      <c r="G472" s="46" t="s">
        <v>3200</v>
      </c>
      <c r="H472" s="85"/>
      <c r="I472" s="46" t="s">
        <v>566</v>
      </c>
      <c r="J472" s="43" t="s">
        <v>491</v>
      </c>
      <c r="K472" s="48"/>
      <c r="L472" s="48"/>
      <c r="M472" s="48"/>
      <c r="N472" s="48"/>
      <c r="O472" s="48"/>
      <c r="P472" s="45" t="s">
        <v>3201</v>
      </c>
      <c r="Q472" s="49">
        <v>4659</v>
      </c>
      <c r="R472" s="81"/>
      <c r="S472" s="51" t="s">
        <v>2074</v>
      </c>
      <c r="T472" s="66"/>
      <c r="U472" s="67"/>
      <c r="V472" s="54" t="s">
        <v>1811</v>
      </c>
      <c r="W472" s="69"/>
      <c r="X472" s="70"/>
      <c r="Y472" s="126"/>
    </row>
    <row r="473" spans="1:25" ht="25">
      <c r="A473" s="121">
        <v>1153</v>
      </c>
      <c r="B473" s="44" t="s">
        <v>871</v>
      </c>
      <c r="C473" s="45" t="s">
        <v>3202</v>
      </c>
      <c r="D473" s="43">
        <v>2009</v>
      </c>
      <c r="E473" s="46" t="s">
        <v>3177</v>
      </c>
      <c r="F473" s="43">
        <v>24</v>
      </c>
      <c r="G473" s="46" t="s">
        <v>3203</v>
      </c>
      <c r="H473" s="85"/>
      <c r="I473" s="46" t="s">
        <v>566</v>
      </c>
      <c r="J473" s="43" t="s">
        <v>492</v>
      </c>
      <c r="K473" s="48"/>
      <c r="L473" s="48"/>
      <c r="M473" s="48"/>
      <c r="N473" s="48"/>
      <c r="O473" s="48"/>
      <c r="P473" s="45" t="s">
        <v>3204</v>
      </c>
      <c r="Q473" s="49">
        <v>115</v>
      </c>
      <c r="R473" s="81"/>
      <c r="S473" s="65"/>
      <c r="T473" s="66"/>
      <c r="U473" s="67"/>
      <c r="V473" s="54" t="s">
        <v>1811</v>
      </c>
      <c r="W473" s="69"/>
      <c r="X473" s="70"/>
      <c r="Y473" s="126"/>
    </row>
    <row r="474" spans="1:25" ht="137.5">
      <c r="A474" s="121">
        <v>1518</v>
      </c>
      <c r="B474" s="44" t="s">
        <v>882</v>
      </c>
      <c r="C474" s="72" t="s">
        <v>3205</v>
      </c>
      <c r="D474" s="43">
        <v>2011</v>
      </c>
      <c r="E474" s="46" t="s">
        <v>3177</v>
      </c>
      <c r="F474" s="43">
        <v>24</v>
      </c>
      <c r="G474" s="46" t="s">
        <v>3206</v>
      </c>
      <c r="H474" s="71"/>
      <c r="I474" s="46" t="s">
        <v>566</v>
      </c>
      <c r="J474" s="43" t="s">
        <v>505</v>
      </c>
      <c r="K474" s="61"/>
      <c r="L474" s="61"/>
      <c r="M474" s="61"/>
      <c r="N474" s="61"/>
      <c r="O474" s="61"/>
      <c r="P474" s="45" t="s">
        <v>3207</v>
      </c>
      <c r="Q474" s="49">
        <v>556</v>
      </c>
      <c r="R474" s="90"/>
      <c r="S474" s="74"/>
      <c r="T474" s="75"/>
      <c r="U474" s="76"/>
      <c r="V474" s="104" t="s">
        <v>1811</v>
      </c>
      <c r="W474" s="78"/>
      <c r="X474" s="79"/>
      <c r="Y474" s="127"/>
    </row>
    <row r="475" spans="1:25" ht="75">
      <c r="A475" s="122">
        <v>1583</v>
      </c>
      <c r="B475" s="83" t="s">
        <v>937</v>
      </c>
      <c r="C475" s="59" t="s">
        <v>3208</v>
      </c>
      <c r="D475" s="43">
        <v>2015</v>
      </c>
      <c r="E475" s="46" t="s">
        <v>3177</v>
      </c>
      <c r="F475" s="43">
        <v>24</v>
      </c>
      <c r="G475" s="46" t="s">
        <v>3209</v>
      </c>
      <c r="H475" s="71"/>
      <c r="I475" s="46" t="s">
        <v>566</v>
      </c>
      <c r="J475" s="43" t="s">
        <v>539</v>
      </c>
      <c r="K475" s="61"/>
      <c r="L475" s="61"/>
      <c r="M475" s="61"/>
      <c r="N475" s="61"/>
      <c r="O475" s="61"/>
      <c r="P475" s="84" t="s">
        <v>3210</v>
      </c>
      <c r="Q475" s="49">
        <v>535</v>
      </c>
      <c r="R475" s="81"/>
      <c r="S475" s="65"/>
      <c r="T475" s="66"/>
      <c r="U475" s="67"/>
      <c r="V475" s="54" t="s">
        <v>1811</v>
      </c>
      <c r="W475" s="69"/>
      <c r="X475" s="70"/>
      <c r="Y475" s="127"/>
    </row>
    <row r="476" spans="1:25" ht="37.5">
      <c r="A476" s="121">
        <v>1375</v>
      </c>
      <c r="B476" s="44" t="s">
        <v>990</v>
      </c>
      <c r="C476" s="45" t="s">
        <v>3211</v>
      </c>
      <c r="D476" s="43">
        <v>2014</v>
      </c>
      <c r="E476" s="46" t="s">
        <v>3177</v>
      </c>
      <c r="F476" s="43">
        <v>24</v>
      </c>
      <c r="G476" s="46" t="s">
        <v>3212</v>
      </c>
      <c r="H476" s="71"/>
      <c r="I476" s="46" t="s">
        <v>566</v>
      </c>
      <c r="J476" s="43" t="s">
        <v>491</v>
      </c>
      <c r="K476" s="61"/>
      <c r="L476" s="61"/>
      <c r="M476" s="61"/>
      <c r="N476" s="61"/>
      <c r="O476" s="85"/>
      <c r="P476" s="86" t="s">
        <v>3213</v>
      </c>
      <c r="Q476" s="49">
        <v>3297</v>
      </c>
      <c r="R476" s="81"/>
      <c r="S476" s="65"/>
      <c r="T476" s="66"/>
      <c r="U476" s="67"/>
      <c r="V476" s="54" t="s">
        <v>1811</v>
      </c>
      <c r="W476" s="69"/>
      <c r="X476" s="70"/>
      <c r="Y476" s="127"/>
    </row>
    <row r="477" spans="1:25" ht="25">
      <c r="A477" s="121">
        <v>1259</v>
      </c>
      <c r="B477" s="44" t="s">
        <v>1028</v>
      </c>
      <c r="C477" s="45" t="s">
        <v>3214</v>
      </c>
      <c r="D477" s="43">
        <v>2012</v>
      </c>
      <c r="E477" s="46" t="s">
        <v>3177</v>
      </c>
      <c r="F477" s="43">
        <v>24</v>
      </c>
      <c r="G477" s="46" t="s">
        <v>3215</v>
      </c>
      <c r="H477" s="85"/>
      <c r="I477" s="46" t="s">
        <v>566</v>
      </c>
      <c r="J477" s="43" t="s">
        <v>491</v>
      </c>
      <c r="K477" s="48"/>
      <c r="L477" s="48"/>
      <c r="M477" s="48"/>
      <c r="N477" s="48"/>
      <c r="O477" s="48"/>
      <c r="P477" s="89" t="s">
        <v>3216</v>
      </c>
      <c r="Q477" s="49" t="s">
        <v>1029</v>
      </c>
      <c r="R477" s="81"/>
      <c r="S477" s="65"/>
      <c r="T477" s="66"/>
      <c r="U477" s="67"/>
      <c r="V477" s="54" t="s">
        <v>1811</v>
      </c>
      <c r="W477" s="69"/>
      <c r="X477" s="70"/>
      <c r="Y477" s="126"/>
    </row>
    <row r="478" spans="1:25" ht="25">
      <c r="A478" s="121">
        <v>1090</v>
      </c>
      <c r="B478" s="44" t="s">
        <v>1050</v>
      </c>
      <c r="C478" s="45" t="s">
        <v>3217</v>
      </c>
      <c r="D478" s="43">
        <v>2006</v>
      </c>
      <c r="E478" s="46" t="s">
        <v>3177</v>
      </c>
      <c r="F478" s="43">
        <v>24</v>
      </c>
      <c r="G478" s="46" t="s">
        <v>3218</v>
      </c>
      <c r="H478" s="85"/>
      <c r="I478" s="46" t="s">
        <v>566</v>
      </c>
      <c r="J478" s="43" t="s">
        <v>492</v>
      </c>
      <c r="K478" s="48"/>
      <c r="L478" s="48"/>
      <c r="M478" s="48"/>
      <c r="N478" s="48"/>
      <c r="O478" s="48"/>
      <c r="P478" s="89" t="s">
        <v>3219</v>
      </c>
      <c r="Q478" s="49" t="s">
        <v>1051</v>
      </c>
      <c r="R478" s="81"/>
      <c r="S478" s="65"/>
      <c r="T478" s="66"/>
      <c r="U478" s="67"/>
      <c r="V478" s="54" t="s">
        <v>1811</v>
      </c>
      <c r="W478" s="69"/>
      <c r="X478" s="56" t="s">
        <v>1811</v>
      </c>
      <c r="Y478" s="126"/>
    </row>
    <row r="479" spans="1:25" ht="62.5">
      <c r="A479" s="122">
        <v>1581</v>
      </c>
      <c r="B479" s="83" t="s">
        <v>1114</v>
      </c>
      <c r="C479" s="59" t="s">
        <v>3220</v>
      </c>
      <c r="D479" s="43">
        <v>2015</v>
      </c>
      <c r="E479" s="46" t="s">
        <v>3177</v>
      </c>
      <c r="F479" s="43">
        <v>24</v>
      </c>
      <c r="G479" s="46" t="s">
        <v>3221</v>
      </c>
      <c r="H479" s="71"/>
      <c r="I479" s="46" t="s">
        <v>566</v>
      </c>
      <c r="J479" s="43" t="s">
        <v>505</v>
      </c>
      <c r="K479" s="61"/>
      <c r="L479" s="61"/>
      <c r="M479" s="61"/>
      <c r="N479" s="61"/>
      <c r="O479" s="61"/>
      <c r="P479" s="84" t="s">
        <v>3222</v>
      </c>
      <c r="Q479" s="49">
        <v>218</v>
      </c>
      <c r="R479" s="81"/>
      <c r="S479" s="65"/>
      <c r="T479" s="66"/>
      <c r="U479" s="67"/>
      <c r="V479" s="54" t="s">
        <v>1811</v>
      </c>
      <c r="W479" s="69"/>
      <c r="X479" s="70"/>
      <c r="Y479" s="127"/>
    </row>
    <row r="480" spans="1:25" ht="113.5">
      <c r="A480" s="121">
        <v>1553</v>
      </c>
      <c r="B480" s="46" t="s">
        <v>1119</v>
      </c>
      <c r="C480" s="45" t="s">
        <v>3223</v>
      </c>
      <c r="D480" s="43">
        <v>2015</v>
      </c>
      <c r="E480" s="46" t="s">
        <v>3177</v>
      </c>
      <c r="F480" s="43">
        <v>24</v>
      </c>
      <c r="G480" s="95" t="s">
        <v>3224</v>
      </c>
      <c r="H480" s="71"/>
      <c r="I480" s="44" t="s">
        <v>566</v>
      </c>
      <c r="J480" s="43" t="s">
        <v>493</v>
      </c>
      <c r="K480" s="61"/>
      <c r="L480" s="61"/>
      <c r="M480" s="61"/>
      <c r="N480" s="61"/>
      <c r="O480" s="61"/>
      <c r="P480" s="96" t="s">
        <v>1945</v>
      </c>
      <c r="Q480" s="49">
        <v>0</v>
      </c>
      <c r="R480" s="81"/>
      <c r="S480" s="65"/>
      <c r="T480" s="66"/>
      <c r="U480" s="67"/>
      <c r="V480" s="54" t="s">
        <v>1811</v>
      </c>
      <c r="W480" s="69"/>
      <c r="X480" s="70"/>
      <c r="Y480" s="127"/>
    </row>
    <row r="481" spans="1:25" ht="51">
      <c r="A481" s="121">
        <v>1551</v>
      </c>
      <c r="B481" s="46" t="s">
        <v>1136</v>
      </c>
      <c r="C481" s="45" t="s">
        <v>3225</v>
      </c>
      <c r="D481" s="43">
        <v>2015</v>
      </c>
      <c r="E481" s="46" t="s">
        <v>3177</v>
      </c>
      <c r="F481" s="43">
        <v>24</v>
      </c>
      <c r="G481" s="95" t="s">
        <v>3226</v>
      </c>
      <c r="H481" s="71"/>
      <c r="I481" s="44" t="s">
        <v>566</v>
      </c>
      <c r="J481" s="43" t="s">
        <v>505</v>
      </c>
      <c r="K481" s="61"/>
      <c r="L481" s="61"/>
      <c r="M481" s="61"/>
      <c r="N481" s="61"/>
      <c r="O481" s="61"/>
      <c r="P481" s="106" t="s">
        <v>3227</v>
      </c>
      <c r="Q481" s="49">
        <v>511</v>
      </c>
      <c r="R481" s="81"/>
      <c r="S481" s="65"/>
      <c r="T481" s="66"/>
      <c r="U481" s="67"/>
      <c r="V481" s="54" t="s">
        <v>1811</v>
      </c>
      <c r="W481" s="69"/>
      <c r="X481" s="56" t="s">
        <v>1811</v>
      </c>
      <c r="Y481" s="127"/>
    </row>
    <row r="482" spans="1:25">
      <c r="A482" s="121">
        <v>1376</v>
      </c>
      <c r="B482" s="44" t="s">
        <v>1158</v>
      </c>
      <c r="C482" s="45" t="s">
        <v>3228</v>
      </c>
      <c r="D482" s="43">
        <v>2014</v>
      </c>
      <c r="E482" s="46" t="s">
        <v>3177</v>
      </c>
      <c r="F482" s="43">
        <v>24</v>
      </c>
      <c r="G482" s="46" t="s">
        <v>3186</v>
      </c>
      <c r="H482" s="85"/>
      <c r="I482" s="46" t="s">
        <v>566</v>
      </c>
      <c r="J482" s="43" t="s">
        <v>491</v>
      </c>
      <c r="K482" s="48"/>
      <c r="L482" s="48"/>
      <c r="M482" s="48"/>
      <c r="N482" s="48"/>
      <c r="O482" s="48"/>
      <c r="P482" s="45" t="s">
        <v>3229</v>
      </c>
      <c r="Q482" s="49">
        <v>661</v>
      </c>
      <c r="R482" s="81"/>
      <c r="S482" s="65"/>
      <c r="T482" s="66"/>
      <c r="U482" s="53" t="s">
        <v>1811</v>
      </c>
      <c r="V482" s="54" t="s">
        <v>3104</v>
      </c>
      <c r="W482" s="69"/>
      <c r="X482" s="56" t="s">
        <v>1811</v>
      </c>
      <c r="Y482" s="126"/>
    </row>
    <row r="483" spans="1:25" ht="37.5">
      <c r="A483" s="121">
        <v>1465</v>
      </c>
      <c r="B483" s="44" t="s">
        <v>1166</v>
      </c>
      <c r="C483" s="45" t="s">
        <v>3230</v>
      </c>
      <c r="D483" s="43">
        <v>2014</v>
      </c>
      <c r="E483" s="46" t="s">
        <v>3177</v>
      </c>
      <c r="F483" s="43">
        <v>24</v>
      </c>
      <c r="G483" s="46" t="s">
        <v>3231</v>
      </c>
      <c r="H483" s="85"/>
      <c r="I483" s="46" t="s">
        <v>566</v>
      </c>
      <c r="J483" s="43" t="s">
        <v>491</v>
      </c>
      <c r="K483" s="48"/>
      <c r="L483" s="48"/>
      <c r="M483" s="48"/>
      <c r="N483" s="48"/>
      <c r="O483" s="48"/>
      <c r="P483" s="45" t="s">
        <v>3232</v>
      </c>
      <c r="Q483" s="49">
        <v>3883</v>
      </c>
      <c r="R483" s="81"/>
      <c r="S483" s="65"/>
      <c r="T483" s="66"/>
      <c r="U483" s="67"/>
      <c r="V483" s="54" t="s">
        <v>1811</v>
      </c>
      <c r="W483" s="69"/>
      <c r="X483" s="70"/>
      <c r="Y483" s="126"/>
    </row>
    <row r="484" spans="1:25" ht="125">
      <c r="A484" s="121">
        <v>1469</v>
      </c>
      <c r="B484" s="44" t="s">
        <v>1194</v>
      </c>
      <c r="C484" s="45" t="s">
        <v>3233</v>
      </c>
      <c r="D484" s="43">
        <v>2015</v>
      </c>
      <c r="E484" s="46" t="s">
        <v>3177</v>
      </c>
      <c r="F484" s="43">
        <v>24</v>
      </c>
      <c r="G484" s="46" t="s">
        <v>3234</v>
      </c>
      <c r="H484" s="85"/>
      <c r="I484" s="46" t="s">
        <v>566</v>
      </c>
      <c r="J484" s="43" t="s">
        <v>491</v>
      </c>
      <c r="K484" s="48" t="s">
        <v>492</v>
      </c>
      <c r="L484" s="61" t="s">
        <v>1775</v>
      </c>
      <c r="M484" s="61" t="s">
        <v>3235</v>
      </c>
      <c r="N484" s="61" t="s">
        <v>3236</v>
      </c>
      <c r="O484" s="61" t="s">
        <v>2036</v>
      </c>
      <c r="P484" s="45" t="s">
        <v>3237</v>
      </c>
      <c r="Q484" s="49">
        <v>36</v>
      </c>
      <c r="R484" s="81"/>
      <c r="S484" s="65"/>
      <c r="T484" s="66"/>
      <c r="U484" s="67"/>
      <c r="V484" s="54" t="s">
        <v>1811</v>
      </c>
      <c r="W484" s="69"/>
      <c r="X484" s="56" t="s">
        <v>1811</v>
      </c>
      <c r="Y484" s="126"/>
    </row>
    <row r="485" spans="1:25">
      <c r="A485" s="121">
        <v>1127</v>
      </c>
      <c r="B485" s="44" t="s">
        <v>1315</v>
      </c>
      <c r="C485" s="45" t="s">
        <v>3238</v>
      </c>
      <c r="D485" s="43">
        <v>2008</v>
      </c>
      <c r="E485" s="46" t="s">
        <v>3177</v>
      </c>
      <c r="F485" s="43">
        <v>24</v>
      </c>
      <c r="G485" s="46" t="s">
        <v>3239</v>
      </c>
      <c r="H485" s="85"/>
      <c r="I485" s="46" t="s">
        <v>566</v>
      </c>
      <c r="J485" s="43" t="s">
        <v>492</v>
      </c>
      <c r="K485" s="48"/>
      <c r="L485" s="48"/>
      <c r="M485" s="48"/>
      <c r="N485" s="48"/>
      <c r="O485" s="48"/>
      <c r="P485" s="45" t="s">
        <v>3240</v>
      </c>
      <c r="Q485" s="49">
        <v>1221</v>
      </c>
      <c r="R485" s="81"/>
      <c r="S485" s="65"/>
      <c r="T485" s="66"/>
      <c r="U485" s="67"/>
      <c r="V485" s="54" t="s">
        <v>1811</v>
      </c>
      <c r="W485" s="55" t="s">
        <v>1811</v>
      </c>
      <c r="X485" s="70"/>
      <c r="Y485" s="126"/>
    </row>
    <row r="486" spans="1:25" ht="25">
      <c r="A486" s="121">
        <v>1031</v>
      </c>
      <c r="B486" s="44" t="s">
        <v>602</v>
      </c>
      <c r="C486" s="45" t="s">
        <v>3241</v>
      </c>
      <c r="D486" s="43">
        <v>2000</v>
      </c>
      <c r="E486" s="46" t="s">
        <v>3177</v>
      </c>
      <c r="F486" s="43">
        <v>24</v>
      </c>
      <c r="G486" s="46" t="s">
        <v>3242</v>
      </c>
      <c r="H486" s="85"/>
      <c r="I486" s="46" t="s">
        <v>603</v>
      </c>
      <c r="J486" s="43" t="s">
        <v>491</v>
      </c>
      <c r="K486" s="48"/>
      <c r="L486" s="48"/>
      <c r="M486" s="48"/>
      <c r="N486" s="48"/>
      <c r="O486" s="48"/>
      <c r="P486" s="45" t="s">
        <v>3243</v>
      </c>
      <c r="Q486" s="49" t="s">
        <v>604</v>
      </c>
      <c r="R486" s="81"/>
      <c r="S486" s="65"/>
      <c r="T486" s="66"/>
      <c r="U486" s="67"/>
      <c r="V486" s="54" t="s">
        <v>1811</v>
      </c>
      <c r="W486" s="69"/>
      <c r="X486" s="70"/>
      <c r="Y486" s="126"/>
    </row>
    <row r="487" spans="1:25" ht="37.5">
      <c r="A487" s="122">
        <v>1582</v>
      </c>
      <c r="B487" s="83" t="s">
        <v>921</v>
      </c>
      <c r="C487" s="59" t="s">
        <v>3244</v>
      </c>
      <c r="D487" s="43">
        <v>2015</v>
      </c>
      <c r="E487" s="46" t="s">
        <v>3177</v>
      </c>
      <c r="F487" s="43">
        <v>24</v>
      </c>
      <c r="G487" s="46" t="s">
        <v>3245</v>
      </c>
      <c r="H487" s="71"/>
      <c r="I487" s="46" t="s">
        <v>603</v>
      </c>
      <c r="J487" s="43" t="s">
        <v>865</v>
      </c>
      <c r="K487" s="61"/>
      <c r="L487" s="61"/>
      <c r="M487" s="61"/>
      <c r="N487" s="61"/>
      <c r="O487" s="61"/>
      <c r="P487" s="44" t="s">
        <v>1945</v>
      </c>
      <c r="Q487" s="64"/>
      <c r="R487" s="81"/>
      <c r="S487" s="65"/>
      <c r="T487" s="66"/>
      <c r="U487" s="67"/>
      <c r="V487" s="54" t="s">
        <v>1811</v>
      </c>
      <c r="W487" s="69"/>
      <c r="X487" s="70"/>
      <c r="Y487" s="127"/>
    </row>
    <row r="488" spans="1:25" ht="50">
      <c r="A488" s="121">
        <v>1018</v>
      </c>
      <c r="B488" s="44" t="s">
        <v>1149</v>
      </c>
      <c r="C488" s="45" t="s">
        <v>3246</v>
      </c>
      <c r="D488" s="43">
        <v>1998</v>
      </c>
      <c r="E488" s="46" t="s">
        <v>3177</v>
      </c>
      <c r="F488" s="43">
        <v>24</v>
      </c>
      <c r="G488" s="46" t="s">
        <v>3247</v>
      </c>
      <c r="H488" s="85"/>
      <c r="I488" s="46" t="s">
        <v>603</v>
      </c>
      <c r="J488" s="43" t="s">
        <v>491</v>
      </c>
      <c r="K488" s="48"/>
      <c r="L488" s="48"/>
      <c r="M488" s="48"/>
      <c r="N488" s="48"/>
      <c r="O488" s="48"/>
      <c r="P488" s="45" t="s">
        <v>3248</v>
      </c>
      <c r="Q488" s="49" t="s">
        <v>889</v>
      </c>
      <c r="R488" s="81"/>
      <c r="S488" s="51" t="s">
        <v>1811</v>
      </c>
      <c r="T488" s="66"/>
      <c r="U488" s="67"/>
      <c r="V488" s="54" t="s">
        <v>1811</v>
      </c>
      <c r="W488" s="69"/>
      <c r="X488" s="70"/>
      <c r="Y488" s="126"/>
    </row>
    <row r="489" spans="1:25" ht="62.5">
      <c r="A489" s="121">
        <v>1109</v>
      </c>
      <c r="B489" s="44" t="s">
        <v>1287</v>
      </c>
      <c r="C489" s="45" t="s">
        <v>3249</v>
      </c>
      <c r="D489" s="43">
        <v>2007</v>
      </c>
      <c r="E489" s="46" t="s">
        <v>3177</v>
      </c>
      <c r="F489" s="43">
        <v>24</v>
      </c>
      <c r="G489" s="46" t="s">
        <v>3250</v>
      </c>
      <c r="H489" s="85"/>
      <c r="I489" s="46" t="s">
        <v>1288</v>
      </c>
      <c r="J489" s="43" t="s">
        <v>505</v>
      </c>
      <c r="K489" s="48"/>
      <c r="L489" s="48"/>
      <c r="M489" s="48"/>
      <c r="N489" s="48"/>
      <c r="O489" s="48"/>
      <c r="P489" s="45" t="s">
        <v>3251</v>
      </c>
      <c r="Q489" s="49">
        <v>1292</v>
      </c>
      <c r="R489" s="81"/>
      <c r="S489" s="65"/>
      <c r="T489" s="66"/>
      <c r="U489" s="67"/>
      <c r="V489" s="54" t="s">
        <v>2483</v>
      </c>
      <c r="W489" s="69"/>
      <c r="X489" s="56" t="s">
        <v>2074</v>
      </c>
      <c r="Y489" s="126"/>
    </row>
    <row r="490" spans="1:25" ht="76">
      <c r="A490" s="121">
        <v>1556</v>
      </c>
      <c r="B490" s="46" t="s">
        <v>545</v>
      </c>
      <c r="C490" s="45" t="s">
        <v>3252</v>
      </c>
      <c r="D490" s="43">
        <v>2015</v>
      </c>
      <c r="E490" s="46" t="s">
        <v>3177</v>
      </c>
      <c r="F490" s="43">
        <v>24</v>
      </c>
      <c r="G490" s="95" t="s">
        <v>3253</v>
      </c>
      <c r="H490" s="71"/>
      <c r="I490" s="44" t="s">
        <v>546</v>
      </c>
      <c r="J490" s="43" t="s">
        <v>492</v>
      </c>
      <c r="K490" s="61"/>
      <c r="L490" s="61"/>
      <c r="M490" s="61"/>
      <c r="N490" s="61"/>
      <c r="O490" s="61"/>
      <c r="P490" s="96" t="s">
        <v>1945</v>
      </c>
      <c r="Q490" s="49">
        <v>0</v>
      </c>
      <c r="R490" s="81"/>
      <c r="S490" s="65"/>
      <c r="T490" s="66"/>
      <c r="U490" s="67"/>
      <c r="V490" s="54" t="s">
        <v>1811</v>
      </c>
      <c r="W490" s="69"/>
      <c r="X490" s="70"/>
      <c r="Y490" s="127"/>
    </row>
    <row r="491" spans="1:25" ht="37.5">
      <c r="A491" s="121">
        <v>1466</v>
      </c>
      <c r="B491" s="44" t="s">
        <v>594</v>
      </c>
      <c r="C491" s="45" t="s">
        <v>3254</v>
      </c>
      <c r="D491" s="43">
        <v>2012</v>
      </c>
      <c r="E491" s="46" t="s">
        <v>3177</v>
      </c>
      <c r="F491" s="43">
        <v>24</v>
      </c>
      <c r="G491" s="46" t="s">
        <v>3255</v>
      </c>
      <c r="H491" s="85"/>
      <c r="I491" s="46" t="s">
        <v>595</v>
      </c>
      <c r="J491" s="43" t="s">
        <v>539</v>
      </c>
      <c r="K491" s="48"/>
      <c r="L491" s="48"/>
      <c r="M491" s="48"/>
      <c r="N491" s="48"/>
      <c r="O491" s="48"/>
      <c r="P491" s="45" t="s">
        <v>3256</v>
      </c>
      <c r="Q491" s="49">
        <v>205</v>
      </c>
      <c r="R491" s="81"/>
      <c r="S491" s="65"/>
      <c r="T491" s="66"/>
      <c r="U491" s="67"/>
      <c r="V491" s="54" t="s">
        <v>1811</v>
      </c>
      <c r="W491" s="69"/>
      <c r="X491" s="70"/>
      <c r="Y491" s="126"/>
    </row>
    <row r="492" spans="1:25" ht="37.5">
      <c r="A492" s="122">
        <v>1602</v>
      </c>
      <c r="B492" s="58" t="s">
        <v>750</v>
      </c>
      <c r="C492" s="59" t="s">
        <v>3257</v>
      </c>
      <c r="D492" s="43">
        <v>2013</v>
      </c>
      <c r="E492" s="44" t="s">
        <v>3177</v>
      </c>
      <c r="F492" s="43">
        <v>24</v>
      </c>
      <c r="G492" s="46" t="s">
        <v>3258</v>
      </c>
      <c r="H492" s="92"/>
      <c r="I492" s="46" t="s">
        <v>751</v>
      </c>
      <c r="J492" s="43" t="s">
        <v>539</v>
      </c>
      <c r="K492" s="61"/>
      <c r="L492" s="61"/>
      <c r="M492" s="61"/>
      <c r="N492" s="57"/>
      <c r="O492" s="62"/>
      <c r="P492" s="63" t="s">
        <v>1945</v>
      </c>
      <c r="Q492" s="64"/>
      <c r="R492" s="81"/>
      <c r="S492" s="65"/>
      <c r="T492" s="66"/>
      <c r="U492" s="67"/>
      <c r="V492" s="54" t="s">
        <v>2483</v>
      </c>
      <c r="W492" s="69"/>
      <c r="X492" s="70"/>
      <c r="Y492" s="127"/>
    </row>
    <row r="493" spans="1:25" ht="37.5">
      <c r="A493" s="121">
        <v>1515</v>
      </c>
      <c r="B493" s="44" t="s">
        <v>1131</v>
      </c>
      <c r="C493" s="72" t="s">
        <v>3259</v>
      </c>
      <c r="D493" s="43">
        <v>1999</v>
      </c>
      <c r="E493" s="46" t="s">
        <v>3177</v>
      </c>
      <c r="F493" s="43">
        <v>24</v>
      </c>
      <c r="G493" s="46" t="s">
        <v>3260</v>
      </c>
      <c r="H493" s="71"/>
      <c r="I493" s="46" t="s">
        <v>1132</v>
      </c>
      <c r="J493" s="43" t="s">
        <v>491</v>
      </c>
      <c r="K493" s="61"/>
      <c r="L493" s="61"/>
      <c r="M493" s="61"/>
      <c r="N493" s="61"/>
      <c r="O493" s="61"/>
      <c r="P493" s="45" t="s">
        <v>3261</v>
      </c>
      <c r="Q493" s="49">
        <v>3804</v>
      </c>
      <c r="R493" s="90"/>
      <c r="S493" s="74"/>
      <c r="T493" s="75"/>
      <c r="U493" s="76"/>
      <c r="V493" s="104" t="s">
        <v>1811</v>
      </c>
      <c r="W493" s="78"/>
      <c r="X493" s="79"/>
      <c r="Y493" s="127"/>
    </row>
    <row r="494" spans="1:25" ht="25">
      <c r="A494" s="121">
        <v>1045</v>
      </c>
      <c r="B494" s="44" t="s">
        <v>662</v>
      </c>
      <c r="C494" s="45" t="s">
        <v>3262</v>
      </c>
      <c r="D494" s="43">
        <v>2002</v>
      </c>
      <c r="E494" s="46" t="s">
        <v>3177</v>
      </c>
      <c r="F494" s="43">
        <v>24</v>
      </c>
      <c r="G494" s="46" t="s">
        <v>3263</v>
      </c>
      <c r="H494" s="85"/>
      <c r="I494" s="46" t="s">
        <v>663</v>
      </c>
      <c r="J494" s="43" t="s">
        <v>491</v>
      </c>
      <c r="K494" s="48"/>
      <c r="L494" s="48"/>
      <c r="M494" s="48"/>
      <c r="N494" s="48"/>
      <c r="O494" s="48"/>
      <c r="P494" s="45" t="s">
        <v>3264</v>
      </c>
      <c r="Q494" s="49" t="s">
        <v>664</v>
      </c>
      <c r="R494" s="81"/>
      <c r="S494" s="51" t="s">
        <v>1964</v>
      </c>
      <c r="T494" s="66"/>
      <c r="U494" s="67"/>
      <c r="V494" s="54" t="s">
        <v>1811</v>
      </c>
      <c r="W494" s="69"/>
      <c r="X494" s="70"/>
      <c r="Y494" s="126"/>
    </row>
    <row r="495" spans="1:25" ht="37.5">
      <c r="A495" s="121">
        <v>1032</v>
      </c>
      <c r="B495" s="44" t="s">
        <v>720</v>
      </c>
      <c r="C495" s="45" t="s">
        <v>3265</v>
      </c>
      <c r="D495" s="43">
        <v>2000</v>
      </c>
      <c r="E495" s="46" t="s">
        <v>3177</v>
      </c>
      <c r="F495" s="43">
        <v>24</v>
      </c>
      <c r="G495" s="46" t="s">
        <v>3266</v>
      </c>
      <c r="H495" s="85"/>
      <c r="I495" s="46" t="s">
        <v>721</v>
      </c>
      <c r="J495" s="43" t="s">
        <v>492</v>
      </c>
      <c r="K495" s="48"/>
      <c r="L495" s="48"/>
      <c r="M495" s="48"/>
      <c r="N495" s="48"/>
      <c r="O495" s="48"/>
      <c r="P495" s="44" t="s">
        <v>1945</v>
      </c>
      <c r="Q495" s="64"/>
      <c r="R495" s="81"/>
      <c r="S495" s="51" t="s">
        <v>1811</v>
      </c>
      <c r="T495" s="66"/>
      <c r="U495" s="67"/>
      <c r="V495" s="54" t="s">
        <v>1811</v>
      </c>
      <c r="W495" s="55" t="s">
        <v>1811</v>
      </c>
      <c r="X495" s="70"/>
      <c r="Y495" s="126"/>
    </row>
    <row r="496" spans="1:25" ht="37.5">
      <c r="A496" s="121">
        <v>1152</v>
      </c>
      <c r="B496" s="44" t="s">
        <v>686</v>
      </c>
      <c r="C496" s="45" t="s">
        <v>3267</v>
      </c>
      <c r="D496" s="43">
        <v>2009</v>
      </c>
      <c r="E496" s="46" t="s">
        <v>3177</v>
      </c>
      <c r="F496" s="43">
        <v>24</v>
      </c>
      <c r="G496" s="46" t="s">
        <v>3268</v>
      </c>
      <c r="H496" s="85"/>
      <c r="I496" s="46" t="s">
        <v>687</v>
      </c>
      <c r="J496" s="43" t="s">
        <v>492</v>
      </c>
      <c r="K496" s="48"/>
      <c r="L496" s="48"/>
      <c r="M496" s="48"/>
      <c r="N496" s="48"/>
      <c r="O496" s="48"/>
      <c r="P496" s="45" t="s">
        <v>3269</v>
      </c>
      <c r="Q496" s="49">
        <v>2976</v>
      </c>
      <c r="R496" s="81"/>
      <c r="S496" s="51" t="s">
        <v>1811</v>
      </c>
      <c r="T496" s="66"/>
      <c r="U496" s="67"/>
      <c r="V496" s="54" t="s">
        <v>1811</v>
      </c>
      <c r="W496" s="69"/>
      <c r="X496" s="70"/>
      <c r="Y496" s="126"/>
    </row>
    <row r="497" spans="1:25" ht="62.5">
      <c r="A497" s="121">
        <v>1468</v>
      </c>
      <c r="B497" s="44" t="s">
        <v>1064</v>
      </c>
      <c r="C497" s="45" t="s">
        <v>3270</v>
      </c>
      <c r="D497" s="43">
        <v>2014</v>
      </c>
      <c r="E497" s="46" t="s">
        <v>3177</v>
      </c>
      <c r="F497" s="43">
        <v>24</v>
      </c>
      <c r="G497" s="46" t="s">
        <v>3271</v>
      </c>
      <c r="H497" s="85"/>
      <c r="I497" s="46" t="s">
        <v>754</v>
      </c>
      <c r="J497" s="43" t="s">
        <v>491</v>
      </c>
      <c r="K497" s="48"/>
      <c r="L497" s="48"/>
      <c r="M497" s="48"/>
      <c r="N497" s="48"/>
      <c r="O497" s="48"/>
      <c r="P497" s="45" t="s">
        <v>3272</v>
      </c>
      <c r="Q497" s="49">
        <v>80</v>
      </c>
      <c r="R497" s="81"/>
      <c r="S497" s="65"/>
      <c r="T497" s="66"/>
      <c r="U497" s="67"/>
      <c r="V497" s="54" t="s">
        <v>1811</v>
      </c>
      <c r="W497" s="69"/>
      <c r="X497" s="56" t="s">
        <v>1811</v>
      </c>
      <c r="Y497" s="126"/>
    </row>
    <row r="498" spans="1:25" ht="62.5">
      <c r="A498" s="121">
        <v>1441</v>
      </c>
      <c r="B498" s="44" t="s">
        <v>1059</v>
      </c>
      <c r="C498" s="45" t="s">
        <v>3273</v>
      </c>
      <c r="D498" s="43">
        <v>2011</v>
      </c>
      <c r="E498" s="46" t="s">
        <v>3177</v>
      </c>
      <c r="F498" s="43">
        <v>24</v>
      </c>
      <c r="G498" s="46" t="s">
        <v>3274</v>
      </c>
      <c r="H498" s="85"/>
      <c r="I498" s="46" t="s">
        <v>1060</v>
      </c>
      <c r="J498" s="43" t="s">
        <v>494</v>
      </c>
      <c r="K498" s="48"/>
      <c r="L498" s="48"/>
      <c r="M498" s="48"/>
      <c r="N498" s="48"/>
      <c r="O498" s="48"/>
      <c r="P498" s="45" t="s">
        <v>3275</v>
      </c>
      <c r="Q498" s="49">
        <v>1084</v>
      </c>
      <c r="R498" s="81"/>
      <c r="S498" s="65"/>
      <c r="T498" s="66"/>
      <c r="U498" s="67"/>
      <c r="V498" s="54" t="s">
        <v>1811</v>
      </c>
      <c r="W498" s="55" t="s">
        <v>1811</v>
      </c>
      <c r="X498" s="70"/>
      <c r="Y498" s="126"/>
    </row>
    <row r="499" spans="1:25" ht="37.5">
      <c r="A499" s="121">
        <v>1467</v>
      </c>
      <c r="B499" s="44" t="s">
        <v>1017</v>
      </c>
      <c r="C499" s="45" t="s">
        <v>3276</v>
      </c>
      <c r="D499" s="43">
        <v>2015</v>
      </c>
      <c r="E499" s="46" t="s">
        <v>3177</v>
      </c>
      <c r="F499" s="43">
        <v>24</v>
      </c>
      <c r="G499" s="46" t="s">
        <v>3277</v>
      </c>
      <c r="H499" s="85"/>
      <c r="I499" s="46" t="s">
        <v>1018</v>
      </c>
      <c r="J499" s="43" t="s">
        <v>491</v>
      </c>
      <c r="K499" s="48"/>
      <c r="L499" s="48"/>
      <c r="M499" s="48"/>
      <c r="N499" s="48"/>
      <c r="O499" s="48"/>
      <c r="P499" s="44" t="s">
        <v>1945</v>
      </c>
      <c r="Q499" s="43" t="s">
        <v>567</v>
      </c>
      <c r="R499" s="81"/>
      <c r="S499" s="65"/>
      <c r="T499" s="66"/>
      <c r="U499" s="53" t="s">
        <v>1811</v>
      </c>
      <c r="V499" s="54" t="s">
        <v>1811</v>
      </c>
      <c r="W499" s="69"/>
      <c r="X499" s="70"/>
      <c r="Y499" s="126"/>
    </row>
    <row r="500" spans="1:25" ht="37.5">
      <c r="A500" s="121">
        <v>1034</v>
      </c>
      <c r="B500" s="44" t="s">
        <v>470</v>
      </c>
      <c r="C500" s="45" t="s">
        <v>3278</v>
      </c>
      <c r="D500" s="43">
        <v>2001</v>
      </c>
      <c r="E500" s="46" t="s">
        <v>3279</v>
      </c>
      <c r="F500" s="43">
        <v>25</v>
      </c>
      <c r="G500" s="46" t="s">
        <v>3280</v>
      </c>
      <c r="H500" s="85"/>
      <c r="I500" s="46" t="s">
        <v>1293</v>
      </c>
      <c r="J500" s="43" t="s">
        <v>491</v>
      </c>
      <c r="K500" s="48"/>
      <c r="L500" s="48"/>
      <c r="M500" s="48"/>
      <c r="N500" s="48"/>
      <c r="O500" s="48"/>
      <c r="P500" s="45" t="s">
        <v>3281</v>
      </c>
      <c r="Q500" s="49" t="s">
        <v>1294</v>
      </c>
      <c r="R500" s="81"/>
      <c r="S500" s="51" t="s">
        <v>1811</v>
      </c>
      <c r="T500" s="66"/>
      <c r="U500" s="67"/>
      <c r="V500" s="68"/>
      <c r="W500" s="55" t="s">
        <v>1811</v>
      </c>
      <c r="X500" s="70"/>
      <c r="Y500" s="126"/>
    </row>
    <row r="501" spans="1:25" ht="25">
      <c r="A501" s="122">
        <v>1584</v>
      </c>
      <c r="B501" s="83" t="s">
        <v>773</v>
      </c>
      <c r="C501" s="59" t="s">
        <v>3282</v>
      </c>
      <c r="D501" s="43">
        <v>2015</v>
      </c>
      <c r="E501" s="46" t="s">
        <v>3279</v>
      </c>
      <c r="F501" s="43">
        <v>25</v>
      </c>
      <c r="G501" s="46" t="s">
        <v>3283</v>
      </c>
      <c r="H501" s="71"/>
      <c r="I501" s="46" t="s">
        <v>774</v>
      </c>
      <c r="J501" s="43" t="s">
        <v>491</v>
      </c>
      <c r="K501" s="61"/>
      <c r="L501" s="61"/>
      <c r="M501" s="61"/>
      <c r="N501" s="61"/>
      <c r="O501" s="61"/>
      <c r="P501" s="84" t="s">
        <v>3284</v>
      </c>
      <c r="Q501" s="49">
        <v>318</v>
      </c>
      <c r="R501" s="81"/>
      <c r="S501" s="65"/>
      <c r="T501" s="66"/>
      <c r="U501" s="67"/>
      <c r="V501" s="68"/>
      <c r="W501" s="55" t="s">
        <v>1811</v>
      </c>
      <c r="X501" s="70"/>
      <c r="Y501" s="127"/>
    </row>
    <row r="502" spans="1:25" ht="37.5">
      <c r="A502" s="121">
        <v>1129</v>
      </c>
      <c r="B502" s="44" t="s">
        <v>854</v>
      </c>
      <c r="C502" s="45" t="s">
        <v>3285</v>
      </c>
      <c r="D502" s="43">
        <v>2008</v>
      </c>
      <c r="E502" s="46" t="s">
        <v>3279</v>
      </c>
      <c r="F502" s="43">
        <v>25</v>
      </c>
      <c r="G502" s="46" t="s">
        <v>3286</v>
      </c>
      <c r="H502" s="71"/>
      <c r="I502" s="46" t="s">
        <v>774</v>
      </c>
      <c r="J502" s="43" t="s">
        <v>491</v>
      </c>
      <c r="K502" s="61"/>
      <c r="L502" s="61"/>
      <c r="M502" s="61"/>
      <c r="N502" s="61"/>
      <c r="O502" s="85"/>
      <c r="P502" s="86" t="s">
        <v>3287</v>
      </c>
      <c r="Q502" s="49">
        <v>4946</v>
      </c>
      <c r="R502" s="81"/>
      <c r="S502" s="65"/>
      <c r="T502" s="66"/>
      <c r="U502" s="67"/>
      <c r="V502" s="68"/>
      <c r="W502" s="55" t="s">
        <v>1811</v>
      </c>
      <c r="X502" s="70"/>
      <c r="Y502" s="127"/>
    </row>
    <row r="503" spans="1:25" ht="50">
      <c r="A503" s="121">
        <v>1427</v>
      </c>
      <c r="B503" s="44" t="s">
        <v>464</v>
      </c>
      <c r="C503" s="45" t="s">
        <v>3288</v>
      </c>
      <c r="D503" s="43">
        <v>2008</v>
      </c>
      <c r="E503" s="46" t="s">
        <v>3279</v>
      </c>
      <c r="F503" s="43">
        <v>25</v>
      </c>
      <c r="G503" s="46" t="s">
        <v>3289</v>
      </c>
      <c r="H503" s="85"/>
      <c r="I503" s="46" t="s">
        <v>774</v>
      </c>
      <c r="J503" s="43" t="s">
        <v>492</v>
      </c>
      <c r="K503" s="48"/>
      <c r="L503" s="48"/>
      <c r="M503" s="48"/>
      <c r="N503" s="48"/>
      <c r="O503" s="48"/>
      <c r="P503" s="45" t="s">
        <v>3290</v>
      </c>
      <c r="Q503" s="49" t="s">
        <v>849</v>
      </c>
      <c r="R503" s="81"/>
      <c r="S503" s="65"/>
      <c r="T503" s="66"/>
      <c r="U503" s="67"/>
      <c r="V503" s="68"/>
      <c r="W503" s="55" t="s">
        <v>1811</v>
      </c>
      <c r="X503" s="56" t="s">
        <v>2074</v>
      </c>
      <c r="Y503" s="126"/>
    </row>
    <row r="504" spans="1:25" ht="25">
      <c r="A504" s="121">
        <v>1091</v>
      </c>
      <c r="B504" s="44" t="s">
        <v>1154</v>
      </c>
      <c r="C504" s="45" t="s">
        <v>3291</v>
      </c>
      <c r="D504" s="43">
        <v>2006</v>
      </c>
      <c r="E504" s="46" t="s">
        <v>3279</v>
      </c>
      <c r="F504" s="43">
        <v>25</v>
      </c>
      <c r="G504" s="46" t="s">
        <v>3292</v>
      </c>
      <c r="H504" s="71"/>
      <c r="I504" s="46" t="s">
        <v>774</v>
      </c>
      <c r="J504" s="43" t="s">
        <v>491</v>
      </c>
      <c r="K504" s="61"/>
      <c r="L504" s="61"/>
      <c r="M504" s="61"/>
      <c r="N504" s="61"/>
      <c r="O504" s="85"/>
      <c r="P504" s="86" t="s">
        <v>3293</v>
      </c>
      <c r="Q504" s="49">
        <v>8645</v>
      </c>
      <c r="R504" s="81"/>
      <c r="S504" s="65"/>
      <c r="T504" s="66"/>
      <c r="U504" s="67"/>
      <c r="V504" s="68"/>
      <c r="W504" s="55" t="s">
        <v>1811</v>
      </c>
      <c r="X504" s="70"/>
      <c r="Y504" s="127"/>
    </row>
    <row r="505" spans="1:25" ht="25">
      <c r="A505" s="121">
        <v>1180</v>
      </c>
      <c r="B505" s="44" t="s">
        <v>1170</v>
      </c>
      <c r="C505" s="45" t="s">
        <v>3294</v>
      </c>
      <c r="D505" s="43">
        <v>2010</v>
      </c>
      <c r="E505" s="46" t="s">
        <v>3279</v>
      </c>
      <c r="F505" s="43">
        <v>25</v>
      </c>
      <c r="G505" s="46" t="s">
        <v>3292</v>
      </c>
      <c r="H505" s="85"/>
      <c r="I505" s="46" t="s">
        <v>774</v>
      </c>
      <c r="J505" s="43" t="s">
        <v>491</v>
      </c>
      <c r="K505" s="48"/>
      <c r="L505" s="48"/>
      <c r="M505" s="48"/>
      <c r="N505" s="48"/>
      <c r="O505" s="48"/>
      <c r="P505" s="45" t="s">
        <v>3295</v>
      </c>
      <c r="Q505" s="49">
        <v>3734</v>
      </c>
      <c r="R505" s="81"/>
      <c r="S505" s="65"/>
      <c r="T505" s="66"/>
      <c r="U505" s="67"/>
      <c r="V505" s="68"/>
      <c r="W505" s="55" t="s">
        <v>1811</v>
      </c>
      <c r="X505" s="70"/>
      <c r="Y505" s="126"/>
    </row>
    <row r="506" spans="1:25" ht="25">
      <c r="A506" s="121">
        <v>1470</v>
      </c>
      <c r="B506" s="44" t="s">
        <v>1178</v>
      </c>
      <c r="C506" s="45" t="s">
        <v>3296</v>
      </c>
      <c r="D506" s="43">
        <v>2011</v>
      </c>
      <c r="E506" s="46" t="s">
        <v>3279</v>
      </c>
      <c r="F506" s="43">
        <v>25</v>
      </c>
      <c r="G506" s="46" t="s">
        <v>3297</v>
      </c>
      <c r="H506" s="85"/>
      <c r="I506" s="46" t="s">
        <v>774</v>
      </c>
      <c r="J506" s="43" t="s">
        <v>492</v>
      </c>
      <c r="K506" s="48"/>
      <c r="L506" s="48"/>
      <c r="M506" s="48"/>
      <c r="N506" s="48"/>
      <c r="O506" s="48"/>
      <c r="P506" s="45" t="s">
        <v>3298</v>
      </c>
      <c r="Q506" s="49">
        <v>4191</v>
      </c>
      <c r="R506" s="81"/>
      <c r="S506" s="65"/>
      <c r="T506" s="66"/>
      <c r="U506" s="67"/>
      <c r="V506" s="68"/>
      <c r="W506" s="55" t="s">
        <v>1811</v>
      </c>
      <c r="X506" s="70"/>
      <c r="Y506" s="126"/>
    </row>
    <row r="507" spans="1:25" ht="37.5">
      <c r="A507" s="121">
        <v>1438</v>
      </c>
      <c r="B507" s="44" t="s">
        <v>1162</v>
      </c>
      <c r="C507" s="45" t="s">
        <v>3299</v>
      </c>
      <c r="D507" s="43">
        <v>2011</v>
      </c>
      <c r="E507" s="46" t="s">
        <v>3279</v>
      </c>
      <c r="F507" s="43">
        <v>25</v>
      </c>
      <c r="G507" s="46" t="s">
        <v>3300</v>
      </c>
      <c r="H507" s="85"/>
      <c r="I507" s="46" t="s">
        <v>1163</v>
      </c>
      <c r="J507" s="43" t="s">
        <v>492</v>
      </c>
      <c r="K507" s="48"/>
      <c r="L507" s="48"/>
      <c r="M507" s="48"/>
      <c r="N507" s="48"/>
      <c r="O507" s="48"/>
      <c r="P507" s="45" t="s">
        <v>3301</v>
      </c>
      <c r="Q507" s="49">
        <v>2185</v>
      </c>
      <c r="R507" s="81"/>
      <c r="S507" s="51" t="s">
        <v>1811</v>
      </c>
      <c r="T507" s="66"/>
      <c r="U507" s="67"/>
      <c r="V507" s="68"/>
      <c r="W507" s="55" t="s">
        <v>1811</v>
      </c>
      <c r="X507" s="70"/>
      <c r="Y507" s="126"/>
    </row>
    <row r="508" spans="1:25" ht="112.5">
      <c r="A508" s="121">
        <v>1519</v>
      </c>
      <c r="B508" s="44" t="s">
        <v>730</v>
      </c>
      <c r="C508" s="72" t="s">
        <v>3302</v>
      </c>
      <c r="D508" s="43">
        <v>2010</v>
      </c>
      <c r="E508" s="46" t="s">
        <v>3279</v>
      </c>
      <c r="F508" s="43">
        <v>25</v>
      </c>
      <c r="G508" s="46" t="s">
        <v>3303</v>
      </c>
      <c r="H508" s="71"/>
      <c r="I508" s="46" t="s">
        <v>731</v>
      </c>
      <c r="J508" s="43" t="s">
        <v>493</v>
      </c>
      <c r="K508" s="61"/>
      <c r="L508" s="61"/>
      <c r="M508" s="61"/>
      <c r="N508" s="61"/>
      <c r="O508" s="61"/>
      <c r="P508" s="45" t="s">
        <v>3304</v>
      </c>
      <c r="Q508" s="49">
        <v>30</v>
      </c>
      <c r="R508" s="90"/>
      <c r="S508" s="74"/>
      <c r="T508" s="75"/>
      <c r="U508" s="76"/>
      <c r="V508" s="77"/>
      <c r="W508" s="88" t="s">
        <v>1811</v>
      </c>
      <c r="X508" s="108" t="s">
        <v>1811</v>
      </c>
      <c r="Y508" s="127"/>
    </row>
    <row r="509" spans="1:25" ht="63.5">
      <c r="A509" s="121">
        <v>1559</v>
      </c>
      <c r="B509" s="46" t="s">
        <v>799</v>
      </c>
      <c r="C509" s="45" t="s">
        <v>3305</v>
      </c>
      <c r="D509" s="43">
        <v>2013</v>
      </c>
      <c r="E509" s="46" t="s">
        <v>3279</v>
      </c>
      <c r="F509" s="43">
        <v>25</v>
      </c>
      <c r="G509" s="95" t="s">
        <v>3306</v>
      </c>
      <c r="H509" s="71"/>
      <c r="I509" s="44" t="s">
        <v>800</v>
      </c>
      <c r="J509" s="43" t="s">
        <v>491</v>
      </c>
      <c r="K509" s="61"/>
      <c r="L509" s="61"/>
      <c r="M509" s="61"/>
      <c r="N509" s="61"/>
      <c r="O509" s="61"/>
      <c r="P509" s="86" t="s">
        <v>3307</v>
      </c>
      <c r="Q509" s="49">
        <v>1822</v>
      </c>
      <c r="R509" s="81"/>
      <c r="S509" s="65"/>
      <c r="T509" s="66"/>
      <c r="U509" s="67"/>
      <c r="V509" s="68"/>
      <c r="W509" s="55" t="s">
        <v>1811</v>
      </c>
      <c r="X509" s="70"/>
      <c r="Y509" s="127"/>
    </row>
    <row r="510" spans="1:25" ht="37.5">
      <c r="A510" s="121">
        <v>1130</v>
      </c>
      <c r="B510" s="44" t="s">
        <v>855</v>
      </c>
      <c r="C510" s="45" t="s">
        <v>3308</v>
      </c>
      <c r="D510" s="43">
        <v>2008</v>
      </c>
      <c r="E510" s="46" t="s">
        <v>3279</v>
      </c>
      <c r="F510" s="43">
        <v>25</v>
      </c>
      <c r="G510" s="46" t="s">
        <v>3309</v>
      </c>
      <c r="H510" s="85"/>
      <c r="I510" s="46" t="s">
        <v>856</v>
      </c>
      <c r="J510" s="43" t="s">
        <v>491</v>
      </c>
      <c r="K510" s="48"/>
      <c r="L510" s="48"/>
      <c r="M510" s="48"/>
      <c r="N510" s="48"/>
      <c r="O510" s="48"/>
      <c r="P510" s="45" t="s">
        <v>3310</v>
      </c>
      <c r="Q510" s="49" t="s">
        <v>804</v>
      </c>
      <c r="R510" s="81"/>
      <c r="S510" s="65"/>
      <c r="T510" s="66"/>
      <c r="U510" s="67"/>
      <c r="V510" s="68"/>
      <c r="W510" s="55" t="s">
        <v>1811</v>
      </c>
      <c r="X510" s="70"/>
      <c r="Y510" s="126"/>
    </row>
    <row r="511" spans="1:25" ht="25">
      <c r="A511" s="121">
        <v>1431</v>
      </c>
      <c r="B511" s="44" t="s">
        <v>995</v>
      </c>
      <c r="C511" s="45" t="s">
        <v>3311</v>
      </c>
      <c r="D511" s="43">
        <v>2011</v>
      </c>
      <c r="E511" s="46" t="s">
        <v>3279</v>
      </c>
      <c r="F511" s="43">
        <v>25</v>
      </c>
      <c r="G511" s="46" t="s">
        <v>3312</v>
      </c>
      <c r="H511" s="85"/>
      <c r="I511" s="46" t="s">
        <v>856</v>
      </c>
      <c r="J511" s="43" t="s">
        <v>492</v>
      </c>
      <c r="K511" s="48"/>
      <c r="L511" s="48"/>
      <c r="M511" s="48"/>
      <c r="N511" s="48"/>
      <c r="O511" s="48"/>
      <c r="P511" s="45" t="s">
        <v>3313</v>
      </c>
      <c r="Q511" s="49">
        <v>6833</v>
      </c>
      <c r="R511" s="81"/>
      <c r="S511" s="65"/>
      <c r="T511" s="66"/>
      <c r="U511" s="67"/>
      <c r="V511" s="68"/>
      <c r="W511" s="55" t="s">
        <v>1811</v>
      </c>
      <c r="X511" s="70"/>
      <c r="Y511" s="126"/>
    </row>
    <row r="512" spans="1:25" ht="25">
      <c r="A512" s="121">
        <v>1260</v>
      </c>
      <c r="B512" s="44" t="s">
        <v>422</v>
      </c>
      <c r="C512" s="45" t="s">
        <v>3314</v>
      </c>
      <c r="D512" s="43">
        <v>2012</v>
      </c>
      <c r="E512" s="46" t="s">
        <v>3279</v>
      </c>
      <c r="F512" s="43">
        <v>25</v>
      </c>
      <c r="G512" s="46" t="s">
        <v>3315</v>
      </c>
      <c r="H512" s="85"/>
      <c r="I512" s="46" t="s">
        <v>856</v>
      </c>
      <c r="J512" s="43" t="s">
        <v>491</v>
      </c>
      <c r="K512" s="48"/>
      <c r="L512" s="48"/>
      <c r="M512" s="48"/>
      <c r="N512" s="48"/>
      <c r="O512" s="48"/>
      <c r="P512" s="45" t="s">
        <v>3316</v>
      </c>
      <c r="Q512" s="49">
        <v>7284</v>
      </c>
      <c r="R512" s="81"/>
      <c r="S512" s="65"/>
      <c r="T512" s="66"/>
      <c r="U512" s="67"/>
      <c r="V512" s="68"/>
      <c r="W512" s="55" t="s">
        <v>1811</v>
      </c>
      <c r="X512" s="70"/>
      <c r="Y512" s="126"/>
    </row>
    <row r="513" spans="1:25" ht="75">
      <c r="A513" s="121">
        <v>1047</v>
      </c>
      <c r="B513" s="44" t="s">
        <v>1196</v>
      </c>
      <c r="C513" s="45" t="s">
        <v>3317</v>
      </c>
      <c r="D513" s="43">
        <v>2002</v>
      </c>
      <c r="E513" s="46" t="s">
        <v>3279</v>
      </c>
      <c r="F513" s="43">
        <v>25</v>
      </c>
      <c r="G513" s="46" t="s">
        <v>3318</v>
      </c>
      <c r="H513" s="85"/>
      <c r="I513" s="46" t="s">
        <v>856</v>
      </c>
      <c r="J513" s="43" t="s">
        <v>493</v>
      </c>
      <c r="K513" s="48"/>
      <c r="L513" s="48"/>
      <c r="M513" s="48"/>
      <c r="N513" s="48"/>
      <c r="O513" s="48"/>
      <c r="P513" s="45" t="s">
        <v>3319</v>
      </c>
      <c r="Q513" s="49" t="s">
        <v>560</v>
      </c>
      <c r="R513" s="81"/>
      <c r="S513" s="65"/>
      <c r="T513" s="66"/>
      <c r="U513" s="67"/>
      <c r="V513" s="68"/>
      <c r="W513" s="55" t="s">
        <v>1811</v>
      </c>
      <c r="X513" s="70"/>
      <c r="Y513" s="126"/>
    </row>
    <row r="514" spans="1:25" ht="75">
      <c r="A514" s="121">
        <v>1068</v>
      </c>
      <c r="B514" s="44" t="s">
        <v>1280</v>
      </c>
      <c r="C514" s="45" t="s">
        <v>3320</v>
      </c>
      <c r="D514" s="43">
        <v>2004</v>
      </c>
      <c r="E514" s="46" t="s">
        <v>3279</v>
      </c>
      <c r="F514" s="43">
        <v>25</v>
      </c>
      <c r="G514" s="46" t="s">
        <v>3321</v>
      </c>
      <c r="H514" s="85"/>
      <c r="I514" s="46" t="s">
        <v>856</v>
      </c>
      <c r="J514" s="43" t="s">
        <v>493</v>
      </c>
      <c r="K514" s="48"/>
      <c r="L514" s="48"/>
      <c r="M514" s="48"/>
      <c r="N514" s="48"/>
      <c r="O514" s="48"/>
      <c r="P514" s="89" t="s">
        <v>3322</v>
      </c>
      <c r="Q514" s="49">
        <v>2541</v>
      </c>
      <c r="R514" s="81"/>
      <c r="S514" s="65"/>
      <c r="T514" s="66"/>
      <c r="U514" s="67"/>
      <c r="V514" s="68"/>
      <c r="W514" s="55" t="s">
        <v>1811</v>
      </c>
      <c r="X514" s="70"/>
      <c r="Y514" s="126"/>
    </row>
    <row r="515" spans="1:25" ht="37.5">
      <c r="A515" s="121">
        <v>1537</v>
      </c>
      <c r="B515" s="44" t="s">
        <v>1103</v>
      </c>
      <c r="C515" s="45" t="s">
        <v>3323</v>
      </c>
      <c r="D515" s="43">
        <v>2012</v>
      </c>
      <c r="E515" s="44" t="s">
        <v>3279</v>
      </c>
      <c r="F515" s="43">
        <v>25</v>
      </c>
      <c r="G515" s="46" t="s">
        <v>3324</v>
      </c>
      <c r="H515" s="71" t="s">
        <v>1901</v>
      </c>
      <c r="I515" s="46" t="s">
        <v>1104</v>
      </c>
      <c r="J515" s="43" t="s">
        <v>491</v>
      </c>
      <c r="K515" s="61"/>
      <c r="L515" s="61"/>
      <c r="M515" s="61"/>
      <c r="N515" s="61"/>
      <c r="O515" s="61"/>
      <c r="P515" s="80" t="s">
        <v>3325</v>
      </c>
      <c r="Q515" s="49">
        <v>1654</v>
      </c>
      <c r="R515" s="81"/>
      <c r="S515" s="65"/>
      <c r="T515" s="66"/>
      <c r="U515" s="67"/>
      <c r="V515" s="68"/>
      <c r="W515" s="55" t="s">
        <v>1811</v>
      </c>
      <c r="X515" s="56"/>
      <c r="Y515" s="127"/>
    </row>
    <row r="516" spans="1:25" ht="87.5">
      <c r="A516" s="121">
        <v>1430</v>
      </c>
      <c r="B516" s="44" t="s">
        <v>557</v>
      </c>
      <c r="C516" s="45" t="s">
        <v>3326</v>
      </c>
      <c r="D516" s="43">
        <v>2014</v>
      </c>
      <c r="E516" s="46" t="s">
        <v>3279</v>
      </c>
      <c r="F516" s="43">
        <v>25</v>
      </c>
      <c r="G516" s="46" t="s">
        <v>3327</v>
      </c>
      <c r="H516" s="85"/>
      <c r="I516" s="46" t="s">
        <v>558</v>
      </c>
      <c r="J516" s="43" t="s">
        <v>559</v>
      </c>
      <c r="K516" s="48"/>
      <c r="L516" s="48"/>
      <c r="M516" s="48"/>
      <c r="N516" s="48"/>
      <c r="O516" s="48"/>
      <c r="P516" s="45" t="s">
        <v>3319</v>
      </c>
      <c r="Q516" s="49" t="s">
        <v>560</v>
      </c>
      <c r="R516" s="81"/>
      <c r="S516" s="65"/>
      <c r="T516" s="66"/>
      <c r="U516" s="67"/>
      <c r="V516" s="68"/>
      <c r="W516" s="55" t="s">
        <v>1811</v>
      </c>
      <c r="X516" s="56" t="s">
        <v>2074</v>
      </c>
      <c r="Y516" s="126"/>
    </row>
    <row r="517" spans="1:25" ht="62.5">
      <c r="A517" s="121">
        <v>1394</v>
      </c>
      <c r="B517" s="44" t="s">
        <v>780</v>
      </c>
      <c r="C517" s="45" t="s">
        <v>3328</v>
      </c>
      <c r="D517" s="43">
        <v>2015</v>
      </c>
      <c r="E517" s="46" t="s">
        <v>3279</v>
      </c>
      <c r="F517" s="43">
        <v>25</v>
      </c>
      <c r="G517" s="46" t="s">
        <v>3329</v>
      </c>
      <c r="H517" s="85"/>
      <c r="I517" s="46" t="s">
        <v>558</v>
      </c>
      <c r="J517" s="43" t="s">
        <v>491</v>
      </c>
      <c r="K517" s="48"/>
      <c r="L517" s="48"/>
      <c r="M517" s="48"/>
      <c r="N517" s="48"/>
      <c r="O517" s="48"/>
      <c r="P517" s="44" t="s">
        <v>1945</v>
      </c>
      <c r="Q517" s="64"/>
      <c r="R517" s="81"/>
      <c r="S517" s="65"/>
      <c r="T517" s="66"/>
      <c r="U517" s="67"/>
      <c r="V517" s="68"/>
      <c r="W517" s="55" t="s">
        <v>1811</v>
      </c>
      <c r="X517" s="70"/>
      <c r="Y517" s="126"/>
    </row>
    <row r="518" spans="1:25" ht="75">
      <c r="A518" s="121">
        <v>1395</v>
      </c>
      <c r="B518" s="44" t="s">
        <v>1147</v>
      </c>
      <c r="C518" s="45" t="s">
        <v>3330</v>
      </c>
      <c r="D518" s="43">
        <v>2015</v>
      </c>
      <c r="E518" s="46" t="s">
        <v>3279</v>
      </c>
      <c r="F518" s="43">
        <v>25</v>
      </c>
      <c r="G518" s="46" t="s">
        <v>3331</v>
      </c>
      <c r="H518" s="85"/>
      <c r="I518" s="46" t="s">
        <v>558</v>
      </c>
      <c r="J518" s="43" t="s">
        <v>491</v>
      </c>
      <c r="K518" s="48"/>
      <c r="L518" s="48"/>
      <c r="M518" s="48"/>
      <c r="N518" s="48"/>
      <c r="O518" s="48"/>
      <c r="P518" s="44" t="s">
        <v>1945</v>
      </c>
      <c r="Q518" s="43" t="s">
        <v>567</v>
      </c>
      <c r="R518" s="81"/>
      <c r="S518" s="65"/>
      <c r="T518" s="66"/>
      <c r="U518" s="67"/>
      <c r="V518" s="68"/>
      <c r="W518" s="55" t="s">
        <v>1811</v>
      </c>
      <c r="X518" s="70"/>
      <c r="Y518" s="126"/>
    </row>
    <row r="519" spans="1:25" ht="37.5">
      <c r="A519" s="121">
        <v>1377</v>
      </c>
      <c r="B519" s="44" t="s">
        <v>726</v>
      </c>
      <c r="C519" s="45" t="s">
        <v>3332</v>
      </c>
      <c r="D519" s="43">
        <v>2014</v>
      </c>
      <c r="E519" s="46" t="s">
        <v>3279</v>
      </c>
      <c r="F519" s="43">
        <v>25</v>
      </c>
      <c r="G519" s="46" t="s">
        <v>3333</v>
      </c>
      <c r="H519" s="71"/>
      <c r="I519" s="46" t="s">
        <v>727</v>
      </c>
      <c r="J519" s="43" t="s">
        <v>491</v>
      </c>
      <c r="K519" s="61"/>
      <c r="L519" s="61"/>
      <c r="M519" s="61"/>
      <c r="N519" s="61"/>
      <c r="O519" s="85"/>
      <c r="P519" s="89" t="s">
        <v>3334</v>
      </c>
      <c r="Q519" s="49">
        <v>420</v>
      </c>
      <c r="R519" s="81"/>
      <c r="S519" s="65"/>
      <c r="T519" s="66"/>
      <c r="U519" s="67"/>
      <c r="V519" s="68"/>
      <c r="W519" s="55" t="s">
        <v>1811</v>
      </c>
      <c r="X519" s="70"/>
      <c r="Y519" s="127"/>
    </row>
    <row r="520" spans="1:25" ht="62.5">
      <c r="A520" s="121">
        <v>1545</v>
      </c>
      <c r="B520" s="44" t="s">
        <v>890</v>
      </c>
      <c r="C520" s="45" t="s">
        <v>3335</v>
      </c>
      <c r="D520" s="43">
        <v>2014</v>
      </c>
      <c r="E520" s="46" t="s">
        <v>3279</v>
      </c>
      <c r="F520" s="43">
        <v>25</v>
      </c>
      <c r="G520" s="46" t="s">
        <v>3336</v>
      </c>
      <c r="H520" s="71"/>
      <c r="I520" s="46" t="s">
        <v>566</v>
      </c>
      <c r="J520" s="43" t="s">
        <v>505</v>
      </c>
      <c r="K520" s="61"/>
      <c r="L520" s="61"/>
      <c r="M520" s="61"/>
      <c r="N520" s="61"/>
      <c r="O520" s="61"/>
      <c r="P520" s="89" t="s">
        <v>3337</v>
      </c>
      <c r="Q520" s="49">
        <v>5649</v>
      </c>
      <c r="R520" s="81"/>
      <c r="S520" s="65"/>
      <c r="T520" s="66"/>
      <c r="U520" s="67"/>
      <c r="V520" s="68"/>
      <c r="W520" s="55" t="s">
        <v>1811</v>
      </c>
      <c r="X520" s="70"/>
      <c r="Y520" s="127"/>
    </row>
    <row r="521" spans="1:25" ht="62.5">
      <c r="A521" s="121">
        <v>1214</v>
      </c>
      <c r="B521" s="44" t="s">
        <v>920</v>
      </c>
      <c r="C521" s="45" t="s">
        <v>3338</v>
      </c>
      <c r="D521" s="43">
        <v>2011</v>
      </c>
      <c r="E521" s="46" t="s">
        <v>3279</v>
      </c>
      <c r="F521" s="43">
        <v>25</v>
      </c>
      <c r="G521" s="46" t="s">
        <v>3339</v>
      </c>
      <c r="H521" s="85"/>
      <c r="I521" s="46" t="s">
        <v>566</v>
      </c>
      <c r="J521" s="43" t="s">
        <v>491</v>
      </c>
      <c r="K521" s="48"/>
      <c r="L521" s="48"/>
      <c r="M521" s="48"/>
      <c r="N521" s="48"/>
      <c r="O521" s="48"/>
      <c r="P521" s="45" t="s">
        <v>3340</v>
      </c>
      <c r="Q521" s="49">
        <v>286</v>
      </c>
      <c r="R521" s="81"/>
      <c r="S521" s="65"/>
      <c r="T521" s="66"/>
      <c r="U521" s="67"/>
      <c r="V521" s="54" t="s">
        <v>1811</v>
      </c>
      <c r="W521" s="55" t="s">
        <v>1811</v>
      </c>
      <c r="X521" s="70"/>
      <c r="Y521" s="126"/>
    </row>
    <row r="522" spans="1:25" ht="100">
      <c r="A522" s="121">
        <v>1521</v>
      </c>
      <c r="B522" s="44" t="s">
        <v>1272</v>
      </c>
      <c r="C522" s="72" t="s">
        <v>3341</v>
      </c>
      <c r="D522" s="43">
        <v>2009</v>
      </c>
      <c r="E522" s="46" t="s">
        <v>3279</v>
      </c>
      <c r="F522" s="43">
        <v>25</v>
      </c>
      <c r="G522" s="46" t="s">
        <v>3342</v>
      </c>
      <c r="H522" s="71"/>
      <c r="I522" s="46" t="s">
        <v>566</v>
      </c>
      <c r="J522" s="43" t="s">
        <v>491</v>
      </c>
      <c r="K522" s="61"/>
      <c r="L522" s="61"/>
      <c r="M522" s="61"/>
      <c r="N522" s="61"/>
      <c r="O522" s="61"/>
      <c r="P522" s="45" t="s">
        <v>3343</v>
      </c>
      <c r="Q522" s="49">
        <v>1366</v>
      </c>
      <c r="R522" s="90"/>
      <c r="S522" s="91" t="s">
        <v>1811</v>
      </c>
      <c r="T522" s="75"/>
      <c r="U522" s="76"/>
      <c r="V522" s="104" t="s">
        <v>1811</v>
      </c>
      <c r="W522" s="88" t="s">
        <v>1811</v>
      </c>
      <c r="X522" s="79"/>
      <c r="Y522" s="127"/>
    </row>
    <row r="523" spans="1:25" ht="62.5">
      <c r="A523" s="121">
        <v>1378</v>
      </c>
      <c r="B523" s="44" t="s">
        <v>743</v>
      </c>
      <c r="C523" s="45" t="s">
        <v>3344</v>
      </c>
      <c r="D523" s="43">
        <v>2014</v>
      </c>
      <c r="E523" s="46" t="s">
        <v>3279</v>
      </c>
      <c r="F523" s="43">
        <v>25</v>
      </c>
      <c r="G523" s="46" t="s">
        <v>3345</v>
      </c>
      <c r="H523" s="85"/>
      <c r="I523" s="46" t="s">
        <v>744</v>
      </c>
      <c r="J523" s="43" t="s">
        <v>491</v>
      </c>
      <c r="K523" s="48"/>
      <c r="L523" s="48"/>
      <c r="M523" s="48"/>
      <c r="N523" s="48"/>
      <c r="O523" s="48"/>
      <c r="P523" s="89" t="s">
        <v>3346</v>
      </c>
      <c r="Q523" s="49">
        <v>491</v>
      </c>
      <c r="R523" s="81"/>
      <c r="S523" s="65"/>
      <c r="T523" s="66"/>
      <c r="U523" s="67"/>
      <c r="V523" s="68"/>
      <c r="W523" s="55" t="s">
        <v>1811</v>
      </c>
      <c r="X523" s="70"/>
      <c r="Y523" s="126"/>
    </row>
    <row r="524" spans="1:25" ht="62.5">
      <c r="A524" s="121">
        <v>1046</v>
      </c>
      <c r="B524" s="44" t="s">
        <v>842</v>
      </c>
      <c r="C524" s="45" t="s">
        <v>3347</v>
      </c>
      <c r="D524" s="43">
        <v>2002</v>
      </c>
      <c r="E524" s="46" t="s">
        <v>3279</v>
      </c>
      <c r="F524" s="43">
        <v>25</v>
      </c>
      <c r="G524" s="46" t="s">
        <v>3348</v>
      </c>
      <c r="H524" s="85"/>
      <c r="I524" s="46" t="s">
        <v>843</v>
      </c>
      <c r="J524" s="43" t="s">
        <v>491</v>
      </c>
      <c r="K524" s="48"/>
      <c r="L524" s="48"/>
      <c r="M524" s="48"/>
      <c r="N524" s="48"/>
      <c r="O524" s="48"/>
      <c r="P524" s="45" t="s">
        <v>3349</v>
      </c>
      <c r="Q524" s="49" t="s">
        <v>844</v>
      </c>
      <c r="R524" s="81"/>
      <c r="S524" s="65"/>
      <c r="T524" s="66"/>
      <c r="U524" s="67"/>
      <c r="V524" s="68"/>
      <c r="W524" s="55" t="s">
        <v>1811</v>
      </c>
      <c r="X524" s="70"/>
      <c r="Y524" s="126"/>
    </row>
    <row r="525" spans="1:25" ht="37.5">
      <c r="A525" s="121">
        <v>1215</v>
      </c>
      <c r="B525" s="44" t="s">
        <v>1213</v>
      </c>
      <c r="C525" s="45" t="s">
        <v>3350</v>
      </c>
      <c r="D525" s="43">
        <v>2011</v>
      </c>
      <c r="E525" s="46" t="s">
        <v>3279</v>
      </c>
      <c r="F525" s="43">
        <v>25</v>
      </c>
      <c r="G525" s="46" t="s">
        <v>3351</v>
      </c>
      <c r="H525" s="85"/>
      <c r="I525" s="46" t="s">
        <v>843</v>
      </c>
      <c r="J525" s="43" t="s">
        <v>491</v>
      </c>
      <c r="K525" s="48"/>
      <c r="L525" s="48"/>
      <c r="M525" s="48"/>
      <c r="N525" s="48"/>
      <c r="O525" s="48"/>
      <c r="P525" s="45" t="s">
        <v>3352</v>
      </c>
      <c r="Q525" s="49">
        <v>7903</v>
      </c>
      <c r="R525" s="81"/>
      <c r="S525" s="65"/>
      <c r="T525" s="66"/>
      <c r="U525" s="67"/>
      <c r="V525" s="68"/>
      <c r="W525" s="55" t="s">
        <v>1811</v>
      </c>
      <c r="X525" s="70"/>
      <c r="Y525" s="126"/>
    </row>
    <row r="526" spans="1:25" ht="75">
      <c r="A526" s="121">
        <v>1326</v>
      </c>
      <c r="B526" s="44" t="s">
        <v>454</v>
      </c>
      <c r="C526" s="45" t="s">
        <v>3353</v>
      </c>
      <c r="D526" s="43">
        <v>2013</v>
      </c>
      <c r="E526" s="46" t="s">
        <v>3279</v>
      </c>
      <c r="F526" s="43">
        <v>25</v>
      </c>
      <c r="G526" s="46" t="s">
        <v>3354</v>
      </c>
      <c r="H526" s="85"/>
      <c r="I526" s="46" t="s">
        <v>901</v>
      </c>
      <c r="J526" s="43" t="s">
        <v>494</v>
      </c>
      <c r="K526" s="48"/>
      <c r="L526" s="48"/>
      <c r="M526" s="48"/>
      <c r="N526" s="48"/>
      <c r="O526" s="48"/>
      <c r="P526" s="45" t="s">
        <v>3355</v>
      </c>
      <c r="Q526" s="49">
        <v>963</v>
      </c>
      <c r="R526" s="81"/>
      <c r="S526" s="65"/>
      <c r="T526" s="66"/>
      <c r="U526" s="67"/>
      <c r="V526" s="68"/>
      <c r="W526" s="55" t="s">
        <v>1811</v>
      </c>
      <c r="X526" s="56" t="s">
        <v>1811</v>
      </c>
      <c r="Y526" s="126"/>
    </row>
    <row r="527" spans="1:25" ht="62.5">
      <c r="A527" s="121">
        <v>1128</v>
      </c>
      <c r="B527" s="44" t="s">
        <v>519</v>
      </c>
      <c r="C527" s="45" t="s">
        <v>3356</v>
      </c>
      <c r="D527" s="43">
        <v>2008</v>
      </c>
      <c r="E527" s="46" t="s">
        <v>3279</v>
      </c>
      <c r="F527" s="43">
        <v>25</v>
      </c>
      <c r="G527" s="46" t="s">
        <v>3357</v>
      </c>
      <c r="H527" s="85"/>
      <c r="I527" s="46" t="s">
        <v>520</v>
      </c>
      <c r="J527" s="43" t="s">
        <v>491</v>
      </c>
      <c r="K527" s="48"/>
      <c r="L527" s="48"/>
      <c r="M527" s="48"/>
      <c r="N527" s="48"/>
      <c r="O527" s="48"/>
      <c r="P527" s="45" t="s">
        <v>3358</v>
      </c>
      <c r="Q527" s="49">
        <v>141</v>
      </c>
      <c r="R527" s="81"/>
      <c r="S527" s="65"/>
      <c r="T527" s="66"/>
      <c r="U527" s="67"/>
      <c r="V527" s="68"/>
      <c r="W527" s="55" t="s">
        <v>1811</v>
      </c>
      <c r="X527" s="70"/>
      <c r="Y527" s="126"/>
    </row>
    <row r="528" spans="1:25" ht="37.5">
      <c r="A528" s="121">
        <v>1327</v>
      </c>
      <c r="B528" s="44" t="s">
        <v>960</v>
      </c>
      <c r="C528" s="45" t="s">
        <v>3359</v>
      </c>
      <c r="D528" s="43">
        <v>2013</v>
      </c>
      <c r="E528" s="46" t="s">
        <v>3279</v>
      </c>
      <c r="F528" s="43">
        <v>25</v>
      </c>
      <c r="G528" s="46" t="s">
        <v>3360</v>
      </c>
      <c r="H528" s="85"/>
      <c r="I528" s="46" t="s">
        <v>520</v>
      </c>
      <c r="J528" s="43" t="s">
        <v>491</v>
      </c>
      <c r="K528" s="48"/>
      <c r="L528" s="48"/>
      <c r="M528" s="48"/>
      <c r="N528" s="48"/>
      <c r="O528" s="48"/>
      <c r="P528" s="45" t="s">
        <v>3361</v>
      </c>
      <c r="Q528" s="49" t="s">
        <v>961</v>
      </c>
      <c r="R528" s="81"/>
      <c r="S528" s="65"/>
      <c r="T528" s="66"/>
      <c r="U528" s="67"/>
      <c r="V528" s="68"/>
      <c r="W528" s="55" t="s">
        <v>1811</v>
      </c>
      <c r="X528" s="70"/>
      <c r="Y528" s="126"/>
    </row>
    <row r="529" spans="1:25" ht="50">
      <c r="A529" s="121">
        <v>1379</v>
      </c>
      <c r="B529" s="44" t="s">
        <v>1079</v>
      </c>
      <c r="C529" s="45" t="s">
        <v>3362</v>
      </c>
      <c r="D529" s="43">
        <v>2014</v>
      </c>
      <c r="E529" s="46" t="s">
        <v>3279</v>
      </c>
      <c r="F529" s="43">
        <v>25</v>
      </c>
      <c r="G529" s="46" t="s">
        <v>3363</v>
      </c>
      <c r="H529" s="85"/>
      <c r="I529" s="46" t="s">
        <v>520</v>
      </c>
      <c r="J529" s="43" t="s">
        <v>491</v>
      </c>
      <c r="K529" s="48"/>
      <c r="L529" s="48"/>
      <c r="M529" s="48"/>
      <c r="N529" s="48"/>
      <c r="O529" s="48"/>
      <c r="P529" s="89" t="s">
        <v>3364</v>
      </c>
      <c r="Q529" s="49">
        <v>190</v>
      </c>
      <c r="R529" s="81"/>
      <c r="S529" s="65"/>
      <c r="T529" s="66"/>
      <c r="U529" s="67"/>
      <c r="V529" s="68"/>
      <c r="W529" s="55" t="s">
        <v>1811</v>
      </c>
      <c r="X529" s="70"/>
      <c r="Y529" s="126"/>
    </row>
    <row r="530" spans="1:25" ht="37.5">
      <c r="A530" s="121">
        <v>1329</v>
      </c>
      <c r="B530" s="44" t="s">
        <v>1156</v>
      </c>
      <c r="C530" s="45" t="s">
        <v>3365</v>
      </c>
      <c r="D530" s="43">
        <v>2013</v>
      </c>
      <c r="E530" s="46" t="s">
        <v>3279</v>
      </c>
      <c r="F530" s="43">
        <v>25</v>
      </c>
      <c r="G530" s="46" t="s">
        <v>3366</v>
      </c>
      <c r="H530" s="85"/>
      <c r="I530" s="46" t="s">
        <v>520</v>
      </c>
      <c r="J530" s="43" t="s">
        <v>491</v>
      </c>
      <c r="K530" s="48"/>
      <c r="L530" s="48"/>
      <c r="M530" s="48"/>
      <c r="N530" s="48"/>
      <c r="O530" s="48"/>
      <c r="P530" s="45" t="s">
        <v>3367</v>
      </c>
      <c r="Q530" s="49">
        <v>597</v>
      </c>
      <c r="R530" s="81"/>
      <c r="S530" s="65"/>
      <c r="T530" s="66"/>
      <c r="U530" s="67"/>
      <c r="V530" s="68"/>
      <c r="W530" s="55" t="s">
        <v>1811</v>
      </c>
      <c r="X530" s="70"/>
      <c r="Y530" s="126"/>
    </row>
    <row r="531" spans="1:25" ht="100">
      <c r="A531" s="121">
        <v>1330</v>
      </c>
      <c r="B531" s="44" t="s">
        <v>1185</v>
      </c>
      <c r="C531" s="45" t="s">
        <v>3368</v>
      </c>
      <c r="D531" s="43">
        <v>2013</v>
      </c>
      <c r="E531" s="46" t="s">
        <v>3279</v>
      </c>
      <c r="F531" s="43">
        <v>25</v>
      </c>
      <c r="G531" s="46" t="s">
        <v>3369</v>
      </c>
      <c r="H531" s="85"/>
      <c r="I531" s="46" t="s">
        <v>520</v>
      </c>
      <c r="J531" s="43" t="s">
        <v>491</v>
      </c>
      <c r="K531" s="48"/>
      <c r="L531" s="48"/>
      <c r="M531" s="48"/>
      <c r="N531" s="48"/>
      <c r="O531" s="48"/>
      <c r="P531" s="89" t="s">
        <v>3370</v>
      </c>
      <c r="Q531" s="49">
        <v>788</v>
      </c>
      <c r="R531" s="81"/>
      <c r="S531" s="65"/>
      <c r="T531" s="66"/>
      <c r="U531" s="67"/>
      <c r="V531" s="68"/>
      <c r="W531" s="55" t="s">
        <v>1811</v>
      </c>
      <c r="X531" s="70"/>
      <c r="Y531" s="126"/>
    </row>
    <row r="532" spans="1:25" ht="100">
      <c r="A532" s="121">
        <v>1396</v>
      </c>
      <c r="B532" s="44" t="s">
        <v>1224</v>
      </c>
      <c r="C532" s="45" t="s">
        <v>3371</v>
      </c>
      <c r="D532" s="43">
        <v>2015</v>
      </c>
      <c r="E532" s="46" t="s">
        <v>3279</v>
      </c>
      <c r="F532" s="43">
        <v>25</v>
      </c>
      <c r="G532" s="46" t="s">
        <v>3372</v>
      </c>
      <c r="H532" s="85"/>
      <c r="I532" s="46" t="s">
        <v>520</v>
      </c>
      <c r="J532" s="43" t="s">
        <v>491</v>
      </c>
      <c r="K532" s="48"/>
      <c r="L532" s="48"/>
      <c r="M532" s="48"/>
      <c r="N532" s="48"/>
      <c r="O532" s="48"/>
      <c r="P532" s="45" t="s">
        <v>3373</v>
      </c>
      <c r="Q532" s="49">
        <v>335</v>
      </c>
      <c r="R532" s="81"/>
      <c r="S532" s="65"/>
      <c r="T532" s="66"/>
      <c r="U532" s="67"/>
      <c r="V532" s="68"/>
      <c r="W532" s="55" t="s">
        <v>1811</v>
      </c>
      <c r="X532" s="70"/>
      <c r="Y532" s="126"/>
    </row>
    <row r="533" spans="1:25" ht="62.5">
      <c r="A533" s="121">
        <v>1380</v>
      </c>
      <c r="B533" s="44" t="s">
        <v>1273</v>
      </c>
      <c r="C533" s="45" t="s">
        <v>3374</v>
      </c>
      <c r="D533" s="43">
        <v>2014</v>
      </c>
      <c r="E533" s="46" t="s">
        <v>3279</v>
      </c>
      <c r="F533" s="43">
        <v>25</v>
      </c>
      <c r="G533" s="46" t="s">
        <v>3375</v>
      </c>
      <c r="H533" s="85"/>
      <c r="I533" s="46" t="s">
        <v>520</v>
      </c>
      <c r="J533" s="43" t="s">
        <v>491</v>
      </c>
      <c r="K533" s="48"/>
      <c r="L533" s="48"/>
      <c r="M533" s="48"/>
      <c r="N533" s="48"/>
      <c r="O533" s="48"/>
      <c r="P533" s="89" t="s">
        <v>3376</v>
      </c>
      <c r="Q533" s="49" t="s">
        <v>725</v>
      </c>
      <c r="R533" s="81"/>
      <c r="S533" s="65"/>
      <c r="T533" s="66"/>
      <c r="U533" s="67"/>
      <c r="V533" s="68"/>
      <c r="W533" s="55" t="s">
        <v>1811</v>
      </c>
      <c r="X533" s="70"/>
      <c r="Y533" s="126"/>
    </row>
    <row r="534" spans="1:25" ht="75">
      <c r="A534" s="121">
        <v>1216</v>
      </c>
      <c r="B534" s="44" t="s">
        <v>1250</v>
      </c>
      <c r="C534" s="45" t="s">
        <v>3377</v>
      </c>
      <c r="D534" s="43">
        <v>2011</v>
      </c>
      <c r="E534" s="46" t="s">
        <v>3279</v>
      </c>
      <c r="F534" s="43">
        <v>25</v>
      </c>
      <c r="G534" s="46" t="s">
        <v>3378</v>
      </c>
      <c r="H534" s="85"/>
      <c r="I534" s="46" t="s">
        <v>1251</v>
      </c>
      <c r="J534" s="43" t="s">
        <v>491</v>
      </c>
      <c r="K534" s="48"/>
      <c r="L534" s="48"/>
      <c r="M534" s="48"/>
      <c r="N534" s="48"/>
      <c r="O534" s="48"/>
      <c r="P534" s="45" t="s">
        <v>3379</v>
      </c>
      <c r="Q534" s="49" t="s">
        <v>1252</v>
      </c>
      <c r="R534" s="81"/>
      <c r="S534" s="65"/>
      <c r="T534" s="66"/>
      <c r="U534" s="67"/>
      <c r="V534" s="68"/>
      <c r="W534" s="55" t="s">
        <v>1811</v>
      </c>
      <c r="X534" s="70"/>
      <c r="Y534" s="126"/>
    </row>
    <row r="535" spans="1:25" ht="50">
      <c r="A535" s="121">
        <v>1520</v>
      </c>
      <c r="B535" s="44" t="s">
        <v>576</v>
      </c>
      <c r="C535" s="72" t="s">
        <v>3380</v>
      </c>
      <c r="D535" s="43">
        <v>2014</v>
      </c>
      <c r="E535" s="46" t="s">
        <v>3279</v>
      </c>
      <c r="F535" s="43">
        <v>25</v>
      </c>
      <c r="G535" s="46" t="s">
        <v>3381</v>
      </c>
      <c r="H535" s="71"/>
      <c r="I535" s="46" t="s">
        <v>577</v>
      </c>
      <c r="J535" s="43" t="s">
        <v>493</v>
      </c>
      <c r="K535" s="61"/>
      <c r="L535" s="61"/>
      <c r="M535" s="61"/>
      <c r="N535" s="61"/>
      <c r="O535" s="61"/>
      <c r="P535" s="45" t="s">
        <v>3382</v>
      </c>
      <c r="Q535" s="49">
        <v>385</v>
      </c>
      <c r="R535" s="90"/>
      <c r="S535" s="74"/>
      <c r="T535" s="75"/>
      <c r="U535" s="76"/>
      <c r="V535" s="77"/>
      <c r="W535" s="88" t="s">
        <v>1811</v>
      </c>
      <c r="X535" s="79"/>
      <c r="Y535" s="127"/>
    </row>
    <row r="536" spans="1:25" ht="25">
      <c r="A536" s="121">
        <v>1536</v>
      </c>
      <c r="B536" s="44" t="s">
        <v>578</v>
      </c>
      <c r="C536" s="45" t="s">
        <v>3383</v>
      </c>
      <c r="D536" s="43">
        <v>2014</v>
      </c>
      <c r="E536" s="44" t="s">
        <v>3279</v>
      </c>
      <c r="F536" s="43">
        <v>25</v>
      </c>
      <c r="G536" s="46" t="s">
        <v>3384</v>
      </c>
      <c r="H536" s="71" t="s">
        <v>1901</v>
      </c>
      <c r="I536" s="46" t="s">
        <v>577</v>
      </c>
      <c r="J536" s="43" t="s">
        <v>493</v>
      </c>
      <c r="K536" s="61"/>
      <c r="L536" s="61"/>
      <c r="M536" s="61"/>
      <c r="N536" s="61"/>
      <c r="O536" s="61"/>
      <c r="P536" s="80" t="s">
        <v>3382</v>
      </c>
      <c r="Q536" s="49">
        <v>385</v>
      </c>
      <c r="R536" s="81"/>
      <c r="S536" s="65"/>
      <c r="T536" s="66"/>
      <c r="U536" s="67"/>
      <c r="V536" s="68"/>
      <c r="W536" s="88" t="s">
        <v>1811</v>
      </c>
      <c r="X536" s="56"/>
      <c r="Y536" s="127"/>
    </row>
    <row r="537" spans="1:25" ht="62.5">
      <c r="A537" s="121">
        <v>1075</v>
      </c>
      <c r="B537" s="44" t="s">
        <v>449</v>
      </c>
      <c r="C537" s="45" t="s">
        <v>3385</v>
      </c>
      <c r="D537" s="43">
        <v>2005</v>
      </c>
      <c r="E537" s="46" t="s">
        <v>3279</v>
      </c>
      <c r="F537" s="43">
        <v>25</v>
      </c>
      <c r="G537" s="46" t="s">
        <v>3386</v>
      </c>
      <c r="H537" s="85"/>
      <c r="I537" s="46" t="s">
        <v>577</v>
      </c>
      <c r="J537" s="43" t="s">
        <v>491</v>
      </c>
      <c r="K537" s="48"/>
      <c r="L537" s="48"/>
      <c r="M537" s="48"/>
      <c r="N537" s="48"/>
      <c r="O537" s="48"/>
      <c r="P537" s="45" t="s">
        <v>3387</v>
      </c>
      <c r="Q537" s="49">
        <v>4011</v>
      </c>
      <c r="R537" s="81"/>
      <c r="S537" s="65"/>
      <c r="T537" s="66"/>
      <c r="U537" s="67"/>
      <c r="V537" s="68"/>
      <c r="W537" s="88" t="s">
        <v>1811</v>
      </c>
      <c r="X537" s="70"/>
      <c r="Y537" s="126"/>
    </row>
    <row r="538" spans="1:25" ht="87.5">
      <c r="A538" s="121">
        <v>1429</v>
      </c>
      <c r="B538" s="44" t="s">
        <v>996</v>
      </c>
      <c r="C538" s="45" t="s">
        <v>3388</v>
      </c>
      <c r="D538" s="43">
        <v>2014</v>
      </c>
      <c r="E538" s="46" t="s">
        <v>3279</v>
      </c>
      <c r="F538" s="43">
        <v>25</v>
      </c>
      <c r="G538" s="46" t="s">
        <v>3389</v>
      </c>
      <c r="H538" s="85"/>
      <c r="I538" s="46" t="s">
        <v>577</v>
      </c>
      <c r="J538" s="43" t="s">
        <v>539</v>
      </c>
      <c r="K538" s="48"/>
      <c r="L538" s="48"/>
      <c r="M538" s="48"/>
      <c r="N538" s="48"/>
      <c r="O538" s="48"/>
      <c r="P538" s="45" t="s">
        <v>3390</v>
      </c>
      <c r="Q538" s="49">
        <v>9858</v>
      </c>
      <c r="R538" s="81"/>
      <c r="S538" s="65"/>
      <c r="T538" s="66"/>
      <c r="U538" s="67"/>
      <c r="V538" s="68"/>
      <c r="W538" s="55" t="s">
        <v>1811</v>
      </c>
      <c r="X538" s="70"/>
      <c r="Y538" s="126"/>
    </row>
    <row r="539" spans="1:25" ht="62.5">
      <c r="A539" s="121">
        <v>1181</v>
      </c>
      <c r="B539" s="44" t="s">
        <v>1225</v>
      </c>
      <c r="C539" s="45" t="s">
        <v>3391</v>
      </c>
      <c r="D539" s="43">
        <v>2010</v>
      </c>
      <c r="E539" s="46" t="s">
        <v>3279</v>
      </c>
      <c r="F539" s="43">
        <v>25</v>
      </c>
      <c r="G539" s="46" t="s">
        <v>3392</v>
      </c>
      <c r="H539" s="85"/>
      <c r="I539" s="46" t="s">
        <v>577</v>
      </c>
      <c r="J539" s="43" t="s">
        <v>491</v>
      </c>
      <c r="K539" s="48"/>
      <c r="L539" s="48"/>
      <c r="M539" s="48"/>
      <c r="N539" s="48"/>
      <c r="O539" s="48"/>
      <c r="P539" s="89" t="s">
        <v>3393</v>
      </c>
      <c r="Q539" s="49">
        <v>5119</v>
      </c>
      <c r="R539" s="81"/>
      <c r="S539" s="65"/>
      <c r="T539" s="66"/>
      <c r="U539" s="67"/>
      <c r="V539" s="68"/>
      <c r="W539" s="55" t="s">
        <v>1811</v>
      </c>
      <c r="X539" s="70"/>
      <c r="Y539" s="126"/>
    </row>
    <row r="540" spans="1:25" ht="100">
      <c r="A540" s="121">
        <v>1428</v>
      </c>
      <c r="B540" s="44" t="s">
        <v>1253</v>
      </c>
      <c r="C540" s="45" t="s">
        <v>3368</v>
      </c>
      <c r="D540" s="43">
        <v>2010</v>
      </c>
      <c r="E540" s="46" t="s">
        <v>3279</v>
      </c>
      <c r="F540" s="43">
        <v>25</v>
      </c>
      <c r="G540" s="46" t="s">
        <v>3394</v>
      </c>
      <c r="H540" s="85"/>
      <c r="I540" s="46" t="s">
        <v>577</v>
      </c>
      <c r="J540" s="43" t="s">
        <v>492</v>
      </c>
      <c r="K540" s="48"/>
      <c r="L540" s="48"/>
      <c r="M540" s="48"/>
      <c r="N540" s="48"/>
      <c r="O540" s="48"/>
      <c r="P540" s="45" t="s">
        <v>3395</v>
      </c>
      <c r="Q540" s="49">
        <v>5122</v>
      </c>
      <c r="R540" s="81"/>
      <c r="S540" s="65"/>
      <c r="T540" s="66"/>
      <c r="U540" s="67"/>
      <c r="V540" s="68"/>
      <c r="W540" s="55" t="s">
        <v>1811</v>
      </c>
      <c r="X540" s="70"/>
      <c r="Y540" s="126"/>
    </row>
    <row r="541" spans="1:25" ht="62.5">
      <c r="A541" s="121">
        <v>1471</v>
      </c>
      <c r="B541" s="44" t="s">
        <v>1259</v>
      </c>
      <c r="C541" s="45" t="s">
        <v>3396</v>
      </c>
      <c r="D541" s="43">
        <v>2008</v>
      </c>
      <c r="E541" s="46" t="s">
        <v>3279</v>
      </c>
      <c r="F541" s="43">
        <v>25</v>
      </c>
      <c r="G541" s="46" t="s">
        <v>3386</v>
      </c>
      <c r="H541" s="71"/>
      <c r="I541" s="46" t="s">
        <v>577</v>
      </c>
      <c r="J541" s="43" t="s">
        <v>493</v>
      </c>
      <c r="K541" s="61"/>
      <c r="L541" s="61"/>
      <c r="M541" s="61"/>
      <c r="N541" s="61"/>
      <c r="O541" s="85"/>
      <c r="P541" s="86" t="s">
        <v>3397</v>
      </c>
      <c r="Q541" s="49">
        <v>249</v>
      </c>
      <c r="R541" s="81"/>
      <c r="S541" s="65"/>
      <c r="T541" s="66"/>
      <c r="U541" s="67"/>
      <c r="V541" s="68"/>
      <c r="W541" s="55" t="s">
        <v>1811</v>
      </c>
      <c r="X541" s="70"/>
      <c r="Y541" s="127"/>
    </row>
    <row r="542" spans="1:25" ht="100">
      <c r="A542" s="121">
        <v>1328</v>
      </c>
      <c r="B542" s="44" t="s">
        <v>1099</v>
      </c>
      <c r="C542" s="45" t="s">
        <v>3398</v>
      </c>
      <c r="D542" s="43">
        <v>2013</v>
      </c>
      <c r="E542" s="46" t="s">
        <v>3279</v>
      </c>
      <c r="F542" s="43">
        <v>25</v>
      </c>
      <c r="G542" s="46" t="s">
        <v>3399</v>
      </c>
      <c r="H542" s="85"/>
      <c r="I542" s="46" t="s">
        <v>1100</v>
      </c>
      <c r="J542" s="43" t="s">
        <v>491</v>
      </c>
      <c r="K542" s="48"/>
      <c r="L542" s="48"/>
      <c r="M542" s="48"/>
      <c r="N542" s="87"/>
      <c r="O542" s="48"/>
      <c r="P542" s="45" t="s">
        <v>3400</v>
      </c>
      <c r="Q542" s="49" t="s">
        <v>1101</v>
      </c>
      <c r="R542" s="81"/>
      <c r="S542" s="65"/>
      <c r="T542" s="66"/>
      <c r="U542" s="67"/>
      <c r="V542" s="68"/>
      <c r="W542" s="55" t="s">
        <v>1811</v>
      </c>
      <c r="X542" s="70"/>
      <c r="Y542" s="126"/>
    </row>
    <row r="543" spans="1:25" ht="50">
      <c r="A543" s="121">
        <v>1331</v>
      </c>
      <c r="B543" s="44" t="s">
        <v>1203</v>
      </c>
      <c r="C543" s="45" t="s">
        <v>3401</v>
      </c>
      <c r="D543" s="43">
        <v>2013</v>
      </c>
      <c r="E543" s="46" t="s">
        <v>3279</v>
      </c>
      <c r="F543" s="43">
        <v>25</v>
      </c>
      <c r="G543" s="46" t="s">
        <v>3402</v>
      </c>
      <c r="H543" s="85"/>
      <c r="I543" s="46" t="s">
        <v>1204</v>
      </c>
      <c r="J543" s="43" t="s">
        <v>494</v>
      </c>
      <c r="K543" s="48"/>
      <c r="L543" s="48"/>
      <c r="M543" s="48"/>
      <c r="N543" s="48"/>
      <c r="O543" s="48"/>
      <c r="P543" s="89" t="s">
        <v>3403</v>
      </c>
      <c r="Q543" s="49">
        <v>2757</v>
      </c>
      <c r="R543" s="81"/>
      <c r="S543" s="65"/>
      <c r="T543" s="66"/>
      <c r="U543" s="67"/>
      <c r="V543" s="54" t="s">
        <v>1811</v>
      </c>
      <c r="W543" s="55" t="s">
        <v>1811</v>
      </c>
      <c r="X543" s="70"/>
      <c r="Y543" s="126"/>
    </row>
    <row r="544" spans="1:25" ht="25">
      <c r="A544" s="121">
        <v>1131</v>
      </c>
      <c r="B544" s="44" t="s">
        <v>393</v>
      </c>
      <c r="C544" s="45" t="s">
        <v>3404</v>
      </c>
      <c r="D544" s="43">
        <v>2008</v>
      </c>
      <c r="E544" s="46" t="s">
        <v>1968</v>
      </c>
      <c r="F544" s="43">
        <v>26</v>
      </c>
      <c r="G544" s="46" t="s">
        <v>3405</v>
      </c>
      <c r="H544" s="85"/>
      <c r="I544" s="46" t="s">
        <v>508</v>
      </c>
      <c r="J544" s="43" t="s">
        <v>491</v>
      </c>
      <c r="K544" s="48"/>
      <c r="L544" s="48"/>
      <c r="M544" s="48"/>
      <c r="N544" s="48"/>
      <c r="O544" s="48"/>
      <c r="P544" s="45" t="s">
        <v>3406</v>
      </c>
      <c r="Q544" s="49" t="s">
        <v>509</v>
      </c>
      <c r="R544" s="81"/>
      <c r="S544" s="51" t="s">
        <v>1811</v>
      </c>
      <c r="T544" s="66"/>
      <c r="U544" s="67"/>
      <c r="V544" s="68"/>
      <c r="W544" s="55" t="s">
        <v>1811</v>
      </c>
      <c r="X544" s="70"/>
      <c r="Y544" s="126"/>
    </row>
    <row r="545" spans="1:25" ht="62.5">
      <c r="A545" s="121">
        <v>1524</v>
      </c>
      <c r="B545" s="44" t="s">
        <v>512</v>
      </c>
      <c r="C545" s="72" t="s">
        <v>3407</v>
      </c>
      <c r="D545" s="43">
        <v>2011</v>
      </c>
      <c r="E545" s="46" t="s">
        <v>1968</v>
      </c>
      <c r="F545" s="43">
        <v>26</v>
      </c>
      <c r="G545" s="46" t="s">
        <v>3408</v>
      </c>
      <c r="H545" s="71"/>
      <c r="I545" s="46" t="s">
        <v>508</v>
      </c>
      <c r="J545" s="43" t="s">
        <v>492</v>
      </c>
      <c r="K545" s="61"/>
      <c r="L545" s="61"/>
      <c r="M545" s="61"/>
      <c r="N545" s="61"/>
      <c r="O545" s="61"/>
      <c r="P545" s="45" t="s">
        <v>3409</v>
      </c>
      <c r="Q545" s="49">
        <v>4664</v>
      </c>
      <c r="R545" s="90"/>
      <c r="S545" s="74"/>
      <c r="T545" s="75"/>
      <c r="U545" s="76"/>
      <c r="V545" s="77"/>
      <c r="W545" s="88" t="s">
        <v>1811</v>
      </c>
      <c r="X545" s="79"/>
      <c r="Y545" s="127"/>
    </row>
    <row r="546" spans="1:25" ht="100">
      <c r="A546" s="121">
        <v>1527</v>
      </c>
      <c r="B546" s="44" t="s">
        <v>568</v>
      </c>
      <c r="C546" s="72" t="s">
        <v>3410</v>
      </c>
      <c r="D546" s="43">
        <v>2007</v>
      </c>
      <c r="E546" s="46" t="s">
        <v>1968</v>
      </c>
      <c r="F546" s="43">
        <v>26</v>
      </c>
      <c r="G546" s="46" t="s">
        <v>3411</v>
      </c>
      <c r="H546" s="71"/>
      <c r="I546" s="46" t="s">
        <v>508</v>
      </c>
      <c r="J546" s="43" t="s">
        <v>492</v>
      </c>
      <c r="K546" s="61"/>
      <c r="L546" s="61"/>
      <c r="M546" s="61"/>
      <c r="N546" s="61"/>
      <c r="O546" s="61"/>
      <c r="P546" s="45" t="s">
        <v>3412</v>
      </c>
      <c r="Q546" s="49">
        <v>701</v>
      </c>
      <c r="R546" s="90"/>
      <c r="S546" s="74"/>
      <c r="T546" s="75"/>
      <c r="U546" s="76"/>
      <c r="V546" s="77"/>
      <c r="W546" s="88" t="s">
        <v>1811</v>
      </c>
      <c r="X546" s="79"/>
      <c r="Y546" s="127"/>
    </row>
    <row r="547" spans="1:25" ht="37.5">
      <c r="A547" s="121">
        <v>1522</v>
      </c>
      <c r="B547" s="44" t="s">
        <v>596</v>
      </c>
      <c r="C547" s="72" t="s">
        <v>3413</v>
      </c>
      <c r="D547" s="43">
        <v>2013</v>
      </c>
      <c r="E547" s="46" t="s">
        <v>1968</v>
      </c>
      <c r="F547" s="43">
        <v>26</v>
      </c>
      <c r="G547" s="46" t="s">
        <v>3414</v>
      </c>
      <c r="H547" s="71"/>
      <c r="I547" s="46" t="s">
        <v>508</v>
      </c>
      <c r="J547" s="43" t="s">
        <v>492</v>
      </c>
      <c r="K547" s="61"/>
      <c r="L547" s="61"/>
      <c r="M547" s="61"/>
      <c r="N547" s="61"/>
      <c r="O547" s="61"/>
      <c r="P547" s="45" t="s">
        <v>3415</v>
      </c>
      <c r="Q547" s="49">
        <v>1951</v>
      </c>
      <c r="R547" s="90"/>
      <c r="S547" s="74"/>
      <c r="T547" s="75"/>
      <c r="U547" s="76"/>
      <c r="V547" s="77"/>
      <c r="W547" s="88" t="s">
        <v>1811</v>
      </c>
      <c r="X547" s="79"/>
      <c r="Y547" s="127"/>
    </row>
    <row r="548" spans="1:25" ht="25">
      <c r="A548" s="121">
        <v>1132</v>
      </c>
      <c r="B548" s="44" t="s">
        <v>749</v>
      </c>
      <c r="C548" s="45" t="s">
        <v>3416</v>
      </c>
      <c r="D548" s="43">
        <v>2008</v>
      </c>
      <c r="E548" s="46" t="s">
        <v>1968</v>
      </c>
      <c r="F548" s="43">
        <v>26</v>
      </c>
      <c r="G548" s="46" t="s">
        <v>508</v>
      </c>
      <c r="H548" s="85"/>
      <c r="I548" s="46" t="s">
        <v>508</v>
      </c>
      <c r="J548" s="43" t="s">
        <v>492</v>
      </c>
      <c r="K548" s="48"/>
      <c r="L548" s="48"/>
      <c r="M548" s="48"/>
      <c r="N548" s="48"/>
      <c r="O548" s="48"/>
      <c r="P548" s="45" t="s">
        <v>3417</v>
      </c>
      <c r="Q548" s="49">
        <v>62</v>
      </c>
      <c r="R548" s="81"/>
      <c r="S548" s="51" t="s">
        <v>1811</v>
      </c>
      <c r="T548" s="66"/>
      <c r="U548" s="67"/>
      <c r="V548" s="68"/>
      <c r="W548" s="55" t="s">
        <v>1811</v>
      </c>
      <c r="X548" s="70"/>
      <c r="Y548" s="126"/>
    </row>
    <row r="549" spans="1:25" ht="125">
      <c r="A549" s="121">
        <v>1133</v>
      </c>
      <c r="B549" s="44" t="s">
        <v>907</v>
      </c>
      <c r="C549" s="45" t="s">
        <v>3418</v>
      </c>
      <c r="D549" s="43">
        <v>2008</v>
      </c>
      <c r="E549" s="46" t="s">
        <v>1968</v>
      </c>
      <c r="F549" s="43">
        <v>26</v>
      </c>
      <c r="G549" s="46" t="s">
        <v>3419</v>
      </c>
      <c r="H549" s="85"/>
      <c r="I549" s="46" t="s">
        <v>508</v>
      </c>
      <c r="J549" s="43" t="s">
        <v>491</v>
      </c>
      <c r="K549" s="48"/>
      <c r="L549" s="48"/>
      <c r="M549" s="48"/>
      <c r="N549" s="48"/>
      <c r="O549" s="48"/>
      <c r="P549" s="45" t="s">
        <v>3420</v>
      </c>
      <c r="Q549" s="49">
        <v>3290</v>
      </c>
      <c r="R549" s="81"/>
      <c r="S549" s="51" t="s">
        <v>1811</v>
      </c>
      <c r="T549" s="66"/>
      <c r="U549" s="67"/>
      <c r="V549" s="68"/>
      <c r="W549" s="55" t="s">
        <v>1811</v>
      </c>
      <c r="X549" s="70"/>
      <c r="Y549" s="126"/>
    </row>
    <row r="550" spans="1:25" ht="50">
      <c r="A550" s="121">
        <v>1526</v>
      </c>
      <c r="B550" s="44" t="s">
        <v>946</v>
      </c>
      <c r="C550" s="72" t="s">
        <v>3421</v>
      </c>
      <c r="D550" s="43">
        <v>2010</v>
      </c>
      <c r="E550" s="46" t="s">
        <v>1968</v>
      </c>
      <c r="F550" s="43">
        <v>26</v>
      </c>
      <c r="G550" s="46" t="s">
        <v>3422</v>
      </c>
      <c r="H550" s="71"/>
      <c r="I550" s="46" t="s">
        <v>508</v>
      </c>
      <c r="J550" s="43" t="s">
        <v>492</v>
      </c>
      <c r="K550" s="61"/>
      <c r="L550" s="61"/>
      <c r="M550" s="61"/>
      <c r="N550" s="61"/>
      <c r="O550" s="61"/>
      <c r="P550" s="109" t="s">
        <v>3423</v>
      </c>
      <c r="Q550" s="49">
        <v>9108</v>
      </c>
      <c r="R550" s="90"/>
      <c r="S550" s="74"/>
      <c r="T550" s="75"/>
      <c r="U550" s="76"/>
      <c r="V550" s="77"/>
      <c r="W550" s="88" t="s">
        <v>1811</v>
      </c>
      <c r="X550" s="79"/>
      <c r="Y550" s="127"/>
    </row>
    <row r="551" spans="1:25" ht="50">
      <c r="A551" s="121">
        <v>1182</v>
      </c>
      <c r="B551" s="44" t="s">
        <v>456</v>
      </c>
      <c r="C551" s="45" t="s">
        <v>3424</v>
      </c>
      <c r="D551" s="43">
        <v>2010</v>
      </c>
      <c r="E551" s="46" t="s">
        <v>1968</v>
      </c>
      <c r="F551" s="43">
        <v>26</v>
      </c>
      <c r="G551" s="46" t="s">
        <v>3425</v>
      </c>
      <c r="H551" s="85"/>
      <c r="I551" s="46" t="s">
        <v>508</v>
      </c>
      <c r="J551" s="43" t="s">
        <v>491</v>
      </c>
      <c r="K551" s="48"/>
      <c r="L551" s="48"/>
      <c r="M551" s="48"/>
      <c r="N551" s="48"/>
      <c r="O551" s="48"/>
      <c r="P551" s="110" t="s">
        <v>3426</v>
      </c>
      <c r="Q551" s="49">
        <v>6209</v>
      </c>
      <c r="R551" s="81"/>
      <c r="S551" s="51" t="s">
        <v>1811</v>
      </c>
      <c r="T551" s="66"/>
      <c r="U551" s="67"/>
      <c r="V551" s="68"/>
      <c r="W551" s="55" t="s">
        <v>1811</v>
      </c>
      <c r="X551" s="70"/>
      <c r="Y551" s="126"/>
    </row>
    <row r="552" spans="1:25" ht="37.5">
      <c r="A552" s="121">
        <v>1528</v>
      </c>
      <c r="B552" s="44" t="s">
        <v>1042</v>
      </c>
      <c r="C552" s="72" t="s">
        <v>3427</v>
      </c>
      <c r="D552" s="43">
        <v>2014</v>
      </c>
      <c r="E552" s="46" t="s">
        <v>1968</v>
      </c>
      <c r="F552" s="43">
        <v>26</v>
      </c>
      <c r="G552" s="46" t="s">
        <v>3428</v>
      </c>
      <c r="H552" s="71"/>
      <c r="I552" s="46" t="s">
        <v>508</v>
      </c>
      <c r="J552" s="43" t="s">
        <v>492</v>
      </c>
      <c r="K552" s="61"/>
      <c r="L552" s="61"/>
      <c r="M552" s="61"/>
      <c r="N552" s="61"/>
      <c r="O552" s="61"/>
      <c r="P552" s="45" t="s">
        <v>3429</v>
      </c>
      <c r="Q552" s="49">
        <v>986</v>
      </c>
      <c r="R552" s="90"/>
      <c r="S552" s="74"/>
      <c r="T552" s="75"/>
      <c r="U552" s="76"/>
      <c r="V552" s="77"/>
      <c r="W552" s="88" t="s">
        <v>1811</v>
      </c>
      <c r="X552" s="79"/>
      <c r="Y552" s="127"/>
    </row>
    <row r="553" spans="1:25" ht="50">
      <c r="A553" s="121">
        <v>1474</v>
      </c>
      <c r="B553" s="44" t="s">
        <v>1065</v>
      </c>
      <c r="C553" s="45" t="s">
        <v>3430</v>
      </c>
      <c r="D553" s="43">
        <v>2012</v>
      </c>
      <c r="E553" s="46" t="s">
        <v>1968</v>
      </c>
      <c r="F553" s="43">
        <v>26</v>
      </c>
      <c r="G553" s="46" t="s">
        <v>3431</v>
      </c>
      <c r="H553" s="85"/>
      <c r="I553" s="46" t="s">
        <v>508</v>
      </c>
      <c r="J553" s="43" t="s">
        <v>492</v>
      </c>
      <c r="K553" s="48"/>
      <c r="L553" s="48"/>
      <c r="M553" s="48"/>
      <c r="N553" s="48"/>
      <c r="O553" s="48"/>
      <c r="P553" s="89" t="s">
        <v>3432</v>
      </c>
      <c r="Q553" s="49">
        <v>3927</v>
      </c>
      <c r="R553" s="81"/>
      <c r="S553" s="65"/>
      <c r="T553" s="66"/>
      <c r="U553" s="67"/>
      <c r="V553" s="68"/>
      <c r="W553" s="55" t="s">
        <v>1811</v>
      </c>
      <c r="X553" s="70"/>
      <c r="Y553" s="126"/>
    </row>
    <row r="554" spans="1:25" ht="50">
      <c r="A554" s="121">
        <v>1523</v>
      </c>
      <c r="B554" s="44" t="s">
        <v>1116</v>
      </c>
      <c r="C554" s="72" t="s">
        <v>3433</v>
      </c>
      <c r="D554" s="43">
        <v>2014</v>
      </c>
      <c r="E554" s="46" t="s">
        <v>1968</v>
      </c>
      <c r="F554" s="43">
        <v>26</v>
      </c>
      <c r="G554" s="46" t="s">
        <v>3428</v>
      </c>
      <c r="H554" s="71"/>
      <c r="I554" s="46" t="s">
        <v>508</v>
      </c>
      <c r="J554" s="43" t="s">
        <v>492</v>
      </c>
      <c r="K554" s="61"/>
      <c r="L554" s="61"/>
      <c r="M554" s="61"/>
      <c r="N554" s="61"/>
      <c r="O554" s="61"/>
      <c r="P554" s="45" t="s">
        <v>3434</v>
      </c>
      <c r="Q554" s="49">
        <v>3153</v>
      </c>
      <c r="R554" s="90"/>
      <c r="S554" s="74"/>
      <c r="T554" s="75"/>
      <c r="U554" s="76"/>
      <c r="V554" s="77"/>
      <c r="W554" s="88" t="s">
        <v>1811</v>
      </c>
      <c r="X554" s="79"/>
      <c r="Y554" s="127"/>
    </row>
    <row r="555" spans="1:25" ht="25">
      <c r="A555" s="121">
        <v>1135</v>
      </c>
      <c r="B555" s="44" t="s">
        <v>347</v>
      </c>
      <c r="C555" s="45" t="s">
        <v>3435</v>
      </c>
      <c r="D555" s="43">
        <v>2008</v>
      </c>
      <c r="E555" s="46" t="s">
        <v>1968</v>
      </c>
      <c r="F555" s="43">
        <v>26</v>
      </c>
      <c r="G555" s="46" t="s">
        <v>3405</v>
      </c>
      <c r="H555" s="85"/>
      <c r="I555" s="46" t="s">
        <v>508</v>
      </c>
      <c r="J555" s="43" t="s">
        <v>491</v>
      </c>
      <c r="K555" s="48"/>
      <c r="L555" s="48"/>
      <c r="M555" s="48"/>
      <c r="N555" s="48"/>
      <c r="O555" s="48"/>
      <c r="P555" s="89" t="s">
        <v>3436</v>
      </c>
      <c r="Q555" s="49" t="s">
        <v>1122</v>
      </c>
      <c r="R555" s="81"/>
      <c r="S555" s="51" t="s">
        <v>1811</v>
      </c>
      <c r="T555" s="66"/>
      <c r="U555" s="67"/>
      <c r="V555" s="68"/>
      <c r="W555" s="55" t="s">
        <v>1811</v>
      </c>
      <c r="X555" s="56" t="s">
        <v>1811</v>
      </c>
      <c r="Y555" s="126"/>
    </row>
    <row r="556" spans="1:25" ht="62.5">
      <c r="A556" s="121">
        <v>1525</v>
      </c>
      <c r="B556" s="44" t="s">
        <v>1143</v>
      </c>
      <c r="C556" s="72" t="s">
        <v>3437</v>
      </c>
      <c r="D556" s="43">
        <v>2013</v>
      </c>
      <c r="E556" s="46" t="s">
        <v>1968</v>
      </c>
      <c r="F556" s="43">
        <v>26</v>
      </c>
      <c r="G556" s="46" t="s">
        <v>3438</v>
      </c>
      <c r="H556" s="71"/>
      <c r="I556" s="46" t="s">
        <v>508</v>
      </c>
      <c r="J556" s="43" t="s">
        <v>492</v>
      </c>
      <c r="K556" s="61"/>
      <c r="L556" s="61"/>
      <c r="M556" s="61"/>
      <c r="N556" s="61"/>
      <c r="O556" s="61"/>
      <c r="P556" s="45" t="s">
        <v>3439</v>
      </c>
      <c r="Q556" s="49">
        <v>243</v>
      </c>
      <c r="R556" s="90"/>
      <c r="S556" s="74"/>
      <c r="T556" s="75"/>
      <c r="U556" s="76"/>
      <c r="V556" s="77"/>
      <c r="W556" s="88" t="s">
        <v>1811</v>
      </c>
      <c r="X556" s="79"/>
      <c r="Y556" s="127"/>
    </row>
    <row r="557" spans="1:25" ht="25">
      <c r="A557" s="121">
        <v>1472</v>
      </c>
      <c r="B557" s="44" t="s">
        <v>1173</v>
      </c>
      <c r="C557" s="45" t="s">
        <v>3440</v>
      </c>
      <c r="D557" s="43">
        <v>2009</v>
      </c>
      <c r="E557" s="46" t="s">
        <v>1968</v>
      </c>
      <c r="F557" s="43">
        <v>26</v>
      </c>
      <c r="G557" s="46" t="s">
        <v>3441</v>
      </c>
      <c r="H557" s="85"/>
      <c r="I557" s="46" t="s">
        <v>508</v>
      </c>
      <c r="J557" s="43" t="s">
        <v>494</v>
      </c>
      <c r="K557" s="48"/>
      <c r="L557" s="48"/>
      <c r="M557" s="48"/>
      <c r="N557" s="48"/>
      <c r="O557" s="48"/>
      <c r="P557" s="89" t="s">
        <v>3173</v>
      </c>
      <c r="Q557" s="49">
        <v>152</v>
      </c>
      <c r="R557" s="81"/>
      <c r="S557" s="65"/>
      <c r="T557" s="66"/>
      <c r="U557" s="67"/>
      <c r="V557" s="68"/>
      <c r="W557" s="55" t="s">
        <v>1811</v>
      </c>
      <c r="X557" s="70"/>
      <c r="Y557" s="126"/>
    </row>
    <row r="558" spans="1:25" ht="37.5">
      <c r="A558" s="122">
        <v>1598</v>
      </c>
      <c r="B558" s="58" t="s">
        <v>948</v>
      </c>
      <c r="C558" s="59" t="s">
        <v>3442</v>
      </c>
      <c r="D558" s="43">
        <v>2012</v>
      </c>
      <c r="E558" s="44" t="s">
        <v>1968</v>
      </c>
      <c r="F558" s="43">
        <v>26</v>
      </c>
      <c r="G558" s="46" t="s">
        <v>3443</v>
      </c>
      <c r="H558" s="92"/>
      <c r="I558" s="46" t="s">
        <v>949</v>
      </c>
      <c r="J558" s="43" t="s">
        <v>539</v>
      </c>
      <c r="K558" s="61"/>
      <c r="L558" s="61"/>
      <c r="M558" s="61"/>
      <c r="N558" s="57"/>
      <c r="O558" s="62"/>
      <c r="P558" s="84" t="s">
        <v>3444</v>
      </c>
      <c r="Q558" s="49">
        <v>1792</v>
      </c>
      <c r="R558" s="81"/>
      <c r="S558" s="65"/>
      <c r="T558" s="66"/>
      <c r="U558" s="67"/>
      <c r="V558" s="68"/>
      <c r="W558" s="55" t="s">
        <v>1811</v>
      </c>
      <c r="X558" s="70"/>
      <c r="Y558" s="127"/>
    </row>
    <row r="559" spans="1:25" ht="37.5">
      <c r="A559" s="121">
        <v>1473</v>
      </c>
      <c r="B559" s="44" t="s">
        <v>510</v>
      </c>
      <c r="C559" s="45" t="s">
        <v>3445</v>
      </c>
      <c r="D559" s="43">
        <v>2010</v>
      </c>
      <c r="E559" s="46" t="s">
        <v>1968</v>
      </c>
      <c r="F559" s="43">
        <v>26</v>
      </c>
      <c r="G559" s="46" t="s">
        <v>3446</v>
      </c>
      <c r="H559" s="85"/>
      <c r="I559" s="46" t="s">
        <v>3447</v>
      </c>
      <c r="J559" s="43" t="s">
        <v>492</v>
      </c>
      <c r="K559" s="48"/>
      <c r="L559" s="48"/>
      <c r="M559" s="48"/>
      <c r="N559" s="48"/>
      <c r="O559" s="48"/>
      <c r="P559" s="45" t="s">
        <v>3448</v>
      </c>
      <c r="Q559" s="49">
        <v>874</v>
      </c>
      <c r="R559" s="81"/>
      <c r="S559" s="65"/>
      <c r="T559" s="66"/>
      <c r="U559" s="67"/>
      <c r="V559" s="68"/>
      <c r="W559" s="55" t="s">
        <v>1811</v>
      </c>
      <c r="X559" s="70"/>
      <c r="Y559" s="126"/>
    </row>
    <row r="560" spans="1:25" ht="37.5">
      <c r="A560" s="121">
        <v>1261</v>
      </c>
      <c r="B560" s="44" t="s">
        <v>406</v>
      </c>
      <c r="C560" s="45" t="s">
        <v>3449</v>
      </c>
      <c r="D560" s="43">
        <v>2012</v>
      </c>
      <c r="E560" s="46" t="s">
        <v>1968</v>
      </c>
      <c r="F560" s="43">
        <v>26</v>
      </c>
      <c r="G560" s="46" t="s">
        <v>3450</v>
      </c>
      <c r="H560" s="85"/>
      <c r="I560" s="46" t="s">
        <v>831</v>
      </c>
      <c r="J560" s="43" t="s">
        <v>492</v>
      </c>
      <c r="K560" s="48"/>
      <c r="L560" s="48"/>
      <c r="M560" s="48"/>
      <c r="N560" s="48"/>
      <c r="O560" s="48"/>
      <c r="P560" s="44" t="s">
        <v>1945</v>
      </c>
      <c r="Q560" s="43" t="s">
        <v>567</v>
      </c>
      <c r="R560" s="81"/>
      <c r="S560" s="65"/>
      <c r="T560" s="66"/>
      <c r="U560" s="67"/>
      <c r="V560" s="68"/>
      <c r="W560" s="55" t="s">
        <v>1811</v>
      </c>
      <c r="X560" s="56" t="s">
        <v>1811</v>
      </c>
      <c r="Y560" s="126"/>
    </row>
    <row r="561" spans="1:25" ht="112.5">
      <c r="A561" s="121">
        <v>1381</v>
      </c>
      <c r="B561" s="44" t="s">
        <v>864</v>
      </c>
      <c r="C561" s="45" t="s">
        <v>3451</v>
      </c>
      <c r="D561" s="43">
        <v>2014</v>
      </c>
      <c r="E561" s="46" t="s">
        <v>1968</v>
      </c>
      <c r="F561" s="43">
        <v>26</v>
      </c>
      <c r="G561" s="46" t="s">
        <v>3452</v>
      </c>
      <c r="H561" s="85"/>
      <c r="I561" s="46" t="s">
        <v>831</v>
      </c>
      <c r="J561" s="43" t="s">
        <v>865</v>
      </c>
      <c r="K561" s="48"/>
      <c r="L561" s="48"/>
      <c r="M561" s="48"/>
      <c r="N561" s="48"/>
      <c r="O561" s="48"/>
      <c r="P561" s="45" t="s">
        <v>3453</v>
      </c>
      <c r="Q561" s="49">
        <v>9854</v>
      </c>
      <c r="R561" s="81"/>
      <c r="S561" s="65"/>
      <c r="T561" s="66"/>
      <c r="U561" s="67"/>
      <c r="V561" s="68"/>
      <c r="W561" s="55" t="s">
        <v>1811</v>
      </c>
      <c r="X561" s="56" t="s">
        <v>1964</v>
      </c>
      <c r="Y561" s="126"/>
    </row>
    <row r="562" spans="1:25" ht="25">
      <c r="A562" s="121">
        <v>1262</v>
      </c>
      <c r="B562" s="44" t="s">
        <v>418</v>
      </c>
      <c r="C562" s="45" t="s">
        <v>3454</v>
      </c>
      <c r="D562" s="43">
        <v>2012</v>
      </c>
      <c r="E562" s="46" t="s">
        <v>1968</v>
      </c>
      <c r="F562" s="43">
        <v>26</v>
      </c>
      <c r="G562" s="46" t="s">
        <v>3455</v>
      </c>
      <c r="H562" s="85"/>
      <c r="I562" s="46" t="s">
        <v>831</v>
      </c>
      <c r="J562" s="43" t="s">
        <v>492</v>
      </c>
      <c r="K562" s="48"/>
      <c r="L562" s="48"/>
      <c r="M562" s="48"/>
      <c r="N562" s="48"/>
      <c r="O562" s="48"/>
      <c r="P562" s="89" t="s">
        <v>3456</v>
      </c>
      <c r="Q562" s="49">
        <v>8248</v>
      </c>
      <c r="R562" s="81"/>
      <c r="S562" s="65"/>
      <c r="T562" s="66"/>
      <c r="U562" s="67"/>
      <c r="V562" s="68"/>
      <c r="W562" s="55" t="s">
        <v>1811</v>
      </c>
      <c r="X562" s="56" t="s">
        <v>1811</v>
      </c>
      <c r="Y562" s="126"/>
    </row>
    <row r="563" spans="1:25" ht="25">
      <c r="A563" s="121">
        <v>1134</v>
      </c>
      <c r="B563" s="44" t="s">
        <v>432</v>
      </c>
      <c r="C563" s="45" t="s">
        <v>3457</v>
      </c>
      <c r="D563" s="43">
        <v>2008</v>
      </c>
      <c r="E563" s="46" t="s">
        <v>1968</v>
      </c>
      <c r="F563" s="43">
        <v>26</v>
      </c>
      <c r="G563" s="46" t="s">
        <v>831</v>
      </c>
      <c r="H563" s="85"/>
      <c r="I563" s="46" t="s">
        <v>831</v>
      </c>
      <c r="J563" s="43" t="s">
        <v>492</v>
      </c>
      <c r="K563" s="48"/>
      <c r="L563" s="48"/>
      <c r="M563" s="48"/>
      <c r="N563" s="48"/>
      <c r="O563" s="48"/>
      <c r="P563" s="45" t="s">
        <v>3458</v>
      </c>
      <c r="Q563" s="49">
        <v>1219</v>
      </c>
      <c r="R563" s="81"/>
      <c r="S563" s="65"/>
      <c r="T563" s="66"/>
      <c r="U563" s="67"/>
      <c r="V563" s="68"/>
      <c r="W563" s="55" t="s">
        <v>1811</v>
      </c>
      <c r="X563" s="56" t="s">
        <v>1811</v>
      </c>
      <c r="Y563" s="126"/>
    </row>
    <row r="564" spans="1:25" ht="25">
      <c r="A564" s="121">
        <v>1432</v>
      </c>
      <c r="B564" s="44" t="s">
        <v>1192</v>
      </c>
      <c r="C564" s="45" t="s">
        <v>3459</v>
      </c>
      <c r="D564" s="43">
        <v>2004</v>
      </c>
      <c r="E564" s="46" t="s">
        <v>1968</v>
      </c>
      <c r="F564" s="43">
        <v>26</v>
      </c>
      <c r="G564" s="46" t="s">
        <v>831</v>
      </c>
      <c r="H564" s="85"/>
      <c r="I564" s="46" t="s">
        <v>831</v>
      </c>
      <c r="J564" s="43" t="s">
        <v>491</v>
      </c>
      <c r="K564" s="48"/>
      <c r="L564" s="48"/>
      <c r="M564" s="48"/>
      <c r="N564" s="48"/>
      <c r="O564" s="48"/>
      <c r="P564" s="44" t="s">
        <v>1945</v>
      </c>
      <c r="Q564" s="43" t="s">
        <v>567</v>
      </c>
      <c r="R564" s="81"/>
      <c r="S564" s="65"/>
      <c r="T564" s="66"/>
      <c r="U564" s="67"/>
      <c r="V564" s="68"/>
      <c r="W564" s="55" t="s">
        <v>1811</v>
      </c>
      <c r="X564" s="70"/>
      <c r="Y564" s="126"/>
    </row>
    <row r="565" spans="1:25" ht="37.5">
      <c r="A565" s="121">
        <v>1069</v>
      </c>
      <c r="B565" s="44" t="s">
        <v>1278</v>
      </c>
      <c r="C565" s="45" t="s">
        <v>3460</v>
      </c>
      <c r="D565" s="43">
        <v>2004</v>
      </c>
      <c r="E565" s="46" t="s">
        <v>1968</v>
      </c>
      <c r="F565" s="43">
        <v>26</v>
      </c>
      <c r="G565" s="46" t="s">
        <v>3461</v>
      </c>
      <c r="H565" s="85"/>
      <c r="I565" s="46" t="s">
        <v>831</v>
      </c>
      <c r="J565" s="43" t="s">
        <v>492</v>
      </c>
      <c r="K565" s="48"/>
      <c r="L565" s="48"/>
      <c r="M565" s="48"/>
      <c r="N565" s="48"/>
      <c r="O565" s="48"/>
      <c r="P565" s="45" t="s">
        <v>3462</v>
      </c>
      <c r="Q565" s="49">
        <v>853</v>
      </c>
      <c r="R565" s="50" t="s">
        <v>1964</v>
      </c>
      <c r="S565" s="51" t="s">
        <v>1964</v>
      </c>
      <c r="T565" s="66"/>
      <c r="U565" s="67"/>
      <c r="V565" s="68"/>
      <c r="W565" s="55" t="s">
        <v>1811</v>
      </c>
      <c r="X565" s="70"/>
      <c r="Y565" s="126"/>
    </row>
    <row r="566" spans="1:25" ht="62.5">
      <c r="A566" s="121">
        <v>1382</v>
      </c>
      <c r="B566" s="44" t="s">
        <v>929</v>
      </c>
      <c r="C566" s="45" t="s">
        <v>3463</v>
      </c>
      <c r="D566" s="43">
        <v>2014</v>
      </c>
      <c r="E566" s="46" t="s">
        <v>1968</v>
      </c>
      <c r="F566" s="43">
        <v>26</v>
      </c>
      <c r="G566" s="46" t="s">
        <v>3464</v>
      </c>
      <c r="H566" s="85"/>
      <c r="I566" s="46" t="s">
        <v>930</v>
      </c>
      <c r="J566" s="43" t="s">
        <v>492</v>
      </c>
      <c r="K566" s="48"/>
      <c r="L566" s="48"/>
      <c r="M566" s="48"/>
      <c r="N566" s="48"/>
      <c r="O566" s="48"/>
      <c r="P566" s="44" t="s">
        <v>1945</v>
      </c>
      <c r="Q566" s="64"/>
      <c r="R566" s="81"/>
      <c r="S566" s="65"/>
      <c r="T566" s="66"/>
      <c r="U566" s="67"/>
      <c r="V566" s="68"/>
      <c r="W566" s="55" t="s">
        <v>1811</v>
      </c>
      <c r="X566" s="70"/>
      <c r="Y566" s="126"/>
    </row>
    <row r="567" spans="1:25" ht="25">
      <c r="A567" s="121">
        <v>1052</v>
      </c>
      <c r="B567" s="44" t="s">
        <v>922</v>
      </c>
      <c r="C567" s="45" t="s">
        <v>3465</v>
      </c>
      <c r="D567" s="43">
        <v>2003</v>
      </c>
      <c r="E567" s="46" t="s">
        <v>1968</v>
      </c>
      <c r="F567" s="43">
        <v>26</v>
      </c>
      <c r="G567" s="46" t="s">
        <v>3466</v>
      </c>
      <c r="H567" s="71"/>
      <c r="I567" s="46" t="s">
        <v>923</v>
      </c>
      <c r="J567" s="43" t="s">
        <v>492</v>
      </c>
      <c r="K567" s="61"/>
      <c r="L567" s="61"/>
      <c r="M567" s="61"/>
      <c r="N567" s="61"/>
      <c r="O567" s="61"/>
      <c r="P567" s="72" t="s">
        <v>3467</v>
      </c>
      <c r="Q567" s="49" t="s">
        <v>924</v>
      </c>
      <c r="R567" s="81"/>
      <c r="S567" s="65"/>
      <c r="T567" s="66"/>
      <c r="U567" s="67"/>
      <c r="V567" s="68"/>
      <c r="W567" s="55" t="s">
        <v>1811</v>
      </c>
      <c r="X567" s="70"/>
      <c r="Y567" s="127"/>
    </row>
    <row r="568" spans="1:25" ht="62.5">
      <c r="A568" s="121">
        <v>1384</v>
      </c>
      <c r="B568" s="44" t="s">
        <v>1211</v>
      </c>
      <c r="C568" s="45" t="s">
        <v>3468</v>
      </c>
      <c r="D568" s="43">
        <v>2014</v>
      </c>
      <c r="E568" s="46" t="s">
        <v>3469</v>
      </c>
      <c r="F568" s="43">
        <v>27</v>
      </c>
      <c r="G568" s="46" t="s">
        <v>3470</v>
      </c>
      <c r="H568" s="71"/>
      <c r="I568" s="46" t="s">
        <v>1053</v>
      </c>
      <c r="J568" s="43" t="s">
        <v>493</v>
      </c>
      <c r="K568" s="61"/>
      <c r="L568" s="61"/>
      <c r="M568" s="61"/>
      <c r="N568" s="61"/>
      <c r="O568" s="61"/>
      <c r="P568" s="72" t="s">
        <v>3471</v>
      </c>
      <c r="Q568" s="49">
        <v>141</v>
      </c>
      <c r="R568" s="81"/>
      <c r="S568" s="65"/>
      <c r="T568" s="66"/>
      <c r="U568" s="67"/>
      <c r="V568" s="68"/>
      <c r="W568" s="69"/>
      <c r="X568" s="56" t="s">
        <v>1964</v>
      </c>
      <c r="Y568" s="127"/>
    </row>
    <row r="569" spans="1:25" ht="37.5">
      <c r="A569" s="121">
        <v>1025</v>
      </c>
      <c r="B569" s="44" t="s">
        <v>972</v>
      </c>
      <c r="C569" s="45" t="s">
        <v>3472</v>
      </c>
      <c r="D569" s="43">
        <v>1999</v>
      </c>
      <c r="E569" s="46" t="s">
        <v>3469</v>
      </c>
      <c r="F569" s="43">
        <v>27</v>
      </c>
      <c r="G569" s="46" t="s">
        <v>3473</v>
      </c>
      <c r="H569" s="71"/>
      <c r="I569" s="46" t="s">
        <v>973</v>
      </c>
      <c r="J569" s="43" t="s">
        <v>494</v>
      </c>
      <c r="K569" s="61"/>
      <c r="L569" s="61"/>
      <c r="M569" s="61"/>
      <c r="N569" s="61"/>
      <c r="O569" s="61"/>
      <c r="P569" s="72" t="s">
        <v>3474</v>
      </c>
      <c r="Q569" s="49">
        <v>71</v>
      </c>
      <c r="R569" s="81"/>
      <c r="S569" s="51" t="s">
        <v>1811</v>
      </c>
      <c r="T569" s="66"/>
      <c r="U569" s="67"/>
      <c r="V569" s="68"/>
      <c r="W569" s="69"/>
      <c r="X569" s="56" t="s">
        <v>1811</v>
      </c>
      <c r="Y569" s="127"/>
    </row>
    <row r="570" spans="1:25" ht="50">
      <c r="A570" s="121">
        <v>1332</v>
      </c>
      <c r="B570" s="44" t="s">
        <v>329</v>
      </c>
      <c r="C570" s="45" t="s">
        <v>3475</v>
      </c>
      <c r="D570" s="43">
        <v>2013</v>
      </c>
      <c r="E570" s="46" t="s">
        <v>3469</v>
      </c>
      <c r="F570" s="43">
        <v>27</v>
      </c>
      <c r="G570" s="46" t="s">
        <v>3476</v>
      </c>
      <c r="H570" s="71"/>
      <c r="I570" s="46" t="s">
        <v>754</v>
      </c>
      <c r="J570" s="43" t="s">
        <v>493</v>
      </c>
      <c r="K570" s="61"/>
      <c r="L570" s="61"/>
      <c r="M570" s="61"/>
      <c r="N570" s="61"/>
      <c r="O570" s="61"/>
      <c r="P570" s="72" t="s">
        <v>3477</v>
      </c>
      <c r="Q570" s="49">
        <v>2910</v>
      </c>
      <c r="R570" s="81"/>
      <c r="S570" s="65"/>
      <c r="T570" s="66"/>
      <c r="U570" s="67"/>
      <c r="V570" s="68"/>
      <c r="W570" s="69"/>
      <c r="X570" s="56" t="s">
        <v>1811</v>
      </c>
      <c r="Y570" s="127"/>
    </row>
    <row r="571" spans="1:25" ht="50">
      <c r="A571" s="121">
        <v>1263</v>
      </c>
      <c r="B571" s="44" t="s">
        <v>489</v>
      </c>
      <c r="C571" s="45" t="s">
        <v>3478</v>
      </c>
      <c r="D571" s="43">
        <v>2012</v>
      </c>
      <c r="E571" s="46" t="s">
        <v>3469</v>
      </c>
      <c r="F571" s="43">
        <v>27</v>
      </c>
      <c r="G571" s="46" t="s">
        <v>3479</v>
      </c>
      <c r="H571" s="71"/>
      <c r="I571" s="46" t="s">
        <v>754</v>
      </c>
      <c r="J571" s="43" t="s">
        <v>493</v>
      </c>
      <c r="K571" s="61"/>
      <c r="L571" s="61"/>
      <c r="M571" s="61"/>
      <c r="N571" s="61"/>
      <c r="O571" s="61"/>
      <c r="P571" s="72" t="s">
        <v>3480</v>
      </c>
      <c r="Q571" s="49">
        <v>5127</v>
      </c>
      <c r="R571" s="81"/>
      <c r="S571" s="65"/>
      <c r="T571" s="66"/>
      <c r="U571" s="67"/>
      <c r="V571" s="68"/>
      <c r="W571" s="69"/>
      <c r="X571" s="56" t="s">
        <v>1811</v>
      </c>
      <c r="Y571" s="127"/>
    </row>
    <row r="572" spans="1:25" ht="75">
      <c r="A572" s="121">
        <v>1383</v>
      </c>
      <c r="B572" s="44" t="s">
        <v>1107</v>
      </c>
      <c r="C572" s="45" t="s">
        <v>3481</v>
      </c>
      <c r="D572" s="43">
        <v>2014</v>
      </c>
      <c r="E572" s="46" t="s">
        <v>3469</v>
      </c>
      <c r="F572" s="43">
        <v>27</v>
      </c>
      <c r="G572" s="46" t="s">
        <v>3482</v>
      </c>
      <c r="H572" s="71"/>
      <c r="I572" s="46" t="s">
        <v>754</v>
      </c>
      <c r="J572" s="43" t="s">
        <v>493</v>
      </c>
      <c r="K572" s="61"/>
      <c r="L572" s="61"/>
      <c r="M572" s="61"/>
      <c r="N572" s="61"/>
      <c r="O572" s="61"/>
      <c r="P572" s="46" t="s">
        <v>1945</v>
      </c>
      <c r="Q572" s="64"/>
      <c r="R572" s="81"/>
      <c r="S572" s="65"/>
      <c r="T572" s="66"/>
      <c r="U572" s="67"/>
      <c r="V572" s="68"/>
      <c r="W572" s="69"/>
      <c r="X572" s="56" t="s">
        <v>1811</v>
      </c>
      <c r="Y572" s="127"/>
    </row>
    <row r="573" spans="1:25" ht="37.5">
      <c r="A573" s="121">
        <v>1035</v>
      </c>
      <c r="B573" s="44" t="s">
        <v>736</v>
      </c>
      <c r="C573" s="45" t="s">
        <v>3483</v>
      </c>
      <c r="D573" s="43">
        <v>2001</v>
      </c>
      <c r="E573" s="46" t="s">
        <v>3484</v>
      </c>
      <c r="F573" s="43">
        <v>28</v>
      </c>
      <c r="G573" s="46" t="s">
        <v>3485</v>
      </c>
      <c r="H573" s="71"/>
      <c r="I573" s="46" t="s">
        <v>737</v>
      </c>
      <c r="J573" s="43" t="s">
        <v>493</v>
      </c>
      <c r="K573" s="61"/>
      <c r="L573" s="61"/>
      <c r="M573" s="61"/>
      <c r="N573" s="61"/>
      <c r="O573" s="61"/>
      <c r="P573" s="46" t="s">
        <v>1945</v>
      </c>
      <c r="Q573" s="64"/>
      <c r="R573" s="81"/>
      <c r="S573" s="65"/>
      <c r="T573" s="66"/>
      <c r="U573" s="67"/>
      <c r="V573" s="54" t="s">
        <v>3090</v>
      </c>
      <c r="W573" s="69"/>
      <c r="X573" s="56" t="s">
        <v>1811</v>
      </c>
      <c r="Y573" s="127"/>
    </row>
    <row r="574" spans="1:25" ht="62.5">
      <c r="A574" s="121">
        <v>1335</v>
      </c>
      <c r="B574" s="44" t="s">
        <v>1254</v>
      </c>
      <c r="C574" s="45" t="s">
        <v>3486</v>
      </c>
      <c r="D574" s="43">
        <v>2013</v>
      </c>
      <c r="E574" s="46" t="s">
        <v>3484</v>
      </c>
      <c r="F574" s="43">
        <v>28</v>
      </c>
      <c r="G574" s="46" t="s">
        <v>3487</v>
      </c>
      <c r="H574" s="71"/>
      <c r="I574" s="46" t="s">
        <v>737</v>
      </c>
      <c r="J574" s="43" t="s">
        <v>493</v>
      </c>
      <c r="K574" s="61"/>
      <c r="L574" s="61"/>
      <c r="M574" s="61"/>
      <c r="N574" s="61"/>
      <c r="O574" s="61"/>
      <c r="P574" s="72" t="s">
        <v>3488</v>
      </c>
      <c r="Q574" s="49">
        <v>5406</v>
      </c>
      <c r="R574" s="81"/>
      <c r="S574" s="65"/>
      <c r="T574" s="66"/>
      <c r="U574" s="67"/>
      <c r="V574" s="54" t="s">
        <v>3104</v>
      </c>
      <c r="W574" s="69"/>
      <c r="X574" s="56" t="s">
        <v>1811</v>
      </c>
      <c r="Y574" s="127"/>
    </row>
    <row r="575" spans="1:25" ht="37.5">
      <c r="A575" s="121">
        <v>1183</v>
      </c>
      <c r="B575" s="44" t="s">
        <v>1014</v>
      </c>
      <c r="C575" s="45" t="s">
        <v>3489</v>
      </c>
      <c r="D575" s="43">
        <v>2010</v>
      </c>
      <c r="E575" s="46" t="s">
        <v>3484</v>
      </c>
      <c r="F575" s="43">
        <v>28</v>
      </c>
      <c r="G575" s="46" t="s">
        <v>3490</v>
      </c>
      <c r="H575" s="71"/>
      <c r="I575" s="46" t="s">
        <v>1015</v>
      </c>
      <c r="J575" s="43" t="s">
        <v>493</v>
      </c>
      <c r="K575" s="61"/>
      <c r="L575" s="61"/>
      <c r="M575" s="61"/>
      <c r="N575" s="61"/>
      <c r="O575" s="61"/>
      <c r="P575" s="46" t="s">
        <v>1945</v>
      </c>
      <c r="Q575" s="64"/>
      <c r="R575" s="81"/>
      <c r="S575" s="65"/>
      <c r="T575" s="66"/>
      <c r="U575" s="67"/>
      <c r="V575" s="54" t="s">
        <v>1811</v>
      </c>
      <c r="W575" s="69"/>
      <c r="X575" s="56" t="s">
        <v>1811</v>
      </c>
      <c r="Y575" s="127"/>
    </row>
    <row r="576" spans="1:25" ht="50">
      <c r="A576" s="121">
        <v>1333</v>
      </c>
      <c r="B576" s="44" t="s">
        <v>753</v>
      </c>
      <c r="C576" s="45" t="s">
        <v>3491</v>
      </c>
      <c r="D576" s="43">
        <v>2013</v>
      </c>
      <c r="E576" s="46" t="s">
        <v>3484</v>
      </c>
      <c r="F576" s="43">
        <v>28</v>
      </c>
      <c r="G576" s="46" t="s">
        <v>3492</v>
      </c>
      <c r="H576" s="71"/>
      <c r="I576" s="46" t="s">
        <v>754</v>
      </c>
      <c r="J576" s="43" t="s">
        <v>493</v>
      </c>
      <c r="K576" s="61"/>
      <c r="L576" s="61"/>
      <c r="M576" s="61"/>
      <c r="N576" s="61"/>
      <c r="O576" s="61"/>
      <c r="P576" s="72" t="s">
        <v>3493</v>
      </c>
      <c r="Q576" s="49">
        <v>19</v>
      </c>
      <c r="R576" s="81"/>
      <c r="S576" s="51" t="s">
        <v>1964</v>
      </c>
      <c r="T576" s="66"/>
      <c r="U576" s="53" t="s">
        <v>1964</v>
      </c>
      <c r="V576" s="68"/>
      <c r="W576" s="69"/>
      <c r="X576" s="56" t="s">
        <v>1811</v>
      </c>
      <c r="Y576" s="127"/>
    </row>
    <row r="577" spans="1:25" ht="50">
      <c r="A577" s="121">
        <v>1217</v>
      </c>
      <c r="B577" s="44" t="s">
        <v>483</v>
      </c>
      <c r="C577" s="45" t="s">
        <v>3494</v>
      </c>
      <c r="D577" s="43">
        <v>2011</v>
      </c>
      <c r="E577" s="46" t="s">
        <v>3484</v>
      </c>
      <c r="F577" s="43">
        <v>28</v>
      </c>
      <c r="G577" s="46" t="s">
        <v>3495</v>
      </c>
      <c r="H577" s="71"/>
      <c r="I577" s="46" t="s">
        <v>754</v>
      </c>
      <c r="J577" s="43" t="s">
        <v>505</v>
      </c>
      <c r="K577" s="61"/>
      <c r="L577" s="61"/>
      <c r="M577" s="61"/>
      <c r="N577" s="61"/>
      <c r="O577" s="61"/>
      <c r="P577" s="72" t="s">
        <v>3496</v>
      </c>
      <c r="Q577" s="49">
        <v>331</v>
      </c>
      <c r="R577" s="81"/>
      <c r="S577" s="65"/>
      <c r="T577" s="66"/>
      <c r="U577" s="67"/>
      <c r="V577" s="68"/>
      <c r="W577" s="69"/>
      <c r="X577" s="56" t="s">
        <v>1811</v>
      </c>
      <c r="Y577" s="127"/>
    </row>
    <row r="578" spans="1:25" ht="62.5">
      <c r="A578" s="121">
        <v>1218</v>
      </c>
      <c r="B578" s="44" t="s">
        <v>1027</v>
      </c>
      <c r="C578" s="45" t="s">
        <v>3497</v>
      </c>
      <c r="D578" s="43">
        <v>2011</v>
      </c>
      <c r="E578" s="46" t="s">
        <v>3484</v>
      </c>
      <c r="F578" s="43">
        <v>28</v>
      </c>
      <c r="G578" s="46" t="s">
        <v>3498</v>
      </c>
      <c r="H578" s="71"/>
      <c r="I578" s="46" t="s">
        <v>754</v>
      </c>
      <c r="J578" s="43" t="s">
        <v>491</v>
      </c>
      <c r="K578" s="61"/>
      <c r="L578" s="61"/>
      <c r="M578" s="61"/>
      <c r="N578" s="61"/>
      <c r="O578" s="61"/>
      <c r="P578" s="72" t="s">
        <v>3499</v>
      </c>
      <c r="Q578" s="49">
        <v>1960</v>
      </c>
      <c r="R578" s="81"/>
      <c r="S578" s="65"/>
      <c r="T578" s="66"/>
      <c r="U578" s="67"/>
      <c r="V578" s="54" t="s">
        <v>1811</v>
      </c>
      <c r="W578" s="69"/>
      <c r="X578" s="56" t="s">
        <v>1811</v>
      </c>
      <c r="Y578" s="127"/>
    </row>
    <row r="579" spans="1:25" ht="87.5">
      <c r="A579" s="121">
        <v>1264</v>
      </c>
      <c r="B579" s="44" t="s">
        <v>878</v>
      </c>
      <c r="C579" s="45" t="s">
        <v>3500</v>
      </c>
      <c r="D579" s="43">
        <v>2012</v>
      </c>
      <c r="E579" s="46" t="s">
        <v>3484</v>
      </c>
      <c r="F579" s="43">
        <v>28</v>
      </c>
      <c r="G579" s="46" t="s">
        <v>3501</v>
      </c>
      <c r="H579" s="71"/>
      <c r="I579" s="46" t="s">
        <v>879</v>
      </c>
      <c r="J579" s="43" t="s">
        <v>505</v>
      </c>
      <c r="K579" s="61"/>
      <c r="L579" s="61"/>
      <c r="M579" s="61"/>
      <c r="N579" s="61"/>
      <c r="O579" s="61"/>
      <c r="P579" s="46" t="s">
        <v>1945</v>
      </c>
      <c r="Q579" s="64"/>
      <c r="R579" s="81"/>
      <c r="S579" s="65"/>
      <c r="T579" s="66"/>
      <c r="U579" s="67"/>
      <c r="V579" s="68"/>
      <c r="W579" s="55" t="s">
        <v>1964</v>
      </c>
      <c r="X579" s="56" t="s">
        <v>1811</v>
      </c>
      <c r="Y579" s="127"/>
    </row>
    <row r="580" spans="1:25" ht="62.5">
      <c r="A580" s="121">
        <v>1265</v>
      </c>
      <c r="B580" s="44" t="s">
        <v>1290</v>
      </c>
      <c r="C580" s="45" t="s">
        <v>3502</v>
      </c>
      <c r="D580" s="43">
        <v>2012</v>
      </c>
      <c r="E580" s="46" t="s">
        <v>3484</v>
      </c>
      <c r="F580" s="43">
        <v>28</v>
      </c>
      <c r="G580" s="46" t="s">
        <v>3503</v>
      </c>
      <c r="H580" s="71"/>
      <c r="I580" s="46" t="s">
        <v>879</v>
      </c>
      <c r="J580" s="43" t="s">
        <v>539</v>
      </c>
      <c r="K580" s="61"/>
      <c r="L580" s="61"/>
      <c r="M580" s="61"/>
      <c r="N580" s="61"/>
      <c r="O580" s="61"/>
      <c r="P580" s="72" t="s">
        <v>3504</v>
      </c>
      <c r="Q580" s="49">
        <v>203</v>
      </c>
      <c r="R580" s="81"/>
      <c r="S580" s="65"/>
      <c r="T580" s="66"/>
      <c r="U580" s="67"/>
      <c r="V580" s="68"/>
      <c r="W580" s="55" t="s">
        <v>1811</v>
      </c>
      <c r="X580" s="56" t="s">
        <v>1964</v>
      </c>
      <c r="Y580" s="127"/>
    </row>
    <row r="581" spans="1:25" ht="112.5">
      <c r="A581" s="121">
        <v>1475</v>
      </c>
      <c r="B581" s="44" t="s">
        <v>750</v>
      </c>
      <c r="C581" s="45" t="s">
        <v>3505</v>
      </c>
      <c r="D581" s="43">
        <v>2013</v>
      </c>
      <c r="E581" s="46" t="s">
        <v>3484</v>
      </c>
      <c r="F581" s="43">
        <v>28</v>
      </c>
      <c r="G581" s="46" t="s">
        <v>3506</v>
      </c>
      <c r="H581" s="71"/>
      <c r="I581" s="46" t="s">
        <v>752</v>
      </c>
      <c r="J581" s="43" t="s">
        <v>493</v>
      </c>
      <c r="K581" s="61"/>
      <c r="L581" s="61"/>
      <c r="M581" s="61"/>
      <c r="N581" s="61"/>
      <c r="O581" s="61"/>
      <c r="P581" s="46" t="s">
        <v>1945</v>
      </c>
      <c r="Q581" s="64"/>
      <c r="R581" s="81"/>
      <c r="S581" s="65"/>
      <c r="T581" s="66"/>
      <c r="U581" s="67"/>
      <c r="V581" s="54" t="s">
        <v>3090</v>
      </c>
      <c r="W581" s="69"/>
      <c r="X581" s="56" t="s">
        <v>1811</v>
      </c>
      <c r="Y581" s="127"/>
    </row>
    <row r="582" spans="1:25" ht="37.5">
      <c r="A582" s="121">
        <v>1433</v>
      </c>
      <c r="B582" s="44" t="s">
        <v>1045</v>
      </c>
      <c r="C582" s="45" t="s">
        <v>3507</v>
      </c>
      <c r="D582" s="43">
        <v>2013</v>
      </c>
      <c r="E582" s="46" t="s">
        <v>3508</v>
      </c>
      <c r="F582" s="43">
        <v>29</v>
      </c>
      <c r="G582" s="46" t="s">
        <v>3509</v>
      </c>
      <c r="H582" s="71"/>
      <c r="I582" s="46" t="s">
        <v>1046</v>
      </c>
      <c r="J582" s="43" t="s">
        <v>492</v>
      </c>
      <c r="K582" s="61"/>
      <c r="L582" s="61"/>
      <c r="M582" s="61"/>
      <c r="N582" s="61"/>
      <c r="O582" s="61"/>
      <c r="P582" s="72" t="s">
        <v>3510</v>
      </c>
      <c r="Q582" s="49">
        <v>1098</v>
      </c>
      <c r="R582" s="81"/>
      <c r="S582" s="65"/>
      <c r="T582" s="66"/>
      <c r="U582" s="67"/>
      <c r="V582" s="68"/>
      <c r="W582" s="69"/>
      <c r="X582" s="56" t="s">
        <v>1811</v>
      </c>
      <c r="Y582" s="127"/>
    </row>
    <row r="583" spans="1:25" ht="62.5">
      <c r="A583" s="121">
        <v>1154</v>
      </c>
      <c r="B583" s="44" t="s">
        <v>480</v>
      </c>
      <c r="C583" s="45" t="s">
        <v>3511</v>
      </c>
      <c r="D583" s="43">
        <v>2009</v>
      </c>
      <c r="E583" s="46" t="s">
        <v>3508</v>
      </c>
      <c r="F583" s="43">
        <v>29</v>
      </c>
      <c r="G583" s="46" t="s">
        <v>3512</v>
      </c>
      <c r="H583" s="71"/>
      <c r="I583" s="46" t="s">
        <v>1046</v>
      </c>
      <c r="J583" s="43" t="s">
        <v>505</v>
      </c>
      <c r="K583" s="61"/>
      <c r="L583" s="61"/>
      <c r="M583" s="61"/>
      <c r="N583" s="61"/>
      <c r="O583" s="61"/>
      <c r="P583" s="72" t="s">
        <v>3510</v>
      </c>
      <c r="Q583" s="49">
        <v>1098</v>
      </c>
      <c r="R583" s="81"/>
      <c r="S583" s="65"/>
      <c r="T583" s="66"/>
      <c r="U583" s="67"/>
      <c r="V583" s="68"/>
      <c r="W583" s="69"/>
      <c r="X583" s="56" t="s">
        <v>1811</v>
      </c>
      <c r="Y583" s="127"/>
    </row>
    <row r="584" spans="1:25" ht="37.5">
      <c r="A584" s="121">
        <v>1219</v>
      </c>
      <c r="B584" s="44" t="s">
        <v>146</v>
      </c>
      <c r="C584" s="45" t="s">
        <v>3513</v>
      </c>
      <c r="D584" s="43">
        <v>2011</v>
      </c>
      <c r="E584" s="46" t="s">
        <v>3508</v>
      </c>
      <c r="F584" s="43">
        <v>29</v>
      </c>
      <c r="G584" s="46" t="s">
        <v>3514</v>
      </c>
      <c r="H584" s="71"/>
      <c r="I584" s="46" t="s">
        <v>532</v>
      </c>
      <c r="J584" s="43" t="s">
        <v>493</v>
      </c>
      <c r="K584" s="61"/>
      <c r="L584" s="61"/>
      <c r="M584" s="61"/>
      <c r="N584" s="61"/>
      <c r="O584" s="61"/>
      <c r="P584" s="72" t="s">
        <v>3515</v>
      </c>
      <c r="Q584" s="49" t="s">
        <v>533</v>
      </c>
      <c r="R584" s="81"/>
      <c r="S584" s="65"/>
      <c r="T584" s="66"/>
      <c r="U584" s="67"/>
      <c r="V584" s="68"/>
      <c r="W584" s="69"/>
      <c r="X584" s="56" t="s">
        <v>1811</v>
      </c>
      <c r="Y584" s="127"/>
    </row>
    <row r="585" spans="1:25" ht="25">
      <c r="A585" s="121">
        <v>1476</v>
      </c>
      <c r="B585" s="44" t="s">
        <v>614</v>
      </c>
      <c r="C585" s="45" t="s">
        <v>3516</v>
      </c>
      <c r="D585" s="43">
        <v>2015</v>
      </c>
      <c r="E585" s="46" t="s">
        <v>3508</v>
      </c>
      <c r="F585" s="43">
        <v>29</v>
      </c>
      <c r="G585" s="44" t="s">
        <v>3517</v>
      </c>
      <c r="H585" s="71"/>
      <c r="I585" s="46" t="s">
        <v>532</v>
      </c>
      <c r="J585" s="43" t="s">
        <v>493</v>
      </c>
      <c r="K585" s="61"/>
      <c r="L585" s="61"/>
      <c r="M585" s="61"/>
      <c r="N585" s="61"/>
      <c r="O585" s="61"/>
      <c r="P585" s="72" t="s">
        <v>3518</v>
      </c>
      <c r="Q585" s="49">
        <v>213</v>
      </c>
      <c r="R585" s="81"/>
      <c r="S585" s="65"/>
      <c r="T585" s="66"/>
      <c r="U585" s="67"/>
      <c r="V585" s="68"/>
      <c r="W585" s="69"/>
      <c r="X585" s="56" t="s">
        <v>1811</v>
      </c>
      <c r="Y585" s="127"/>
    </row>
    <row r="586" spans="1:25" ht="25">
      <c r="A586" s="121">
        <v>1266</v>
      </c>
      <c r="B586" s="44" t="s">
        <v>209</v>
      </c>
      <c r="C586" s="45" t="s">
        <v>3519</v>
      </c>
      <c r="D586" s="43">
        <v>2012</v>
      </c>
      <c r="E586" s="46" t="s">
        <v>3508</v>
      </c>
      <c r="F586" s="43">
        <v>29</v>
      </c>
      <c r="G586" s="46" t="s">
        <v>532</v>
      </c>
      <c r="H586" s="71"/>
      <c r="I586" s="46" t="s">
        <v>532</v>
      </c>
      <c r="J586" s="43" t="s">
        <v>493</v>
      </c>
      <c r="K586" s="61"/>
      <c r="L586" s="61"/>
      <c r="M586" s="61"/>
      <c r="N586" s="61"/>
      <c r="O586" s="61"/>
      <c r="P586" s="72" t="s">
        <v>3520</v>
      </c>
      <c r="Q586" s="49">
        <v>6345</v>
      </c>
      <c r="R586" s="81"/>
      <c r="S586" s="65"/>
      <c r="T586" s="66"/>
      <c r="U586" s="67"/>
      <c r="V586" s="68"/>
      <c r="W586" s="69"/>
      <c r="X586" s="56" t="s">
        <v>1811</v>
      </c>
      <c r="Y586" s="127"/>
    </row>
    <row r="587" spans="1:25" ht="37.5">
      <c r="A587" s="121">
        <v>1386</v>
      </c>
      <c r="B587" s="44" t="s">
        <v>1049</v>
      </c>
      <c r="C587" s="45" t="s">
        <v>3521</v>
      </c>
      <c r="D587" s="43">
        <v>2014</v>
      </c>
      <c r="E587" s="46" t="s">
        <v>3508</v>
      </c>
      <c r="F587" s="43">
        <v>29</v>
      </c>
      <c r="G587" s="46" t="s">
        <v>3522</v>
      </c>
      <c r="H587" s="71"/>
      <c r="I587" s="46" t="s">
        <v>532</v>
      </c>
      <c r="J587" s="43" t="s">
        <v>505</v>
      </c>
      <c r="K587" s="61"/>
      <c r="L587" s="61"/>
      <c r="M587" s="61"/>
      <c r="N587" s="61"/>
      <c r="O587" s="61"/>
      <c r="P587" s="46" t="s">
        <v>1945</v>
      </c>
      <c r="Q587" s="64"/>
      <c r="R587" s="81"/>
      <c r="S587" s="65"/>
      <c r="T587" s="66"/>
      <c r="U587" s="67"/>
      <c r="V587" s="68"/>
      <c r="W587" s="69"/>
      <c r="X587" s="56" t="s">
        <v>1811</v>
      </c>
      <c r="Y587" s="127"/>
    </row>
    <row r="588" spans="1:25" ht="25">
      <c r="A588" s="121">
        <v>1220</v>
      </c>
      <c r="B588" s="44" t="s">
        <v>1056</v>
      </c>
      <c r="C588" s="45" t="s">
        <v>3523</v>
      </c>
      <c r="D588" s="43">
        <v>2011</v>
      </c>
      <c r="E588" s="46" t="s">
        <v>3508</v>
      </c>
      <c r="F588" s="43">
        <v>29</v>
      </c>
      <c r="G588" s="46" t="s">
        <v>532</v>
      </c>
      <c r="H588" s="71"/>
      <c r="I588" s="46" t="s">
        <v>532</v>
      </c>
      <c r="J588" s="43" t="s">
        <v>493</v>
      </c>
      <c r="K588" s="61"/>
      <c r="L588" s="61"/>
      <c r="M588" s="61"/>
      <c r="N588" s="61"/>
      <c r="O588" s="61"/>
      <c r="P588" s="72" t="s">
        <v>3524</v>
      </c>
      <c r="Q588" s="49">
        <v>1207</v>
      </c>
      <c r="R588" s="81"/>
      <c r="S588" s="65"/>
      <c r="T588" s="66"/>
      <c r="U588" s="67"/>
      <c r="V588" s="68"/>
      <c r="W588" s="69"/>
      <c r="X588" s="56" t="s">
        <v>1811</v>
      </c>
      <c r="Y588" s="127"/>
    </row>
    <row r="589" spans="1:25" ht="75">
      <c r="A589" s="122">
        <v>1586</v>
      </c>
      <c r="B589" s="83" t="s">
        <v>857</v>
      </c>
      <c r="C589" s="59" t="s">
        <v>3525</v>
      </c>
      <c r="D589" s="43">
        <v>2015</v>
      </c>
      <c r="E589" s="46" t="s">
        <v>3508</v>
      </c>
      <c r="F589" s="43">
        <v>29</v>
      </c>
      <c r="G589" s="46" t="s">
        <v>3526</v>
      </c>
      <c r="H589" s="71"/>
      <c r="I589" s="46" t="s">
        <v>858</v>
      </c>
      <c r="J589" s="43" t="s">
        <v>493</v>
      </c>
      <c r="K589" s="61"/>
      <c r="L589" s="61"/>
      <c r="M589" s="61"/>
      <c r="N589" s="61"/>
      <c r="O589" s="61"/>
      <c r="P589" s="63" t="s">
        <v>1945</v>
      </c>
      <c r="Q589" s="64"/>
      <c r="R589" s="81"/>
      <c r="S589" s="65"/>
      <c r="T589" s="66"/>
      <c r="U589" s="67"/>
      <c r="V589" s="68"/>
      <c r="W589" s="69"/>
      <c r="X589" s="56" t="s">
        <v>1811</v>
      </c>
      <c r="Y589" s="127"/>
    </row>
    <row r="590" spans="1:25" ht="75">
      <c r="A590" s="121">
        <v>1387</v>
      </c>
      <c r="B590" s="44" t="s">
        <v>1052</v>
      </c>
      <c r="C590" s="45" t="s">
        <v>3527</v>
      </c>
      <c r="D590" s="43">
        <v>2014</v>
      </c>
      <c r="E590" s="46" t="s">
        <v>3508</v>
      </c>
      <c r="F590" s="43">
        <v>29</v>
      </c>
      <c r="G590" s="46" t="s">
        <v>3528</v>
      </c>
      <c r="H590" s="71"/>
      <c r="I590" s="46" t="s">
        <v>1053</v>
      </c>
      <c r="J590" s="43" t="s">
        <v>492</v>
      </c>
      <c r="K590" s="61"/>
      <c r="L590" s="61"/>
      <c r="M590" s="61"/>
      <c r="N590" s="61"/>
      <c r="O590" s="61"/>
      <c r="P590" s="46" t="s">
        <v>1945</v>
      </c>
      <c r="Q590" s="64"/>
      <c r="R590" s="81"/>
      <c r="S590" s="65"/>
      <c r="T590" s="66"/>
      <c r="U590" s="53" t="s">
        <v>1811</v>
      </c>
      <c r="V590" s="54" t="s">
        <v>1811</v>
      </c>
      <c r="W590" s="69"/>
      <c r="X590" s="70"/>
      <c r="Y590" s="127"/>
    </row>
    <row r="591" spans="1:25" ht="25">
      <c r="A591" s="122">
        <v>1599</v>
      </c>
      <c r="B591" s="58" t="s">
        <v>703</v>
      </c>
      <c r="C591" s="84" t="s">
        <v>3529</v>
      </c>
      <c r="D591" s="43">
        <v>2015</v>
      </c>
      <c r="E591" s="44" t="s">
        <v>3508</v>
      </c>
      <c r="F591" s="43">
        <v>29</v>
      </c>
      <c r="G591" s="46" t="s">
        <v>3530</v>
      </c>
      <c r="H591" s="92"/>
      <c r="I591" s="46" t="s">
        <v>704</v>
      </c>
      <c r="J591" s="43" t="s">
        <v>493</v>
      </c>
      <c r="K591" s="61"/>
      <c r="L591" s="61"/>
      <c r="M591" s="61"/>
      <c r="N591" s="57"/>
      <c r="O591" s="111"/>
      <c r="P591" s="84" t="s">
        <v>3531</v>
      </c>
      <c r="Q591" s="49">
        <v>211</v>
      </c>
      <c r="R591" s="81"/>
      <c r="S591" s="65"/>
      <c r="T591" s="66"/>
      <c r="U591" s="67"/>
      <c r="V591" s="68"/>
      <c r="W591" s="69"/>
      <c r="X591" s="56" t="s">
        <v>1811</v>
      </c>
      <c r="Y591" s="127"/>
    </row>
    <row r="592" spans="1:25" ht="37.5">
      <c r="A592" s="121">
        <v>1385</v>
      </c>
      <c r="B592" s="44" t="s">
        <v>597</v>
      </c>
      <c r="C592" s="45" t="s">
        <v>3532</v>
      </c>
      <c r="D592" s="43">
        <v>2014</v>
      </c>
      <c r="E592" s="46" t="s">
        <v>3508</v>
      </c>
      <c r="F592" s="43">
        <v>29</v>
      </c>
      <c r="G592" s="46" t="s">
        <v>3533</v>
      </c>
      <c r="H592" s="71"/>
      <c r="I592" s="46" t="s">
        <v>598</v>
      </c>
      <c r="J592" s="43" t="s">
        <v>492</v>
      </c>
      <c r="K592" s="61"/>
      <c r="L592" s="61"/>
      <c r="M592" s="61"/>
      <c r="N592" s="61"/>
      <c r="O592" s="61"/>
      <c r="P592" s="46" t="s">
        <v>1945</v>
      </c>
      <c r="Q592" s="64"/>
      <c r="R592" s="81"/>
      <c r="S592" s="65"/>
      <c r="T592" s="66"/>
      <c r="U592" s="67"/>
      <c r="V592" s="68"/>
      <c r="W592" s="69"/>
      <c r="X592" s="56" t="s">
        <v>1811</v>
      </c>
      <c r="Y592" s="127"/>
    </row>
    <row r="593" spans="1:25" ht="50">
      <c r="A593" s="121">
        <v>1397</v>
      </c>
      <c r="B593" s="44" t="s">
        <v>722</v>
      </c>
      <c r="C593" s="45" t="s">
        <v>3534</v>
      </c>
      <c r="D593" s="43">
        <v>2015</v>
      </c>
      <c r="E593" s="46" t="s">
        <v>3508</v>
      </c>
      <c r="F593" s="43">
        <v>29</v>
      </c>
      <c r="G593" s="46" t="s">
        <v>3535</v>
      </c>
      <c r="H593" s="71"/>
      <c r="I593" s="46" t="s">
        <v>723</v>
      </c>
      <c r="J593" s="43" t="s">
        <v>491</v>
      </c>
      <c r="K593" s="61"/>
      <c r="L593" s="61"/>
      <c r="M593" s="61"/>
      <c r="N593" s="61"/>
      <c r="O593" s="61"/>
      <c r="P593" s="46" t="s">
        <v>1945</v>
      </c>
      <c r="Q593" s="64"/>
      <c r="R593" s="81"/>
      <c r="S593" s="65"/>
      <c r="T593" s="66"/>
      <c r="U593" s="67"/>
      <c r="V593" s="68"/>
      <c r="W593" s="69"/>
      <c r="X593" s="56" t="s">
        <v>1811</v>
      </c>
      <c r="Y593" s="127"/>
    </row>
    <row r="594" spans="1:25" ht="37.5">
      <c r="A594" s="121">
        <v>1092</v>
      </c>
      <c r="B594" s="44" t="s">
        <v>1080</v>
      </c>
      <c r="C594" s="45" t="s">
        <v>3536</v>
      </c>
      <c r="D594" s="43">
        <v>2006</v>
      </c>
      <c r="E594" s="46" t="s">
        <v>3508</v>
      </c>
      <c r="F594" s="43">
        <v>29</v>
      </c>
      <c r="G594" s="46" t="s">
        <v>3537</v>
      </c>
      <c r="H594" s="71"/>
      <c r="I594" s="46" t="s">
        <v>723</v>
      </c>
      <c r="J594" s="43" t="s">
        <v>492</v>
      </c>
      <c r="K594" s="61"/>
      <c r="L594" s="61"/>
      <c r="M594" s="61"/>
      <c r="N594" s="61"/>
      <c r="O594" s="61"/>
      <c r="P594" s="46" t="s">
        <v>1945</v>
      </c>
      <c r="Q594" s="64"/>
      <c r="R594" s="81"/>
      <c r="S594" s="65"/>
      <c r="T594" s="66"/>
      <c r="U594" s="67"/>
      <c r="V594" s="68"/>
      <c r="W594" s="69"/>
      <c r="X594" s="56" t="s">
        <v>1811</v>
      </c>
      <c r="Y594" s="127"/>
    </row>
    <row r="595" spans="1:25" ht="50">
      <c r="A595" s="121">
        <v>1155</v>
      </c>
      <c r="B595" s="44" t="s">
        <v>1144</v>
      </c>
      <c r="C595" s="45" t="s">
        <v>3538</v>
      </c>
      <c r="D595" s="43">
        <v>2009</v>
      </c>
      <c r="E595" s="46" t="s">
        <v>3508</v>
      </c>
      <c r="F595" s="43">
        <v>29</v>
      </c>
      <c r="G595" s="46" t="s">
        <v>3539</v>
      </c>
      <c r="H595" s="71"/>
      <c r="I595" s="46" t="s">
        <v>723</v>
      </c>
      <c r="J595" s="43" t="s">
        <v>492</v>
      </c>
      <c r="K595" s="61"/>
      <c r="L595" s="61"/>
      <c r="M595" s="61"/>
      <c r="N595" s="61"/>
      <c r="O595" s="61"/>
      <c r="P595" s="72" t="s">
        <v>3540</v>
      </c>
      <c r="Q595" s="49">
        <v>96</v>
      </c>
      <c r="R595" s="81"/>
      <c r="S595" s="65"/>
      <c r="T595" s="66"/>
      <c r="U595" s="67"/>
      <c r="V595" s="68"/>
      <c r="W595" s="69"/>
      <c r="X595" s="56" t="s">
        <v>1811</v>
      </c>
      <c r="Y595" s="127"/>
    </row>
    <row r="596" spans="1:25" ht="75">
      <c r="A596" s="121">
        <v>1388</v>
      </c>
      <c r="B596" s="44" t="s">
        <v>985</v>
      </c>
      <c r="C596" s="45" t="s">
        <v>3541</v>
      </c>
      <c r="D596" s="43">
        <v>2014</v>
      </c>
      <c r="E596" s="46" t="s">
        <v>3542</v>
      </c>
      <c r="F596" s="43">
        <v>30</v>
      </c>
      <c r="G596" s="46" t="s">
        <v>3543</v>
      </c>
      <c r="H596" s="71"/>
      <c r="I596" s="46" t="s">
        <v>986</v>
      </c>
      <c r="J596" s="43" t="s">
        <v>493</v>
      </c>
      <c r="K596" s="61"/>
      <c r="L596" s="61"/>
      <c r="M596" s="61"/>
      <c r="N596" s="61"/>
      <c r="O596" s="61"/>
      <c r="P596" s="72" t="s">
        <v>3544</v>
      </c>
      <c r="Q596" s="49">
        <v>7074</v>
      </c>
      <c r="R596" s="81"/>
      <c r="S596" s="65"/>
      <c r="T596" s="66"/>
      <c r="U596" s="67"/>
      <c r="V596" s="54" t="s">
        <v>1811</v>
      </c>
      <c r="W596" s="55" t="s">
        <v>1811</v>
      </c>
      <c r="X596" s="56" t="s">
        <v>3545</v>
      </c>
      <c r="Y596" s="127"/>
    </row>
    <row r="597" spans="1:25" ht="37.5">
      <c r="A597" s="121">
        <v>1003</v>
      </c>
      <c r="B597" s="44" t="s">
        <v>453</v>
      </c>
      <c r="C597" s="45" t="s">
        <v>3546</v>
      </c>
      <c r="D597" s="43">
        <v>1964</v>
      </c>
      <c r="E597" s="46" t="s">
        <v>3542</v>
      </c>
      <c r="F597" s="43">
        <v>30</v>
      </c>
      <c r="G597" s="46" t="s">
        <v>3547</v>
      </c>
      <c r="H597" s="71"/>
      <c r="I597" s="46" t="s">
        <v>619</v>
      </c>
      <c r="J597" s="43" t="s">
        <v>492</v>
      </c>
      <c r="K597" s="61"/>
      <c r="L597" s="61"/>
      <c r="M597" s="61"/>
      <c r="N597" s="61"/>
      <c r="O597" s="61"/>
      <c r="P597" s="72" t="s">
        <v>3548</v>
      </c>
      <c r="Q597" s="49">
        <v>2365</v>
      </c>
      <c r="R597" s="81"/>
      <c r="S597" s="65"/>
      <c r="T597" s="66"/>
      <c r="U597" s="67"/>
      <c r="V597" s="68"/>
      <c r="W597" s="69"/>
      <c r="X597" s="56" t="s">
        <v>1811</v>
      </c>
      <c r="Y597" s="127"/>
    </row>
    <row r="598" spans="1:25" ht="50">
      <c r="A598" s="121">
        <v>1110</v>
      </c>
      <c r="B598" s="44" t="s">
        <v>738</v>
      </c>
      <c r="C598" s="45" t="s">
        <v>3549</v>
      </c>
      <c r="D598" s="43">
        <v>2007</v>
      </c>
      <c r="E598" s="46" t="s">
        <v>3542</v>
      </c>
      <c r="F598" s="43">
        <v>30</v>
      </c>
      <c r="G598" s="46" t="s">
        <v>3550</v>
      </c>
      <c r="H598" s="71"/>
      <c r="I598" s="46" t="s">
        <v>739</v>
      </c>
      <c r="J598" s="43" t="s">
        <v>492</v>
      </c>
      <c r="K598" s="61"/>
      <c r="L598" s="61"/>
      <c r="M598" s="61"/>
      <c r="N598" s="61"/>
      <c r="O598" s="61"/>
      <c r="P598" s="72" t="s">
        <v>3551</v>
      </c>
      <c r="Q598" s="64">
        <v>255</v>
      </c>
      <c r="R598" s="81"/>
      <c r="S598" s="65"/>
      <c r="T598" s="66"/>
      <c r="U598" s="67"/>
      <c r="V598" s="54" t="s">
        <v>1964</v>
      </c>
      <c r="W598" s="69"/>
      <c r="X598" s="56" t="s">
        <v>1811</v>
      </c>
      <c r="Y598" s="127"/>
    </row>
    <row r="599" spans="1:25" ht="37.5">
      <c r="A599" s="121">
        <v>1184</v>
      </c>
      <c r="B599" s="44" t="s">
        <v>465</v>
      </c>
      <c r="C599" s="45" t="s">
        <v>3552</v>
      </c>
      <c r="D599" s="43">
        <v>2010</v>
      </c>
      <c r="E599" s="46" t="s">
        <v>3542</v>
      </c>
      <c r="F599" s="43">
        <v>30</v>
      </c>
      <c r="G599" s="46" t="s">
        <v>3553</v>
      </c>
      <c r="H599" s="71"/>
      <c r="I599" s="46" t="s">
        <v>739</v>
      </c>
      <c r="J599" s="43" t="s">
        <v>492</v>
      </c>
      <c r="K599" s="61"/>
      <c r="L599" s="61"/>
      <c r="M599" s="61"/>
      <c r="N599" s="61"/>
      <c r="O599" s="61"/>
      <c r="P599" s="72" t="s">
        <v>3554</v>
      </c>
      <c r="Q599" s="49">
        <v>2835</v>
      </c>
      <c r="R599" s="81"/>
      <c r="S599" s="65"/>
      <c r="T599" s="66"/>
      <c r="U599" s="67"/>
      <c r="V599" s="68"/>
      <c r="W599" s="69"/>
      <c r="X599" s="56" t="s">
        <v>1811</v>
      </c>
      <c r="Y599" s="127"/>
    </row>
    <row r="600" spans="1:25" ht="62.5">
      <c r="A600" s="121">
        <v>1185</v>
      </c>
      <c r="B600" s="44" t="s">
        <v>1210</v>
      </c>
      <c r="C600" s="45" t="s">
        <v>3552</v>
      </c>
      <c r="D600" s="43">
        <v>2010</v>
      </c>
      <c r="E600" s="46" t="s">
        <v>3542</v>
      </c>
      <c r="F600" s="43">
        <v>30</v>
      </c>
      <c r="G600" s="46" t="s">
        <v>3555</v>
      </c>
      <c r="H600" s="71"/>
      <c r="I600" s="46" t="s">
        <v>739</v>
      </c>
      <c r="J600" s="43" t="s">
        <v>492</v>
      </c>
      <c r="K600" s="61"/>
      <c r="L600" s="61"/>
      <c r="M600" s="61"/>
      <c r="N600" s="61"/>
      <c r="O600" s="61"/>
      <c r="P600" s="72" t="s">
        <v>2789</v>
      </c>
      <c r="Q600" s="49">
        <v>512</v>
      </c>
      <c r="R600" s="81"/>
      <c r="S600" s="65"/>
      <c r="T600" s="66"/>
      <c r="U600" s="67"/>
      <c r="V600" s="68"/>
      <c r="W600" s="69"/>
      <c r="X600" s="56" t="s">
        <v>1811</v>
      </c>
      <c r="Y600" s="127"/>
    </row>
    <row r="601" spans="1:25" ht="37.5">
      <c r="A601" s="121">
        <v>1156</v>
      </c>
      <c r="B601" s="44" t="s">
        <v>866</v>
      </c>
      <c r="C601" s="45" t="s">
        <v>3556</v>
      </c>
      <c r="D601" s="43">
        <v>2009</v>
      </c>
      <c r="E601" s="46" t="s">
        <v>3542</v>
      </c>
      <c r="F601" s="43">
        <v>30</v>
      </c>
      <c r="G601" s="46" t="s">
        <v>3557</v>
      </c>
      <c r="H601" s="71"/>
      <c r="I601" s="46" t="s">
        <v>867</v>
      </c>
      <c r="J601" s="43" t="s">
        <v>492</v>
      </c>
      <c r="K601" s="61"/>
      <c r="L601" s="61"/>
      <c r="M601" s="61"/>
      <c r="N601" s="61"/>
      <c r="O601" s="61"/>
      <c r="P601" s="72" t="s">
        <v>3558</v>
      </c>
      <c r="Q601" s="49">
        <v>308</v>
      </c>
      <c r="R601" s="81"/>
      <c r="S601" s="65"/>
      <c r="T601" s="66"/>
      <c r="U601" s="67"/>
      <c r="V601" s="68"/>
      <c r="W601" s="69"/>
      <c r="X601" s="56" t="s">
        <v>1811</v>
      </c>
      <c r="Y601" s="127"/>
    </row>
    <row r="602" spans="1:25" ht="87.5">
      <c r="A602" s="122">
        <v>1588</v>
      </c>
      <c r="B602" s="83" t="s">
        <v>959</v>
      </c>
      <c r="C602" s="59" t="s">
        <v>3559</v>
      </c>
      <c r="D602" s="43">
        <v>2014</v>
      </c>
      <c r="E602" s="46" t="s">
        <v>3542</v>
      </c>
      <c r="F602" s="43">
        <v>30</v>
      </c>
      <c r="G602" s="46" t="s">
        <v>3560</v>
      </c>
      <c r="H602" s="71"/>
      <c r="I602" s="46" t="s">
        <v>867</v>
      </c>
      <c r="J602" s="43" t="s">
        <v>492</v>
      </c>
      <c r="K602" s="61"/>
      <c r="L602" s="61"/>
      <c r="M602" s="61"/>
      <c r="N602" s="61"/>
      <c r="O602" s="61"/>
      <c r="P602" s="63" t="s">
        <v>1945</v>
      </c>
      <c r="Q602" s="64"/>
      <c r="R602" s="81"/>
      <c r="S602" s="65"/>
      <c r="T602" s="66"/>
      <c r="U602" s="67"/>
      <c r="V602" s="68"/>
      <c r="W602" s="69"/>
      <c r="X602" s="56" t="s">
        <v>1811</v>
      </c>
      <c r="Y602" s="127"/>
    </row>
    <row r="603" spans="1:25" ht="100">
      <c r="A603" s="122">
        <v>1587</v>
      </c>
      <c r="B603" s="83" t="s">
        <v>1134</v>
      </c>
      <c r="C603" s="59" t="s">
        <v>3561</v>
      </c>
      <c r="D603" s="43">
        <v>2014</v>
      </c>
      <c r="E603" s="46" t="s">
        <v>3542</v>
      </c>
      <c r="F603" s="43">
        <v>30</v>
      </c>
      <c r="G603" s="46" t="s">
        <v>3562</v>
      </c>
      <c r="H603" s="71"/>
      <c r="I603" s="46" t="s">
        <v>867</v>
      </c>
      <c r="J603" s="43" t="s">
        <v>1135</v>
      </c>
      <c r="K603" s="61"/>
      <c r="L603" s="61"/>
      <c r="M603" s="61"/>
      <c r="N603" s="61"/>
      <c r="O603" s="61"/>
      <c r="P603" s="84" t="s">
        <v>3563</v>
      </c>
      <c r="Q603" s="49">
        <v>485</v>
      </c>
      <c r="R603" s="81"/>
      <c r="S603" s="65"/>
      <c r="T603" s="52" t="s">
        <v>2074</v>
      </c>
      <c r="U603" s="67"/>
      <c r="V603" s="68"/>
      <c r="W603" s="69"/>
      <c r="X603" s="56" t="s">
        <v>1811</v>
      </c>
      <c r="Y603" s="127"/>
    </row>
    <row r="604" spans="1:25" ht="50">
      <c r="A604" s="121">
        <v>1157</v>
      </c>
      <c r="B604" s="44" t="s">
        <v>1182</v>
      </c>
      <c r="C604" s="45" t="s">
        <v>3564</v>
      </c>
      <c r="D604" s="43">
        <v>2009</v>
      </c>
      <c r="E604" s="46" t="s">
        <v>3542</v>
      </c>
      <c r="F604" s="43">
        <v>30</v>
      </c>
      <c r="G604" s="46" t="s">
        <v>3565</v>
      </c>
      <c r="H604" s="71" t="s">
        <v>1901</v>
      </c>
      <c r="I604" s="46" t="s">
        <v>867</v>
      </c>
      <c r="J604" s="43" t="s">
        <v>492</v>
      </c>
      <c r="K604" s="61"/>
      <c r="L604" s="61"/>
      <c r="M604" s="61"/>
      <c r="N604" s="61"/>
      <c r="O604" s="61"/>
      <c r="P604" s="72" t="s">
        <v>3566</v>
      </c>
      <c r="Q604" s="49">
        <v>254</v>
      </c>
      <c r="R604" s="81"/>
      <c r="S604" s="65"/>
      <c r="T604" s="66"/>
      <c r="U604" s="67"/>
      <c r="V604" s="68"/>
      <c r="W604" s="69"/>
      <c r="X604" s="56" t="s">
        <v>1811</v>
      </c>
      <c r="Y604" s="127"/>
    </row>
    <row r="605" spans="1:25" ht="187.5">
      <c r="A605" s="123"/>
      <c r="B605" s="57" t="s">
        <v>1244</v>
      </c>
      <c r="C605" s="113" t="s">
        <v>3567</v>
      </c>
      <c r="D605" s="112">
        <v>2012</v>
      </c>
      <c r="E605" s="71" t="s">
        <v>2405</v>
      </c>
      <c r="F605" s="112" t="s">
        <v>1245</v>
      </c>
      <c r="G605" s="71" t="s">
        <v>3568</v>
      </c>
      <c r="H605" s="114" t="s">
        <v>3569</v>
      </c>
      <c r="I605" s="71" t="s">
        <v>1246</v>
      </c>
      <c r="J605" s="112" t="s">
        <v>494</v>
      </c>
      <c r="K605" s="61" t="s">
        <v>494</v>
      </c>
      <c r="L605" s="61" t="s">
        <v>1738</v>
      </c>
      <c r="M605" s="61" t="s">
        <v>3235</v>
      </c>
      <c r="N605" s="61" t="s">
        <v>3236</v>
      </c>
      <c r="O605" s="61" t="s">
        <v>2036</v>
      </c>
      <c r="P605" s="71"/>
      <c r="Q605" s="115">
        <v>4827</v>
      </c>
      <c r="R605" s="112" t="s">
        <v>1811</v>
      </c>
      <c r="S605" s="112" t="s">
        <v>1811</v>
      </c>
      <c r="T605" s="112"/>
      <c r="U605" s="112" t="s">
        <v>1811</v>
      </c>
      <c r="V605" s="112"/>
      <c r="W605" s="112" t="s">
        <v>1811</v>
      </c>
      <c r="X605" s="112"/>
      <c r="Y605" s="127" t="s">
        <v>3570</v>
      </c>
    </row>
    <row r="606" spans="1:25" ht="137.5">
      <c r="A606" s="124"/>
      <c r="B606" s="71" t="s">
        <v>1264</v>
      </c>
      <c r="C606" s="116" t="s">
        <v>3571</v>
      </c>
      <c r="D606" s="61" t="s">
        <v>1265</v>
      </c>
      <c r="E606" s="71" t="s">
        <v>3572</v>
      </c>
      <c r="F606" s="61"/>
      <c r="G606" s="71"/>
      <c r="H606" s="71" t="s">
        <v>3573</v>
      </c>
      <c r="I606" s="71" t="s">
        <v>1266</v>
      </c>
      <c r="J606" s="61"/>
      <c r="K606" s="61"/>
      <c r="L606" s="61"/>
      <c r="M606" s="61"/>
      <c r="N606" s="61"/>
      <c r="O606" s="61"/>
      <c r="P606" s="116" t="s">
        <v>3574</v>
      </c>
      <c r="Q606" s="105">
        <v>308</v>
      </c>
      <c r="R606" s="71"/>
      <c r="S606" s="71"/>
      <c r="T606" s="71"/>
      <c r="U606" s="71"/>
      <c r="V606" s="71"/>
      <c r="W606" s="71"/>
      <c r="X606" s="71"/>
      <c r="Y606" s="127"/>
    </row>
    <row r="607" spans="1:25" ht="312.5">
      <c r="A607" s="124"/>
      <c r="B607" s="71" t="s">
        <v>1267</v>
      </c>
      <c r="C607" s="116" t="s">
        <v>3575</v>
      </c>
      <c r="D607" s="61">
        <v>2014</v>
      </c>
      <c r="E607" s="71" t="s">
        <v>3576</v>
      </c>
      <c r="F607" s="61">
        <v>25</v>
      </c>
      <c r="G607" s="71"/>
      <c r="H607" s="71" t="s">
        <v>3577</v>
      </c>
      <c r="I607" s="71" t="s">
        <v>1268</v>
      </c>
      <c r="J607" s="61"/>
      <c r="K607" s="61" t="s">
        <v>492</v>
      </c>
      <c r="L607" s="61" t="s">
        <v>1775</v>
      </c>
      <c r="M607" s="61" t="s">
        <v>3235</v>
      </c>
      <c r="N607" s="61" t="s">
        <v>3236</v>
      </c>
      <c r="O607" s="61" t="s">
        <v>2036</v>
      </c>
      <c r="P607" s="116" t="s">
        <v>3578</v>
      </c>
      <c r="Q607" s="112">
        <v>263</v>
      </c>
      <c r="R607" s="71"/>
      <c r="S607" s="71"/>
      <c r="T607" s="71"/>
      <c r="U607" s="71"/>
      <c r="V607" s="71"/>
      <c r="W607" s="71" t="s">
        <v>1811</v>
      </c>
      <c r="X607" s="71"/>
      <c r="Y607" s="127"/>
    </row>
    <row r="608" spans="1:25" ht="50">
      <c r="A608" s="124"/>
      <c r="B608" s="71" t="s">
        <v>978</v>
      </c>
      <c r="C608" s="116" t="s">
        <v>3579</v>
      </c>
      <c r="D608" s="61">
        <v>2014</v>
      </c>
      <c r="E608" s="61" t="s">
        <v>3580</v>
      </c>
      <c r="F608" s="61">
        <v>18</v>
      </c>
      <c r="G608" s="71"/>
      <c r="H608" s="71" t="s">
        <v>3581</v>
      </c>
      <c r="I608" s="71"/>
      <c r="J608" s="61"/>
      <c r="K608" s="61" t="s">
        <v>494</v>
      </c>
      <c r="L608" s="61"/>
      <c r="M608" s="61"/>
      <c r="N608" s="61"/>
      <c r="O608" s="61"/>
      <c r="P608" s="71"/>
      <c r="Q608" s="112"/>
      <c r="R608" s="71"/>
      <c r="S608" s="71"/>
      <c r="T608" s="71"/>
      <c r="U608" s="71"/>
      <c r="V608" s="71"/>
      <c r="W608" s="71"/>
      <c r="X608" s="71"/>
      <c r="Y608" s="127"/>
    </row>
    <row r="609" spans="1:25" ht="50">
      <c r="A609" s="124"/>
      <c r="B609" s="71" t="s">
        <v>977</v>
      </c>
      <c r="C609" s="116" t="s">
        <v>3582</v>
      </c>
      <c r="D609" s="61">
        <v>2014</v>
      </c>
      <c r="E609" s="61" t="s">
        <v>3177</v>
      </c>
      <c r="F609" s="61">
        <v>24</v>
      </c>
      <c r="G609" s="71"/>
      <c r="H609" s="71" t="s">
        <v>3583</v>
      </c>
      <c r="I609" s="71"/>
      <c r="J609" s="61"/>
      <c r="K609" s="61" t="s">
        <v>494</v>
      </c>
      <c r="L609" s="61"/>
      <c r="M609" s="61"/>
      <c r="N609" s="61"/>
      <c r="O609" s="61"/>
      <c r="P609" s="71"/>
      <c r="Q609" s="112"/>
      <c r="R609" s="71"/>
      <c r="S609" s="71"/>
      <c r="T609" s="71"/>
      <c r="U609" s="71"/>
      <c r="V609" s="71"/>
      <c r="W609" s="71"/>
      <c r="X609" s="71"/>
      <c r="Y609" s="127"/>
    </row>
    <row r="610" spans="1:25" ht="100">
      <c r="A610" s="124"/>
      <c r="B610" s="71" t="s">
        <v>1233</v>
      </c>
      <c r="C610" s="116" t="s">
        <v>3584</v>
      </c>
      <c r="D610" s="61">
        <v>2003</v>
      </c>
      <c r="E610" s="71" t="s">
        <v>3585</v>
      </c>
      <c r="F610" s="61" t="s">
        <v>1234</v>
      </c>
      <c r="G610" s="71"/>
      <c r="H610" s="71" t="s">
        <v>3586</v>
      </c>
      <c r="I610" s="71"/>
      <c r="J610" s="61"/>
      <c r="K610" s="61" t="s">
        <v>494</v>
      </c>
      <c r="L610" s="61"/>
      <c r="M610" s="61"/>
      <c r="N610" s="61" t="s">
        <v>3236</v>
      </c>
      <c r="O610" s="61" t="s">
        <v>2036</v>
      </c>
      <c r="P610" s="116" t="s">
        <v>3587</v>
      </c>
      <c r="Q610" s="112">
        <v>799</v>
      </c>
      <c r="R610" s="71"/>
      <c r="S610" s="71"/>
      <c r="T610" s="71"/>
      <c r="U610" s="71"/>
      <c r="V610" s="71"/>
      <c r="W610" s="71"/>
      <c r="X610" s="71"/>
      <c r="Y610" s="127"/>
    </row>
    <row r="611" spans="1:25" ht="62.5">
      <c r="A611" s="124"/>
      <c r="B611" s="71" t="s">
        <v>615</v>
      </c>
      <c r="C611" s="116" t="s">
        <v>3588</v>
      </c>
      <c r="D611" s="61">
        <v>2015</v>
      </c>
      <c r="E611" s="71" t="s">
        <v>3589</v>
      </c>
      <c r="F611" s="61"/>
      <c r="G611" s="71" t="s">
        <v>3590</v>
      </c>
      <c r="H611" s="71" t="s">
        <v>3591</v>
      </c>
      <c r="I611" s="71" t="s">
        <v>616</v>
      </c>
      <c r="J611" s="61" t="s">
        <v>491</v>
      </c>
      <c r="K611" s="61" t="s">
        <v>494</v>
      </c>
      <c r="L611" s="61" t="s">
        <v>1775</v>
      </c>
      <c r="M611" s="61" t="s">
        <v>3235</v>
      </c>
      <c r="N611" s="61" t="s">
        <v>3236</v>
      </c>
      <c r="O611" s="61" t="s">
        <v>2036</v>
      </c>
      <c r="P611" s="116" t="s">
        <v>3592</v>
      </c>
      <c r="Q611" s="112">
        <v>53</v>
      </c>
      <c r="R611" s="71"/>
      <c r="S611" s="71" t="s">
        <v>3593</v>
      </c>
      <c r="T611" s="71"/>
      <c r="U611" s="71" t="s">
        <v>3593</v>
      </c>
      <c r="V611" s="71" t="s">
        <v>3593</v>
      </c>
      <c r="W611" s="71" t="s">
        <v>3593</v>
      </c>
      <c r="X611" s="71"/>
      <c r="Y611" s="127"/>
    </row>
    <row r="612" spans="1:25" ht="75">
      <c r="A612" s="124"/>
      <c r="B612" s="71" t="s">
        <v>873</v>
      </c>
      <c r="C612" s="116" t="s">
        <v>3594</v>
      </c>
      <c r="D612" s="61">
        <v>2014</v>
      </c>
      <c r="E612" s="71" t="s">
        <v>2637</v>
      </c>
      <c r="F612" s="61">
        <v>11</v>
      </c>
      <c r="G612" s="71" t="s">
        <v>3595</v>
      </c>
      <c r="H612" s="71" t="s">
        <v>3596</v>
      </c>
      <c r="I612" s="71"/>
      <c r="J612" s="61"/>
      <c r="K612" s="61"/>
      <c r="L612" s="61"/>
      <c r="M612" s="61"/>
      <c r="N612" s="61"/>
      <c r="O612" s="61"/>
      <c r="P612" s="116" t="s">
        <v>3597</v>
      </c>
      <c r="Q612" s="112">
        <v>425</v>
      </c>
      <c r="R612" s="71"/>
      <c r="S612" s="71"/>
      <c r="T612" s="71" t="s">
        <v>1811</v>
      </c>
      <c r="U612" s="71"/>
      <c r="V612" s="71"/>
      <c r="W612" s="71"/>
      <c r="X612" s="71"/>
      <c r="Y612" s="127"/>
    </row>
    <row r="613" spans="1:25" ht="100">
      <c r="A613" s="124"/>
      <c r="B613" s="47" t="s">
        <v>1084</v>
      </c>
      <c r="C613" s="116" t="s">
        <v>3598</v>
      </c>
      <c r="D613" s="61">
        <v>2015</v>
      </c>
      <c r="E613" s="71" t="s">
        <v>3599</v>
      </c>
      <c r="F613" s="61">
        <v>0</v>
      </c>
      <c r="G613" s="71" t="s">
        <v>3600</v>
      </c>
      <c r="H613" s="71" t="s">
        <v>3601</v>
      </c>
      <c r="I613" s="71"/>
      <c r="J613" s="61" t="s">
        <v>493</v>
      </c>
      <c r="K613" s="61"/>
      <c r="L613" s="61" t="s">
        <v>3593</v>
      </c>
      <c r="M613" s="61" t="s">
        <v>3593</v>
      </c>
      <c r="N613" s="61" t="s">
        <v>3593</v>
      </c>
      <c r="O613" s="61" t="s">
        <v>3593</v>
      </c>
      <c r="P613" s="116" t="s">
        <v>3602</v>
      </c>
      <c r="Q613" s="112">
        <v>19</v>
      </c>
      <c r="R613" s="71" t="s">
        <v>3593</v>
      </c>
      <c r="S613" s="71" t="s">
        <v>3593</v>
      </c>
      <c r="T613" s="71" t="s">
        <v>3593</v>
      </c>
      <c r="U613" s="71" t="s">
        <v>3593</v>
      </c>
      <c r="V613" s="71" t="s">
        <v>3593</v>
      </c>
      <c r="W613" s="71" t="s">
        <v>3593</v>
      </c>
      <c r="X613" s="71"/>
      <c r="Y613" s="127"/>
    </row>
    <row r="614" spans="1:25" ht="162.5">
      <c r="A614" s="124"/>
      <c r="B614" s="47" t="s">
        <v>1125</v>
      </c>
      <c r="C614" s="116" t="s">
        <v>3603</v>
      </c>
      <c r="D614" s="61">
        <v>2003</v>
      </c>
      <c r="E614" s="71" t="s">
        <v>3604</v>
      </c>
      <c r="F614" s="61">
        <v>2</v>
      </c>
      <c r="G614" s="71" t="s">
        <v>3605</v>
      </c>
      <c r="H614" s="71"/>
      <c r="I614" s="71"/>
      <c r="J614" s="61" t="s">
        <v>492</v>
      </c>
      <c r="K614" s="61"/>
      <c r="L614" s="61"/>
      <c r="M614" s="61"/>
      <c r="N614" s="61"/>
      <c r="O614" s="61"/>
      <c r="P614" s="71"/>
      <c r="Q614" s="112"/>
      <c r="R614" s="71" t="s">
        <v>3593</v>
      </c>
      <c r="S614" s="71"/>
      <c r="T614" s="71"/>
      <c r="U614" s="71"/>
      <c r="V614" s="71"/>
      <c r="W614" s="71" t="s">
        <v>3593</v>
      </c>
      <c r="X614" s="71" t="s">
        <v>3593</v>
      </c>
      <c r="Y614" s="127"/>
    </row>
    <row r="615" spans="1:25" ht="287.5">
      <c r="A615" s="123"/>
      <c r="B615" s="71" t="s">
        <v>892</v>
      </c>
      <c r="C615" s="113" t="s">
        <v>3606</v>
      </c>
      <c r="D615" s="112">
        <v>2009</v>
      </c>
      <c r="E615" s="71" t="s">
        <v>2026</v>
      </c>
      <c r="F615" s="112">
        <v>3</v>
      </c>
      <c r="G615" s="71" t="s">
        <v>3607</v>
      </c>
      <c r="H615" s="117"/>
      <c r="I615" s="118" t="s">
        <v>893</v>
      </c>
      <c r="J615" s="119"/>
      <c r="K615" s="119"/>
      <c r="L615" s="119" t="s">
        <v>1775</v>
      </c>
      <c r="M615" s="119"/>
      <c r="N615" s="119" t="s">
        <v>3236</v>
      </c>
      <c r="O615" s="119"/>
      <c r="P615" s="57" t="s">
        <v>3608</v>
      </c>
      <c r="Q615" s="112"/>
      <c r="R615" s="118"/>
      <c r="S615" s="118"/>
      <c r="T615" s="118"/>
      <c r="U615" s="118"/>
      <c r="V615" s="118"/>
      <c r="W615" s="118"/>
      <c r="X615" s="118"/>
      <c r="Y615" s="128"/>
    </row>
    <row r="616" spans="1:25" ht="62.5">
      <c r="A616" s="123"/>
      <c r="B616" s="71" t="s">
        <v>908</v>
      </c>
      <c r="C616" s="113" t="s">
        <v>3609</v>
      </c>
      <c r="D616" s="112">
        <v>2013</v>
      </c>
      <c r="E616" s="71" t="s">
        <v>3610</v>
      </c>
      <c r="F616" s="112">
        <v>9</v>
      </c>
      <c r="G616" s="71" t="s">
        <v>3611</v>
      </c>
      <c r="H616" s="118" t="s">
        <v>3612</v>
      </c>
      <c r="I616" s="118" t="s">
        <v>909</v>
      </c>
      <c r="J616" s="119" t="s">
        <v>493</v>
      </c>
      <c r="K616" s="119" t="s">
        <v>505</v>
      </c>
      <c r="L616" s="119" t="s">
        <v>1324</v>
      </c>
      <c r="M616" s="119" t="s">
        <v>1324</v>
      </c>
      <c r="N616" s="119" t="s">
        <v>1339</v>
      </c>
      <c r="O616" s="119" t="s">
        <v>1339</v>
      </c>
      <c r="P616" s="113" t="s">
        <v>3613</v>
      </c>
      <c r="Q616" s="112">
        <v>18</v>
      </c>
      <c r="R616" s="118"/>
      <c r="S616" s="118" t="s">
        <v>3614</v>
      </c>
      <c r="T616" s="118"/>
      <c r="U616" s="118"/>
      <c r="V616" s="118"/>
      <c r="W616" s="118" t="s">
        <v>3614</v>
      </c>
      <c r="X616" s="118"/>
      <c r="Y616" s="129" t="s">
        <v>3615</v>
      </c>
    </row>
    <row r="617" spans="1:25" ht="75">
      <c r="A617" s="123"/>
      <c r="B617" s="71" t="s">
        <v>932</v>
      </c>
      <c r="C617" s="113" t="s">
        <v>3616</v>
      </c>
      <c r="D617" s="112">
        <v>1995</v>
      </c>
      <c r="E617" s="71" t="s">
        <v>3617</v>
      </c>
      <c r="F617" s="112"/>
      <c r="G617" s="71" t="s">
        <v>3618</v>
      </c>
      <c r="H617" s="117"/>
      <c r="I617" s="118"/>
      <c r="J617" s="119" t="s">
        <v>492</v>
      </c>
      <c r="K617" s="119" t="s">
        <v>494</v>
      </c>
      <c r="L617" s="119" t="s">
        <v>3593</v>
      </c>
      <c r="M617" s="119" t="s">
        <v>3593</v>
      </c>
      <c r="N617" s="119" t="s">
        <v>3619</v>
      </c>
      <c r="O617" s="119" t="s">
        <v>1339</v>
      </c>
      <c r="P617" s="57" t="s">
        <v>3620</v>
      </c>
      <c r="Q617" s="112"/>
      <c r="R617" s="118"/>
      <c r="S617" s="118"/>
      <c r="T617" s="118"/>
      <c r="U617" s="118" t="s">
        <v>3593</v>
      </c>
      <c r="V617" s="118" t="s">
        <v>3593</v>
      </c>
      <c r="W617" s="118" t="s">
        <v>3593</v>
      </c>
      <c r="X617" s="118"/>
      <c r="Y617" s="128"/>
    </row>
    <row r="618" spans="1:25" ht="50">
      <c r="A618" s="123"/>
      <c r="B618" s="71" t="s">
        <v>1023</v>
      </c>
      <c r="C618" s="113" t="s">
        <v>3621</v>
      </c>
      <c r="D618" s="112">
        <v>2012</v>
      </c>
      <c r="E618" s="71" t="s">
        <v>3622</v>
      </c>
      <c r="F618" s="112"/>
      <c r="G618" s="71"/>
      <c r="H618" s="117"/>
      <c r="I618" s="118"/>
      <c r="J618" s="119"/>
      <c r="K618" s="119"/>
      <c r="L618" s="119"/>
      <c r="M618" s="119"/>
      <c r="N618" s="119"/>
      <c r="O618" s="119"/>
      <c r="P618" s="57"/>
      <c r="Q618" s="112"/>
      <c r="R618" s="118"/>
      <c r="S618" s="118"/>
      <c r="T618" s="118"/>
      <c r="U618" s="118"/>
      <c r="V618" s="118"/>
      <c r="W618" s="118"/>
      <c r="X618" s="118"/>
      <c r="Y618" s="128"/>
    </row>
    <row r="619" spans="1:25">
      <c r="A619" s="145"/>
      <c r="B619" s="146" t="s">
        <v>3623</v>
      </c>
      <c r="C619" s="147"/>
      <c r="D619" s="148"/>
      <c r="E619" s="146"/>
      <c r="F619" s="148"/>
      <c r="G619" s="146"/>
      <c r="H619" s="149"/>
      <c r="I619" s="150"/>
      <c r="J619" s="151"/>
      <c r="K619" s="151"/>
      <c r="L619" s="151"/>
      <c r="M619" s="151"/>
      <c r="N619" s="151"/>
      <c r="O619" s="151"/>
      <c r="P619" s="147"/>
      <c r="Q619" s="148"/>
      <c r="R619" s="150"/>
      <c r="S619" s="150"/>
      <c r="T619" s="150"/>
      <c r="U619" s="150"/>
      <c r="V619" s="150"/>
      <c r="W619" s="150"/>
      <c r="X619" s="150"/>
      <c r="Y619" s="152"/>
    </row>
  </sheetData>
  <mergeCells count="2">
    <mergeCell ref="C1:G1"/>
    <mergeCell ref="H1:Q1"/>
  </mergeCells>
  <hyperlinks>
    <hyperlink ref="C4" r:id="rId1"/>
    <hyperlink ref="P4" r:id="rId2"/>
    <hyperlink ref="C5" r:id="rId3"/>
    <hyperlink ref="C6" r:id="rId4"/>
    <hyperlink ref="P6" r:id="rId5"/>
    <hyperlink ref="C7" r:id="rId6"/>
    <hyperlink ref="P7" r:id="rId7"/>
    <hyperlink ref="C8" r:id="rId8"/>
    <hyperlink ref="P8" r:id="rId9"/>
    <hyperlink ref="C9" r:id="rId10"/>
    <hyperlink ref="P9" r:id="rId11"/>
    <hyperlink ref="C10" r:id="rId12" display="https://syneratio.com/"/>
    <hyperlink ref="P10" r:id="rId13"/>
    <hyperlink ref="C11" r:id="rId14"/>
    <hyperlink ref="C12" r:id="rId15"/>
    <hyperlink ref="C14" r:id="rId16"/>
    <hyperlink ref="P14" r:id="rId17"/>
    <hyperlink ref="C15" r:id="rId18"/>
    <hyperlink ref="C16" r:id="rId19"/>
    <hyperlink ref="P16" r:id="rId20"/>
    <hyperlink ref="C17" r:id="rId21"/>
    <hyperlink ref="P17" r:id="rId22"/>
    <hyperlink ref="C18" r:id="rId23"/>
    <hyperlink ref="P18" r:id="rId24"/>
    <hyperlink ref="C19" r:id="rId25"/>
    <hyperlink ref="P19" r:id="rId26"/>
    <hyperlink ref="C20" r:id="rId27"/>
    <hyperlink ref="C21" r:id="rId28"/>
    <hyperlink ref="P21" r:id="rId29"/>
    <hyperlink ref="C22" r:id="rId30"/>
    <hyperlink ref="P22" r:id="rId31"/>
    <hyperlink ref="C23" r:id="rId32"/>
    <hyperlink ref="P23" r:id="rId33"/>
    <hyperlink ref="C24" r:id="rId34"/>
    <hyperlink ref="P24" r:id="rId35"/>
    <hyperlink ref="C25" r:id="rId36"/>
    <hyperlink ref="P25" r:id="rId37"/>
    <hyperlink ref="C26" r:id="rId38"/>
    <hyperlink ref="P26" r:id="rId39"/>
    <hyperlink ref="C27" r:id="rId40"/>
    <hyperlink ref="P27" r:id="rId41"/>
    <hyperlink ref="C28" r:id="rId42"/>
    <hyperlink ref="C29" r:id="rId43"/>
    <hyperlink ref="P29" r:id="rId44"/>
    <hyperlink ref="C30" r:id="rId45"/>
    <hyperlink ref="P30" r:id="rId46"/>
    <hyperlink ref="C31" r:id="rId47"/>
    <hyperlink ref="P31" r:id="rId48"/>
    <hyperlink ref="C32" r:id="rId49"/>
    <hyperlink ref="C33" r:id="rId50"/>
    <hyperlink ref="P33" r:id="rId51"/>
    <hyperlink ref="C34" r:id="rId52"/>
    <hyperlink ref="P34" r:id="rId53"/>
    <hyperlink ref="C35" r:id="rId54"/>
    <hyperlink ref="C36" r:id="rId55"/>
    <hyperlink ref="P36" r:id="rId56"/>
    <hyperlink ref="C37" r:id="rId57"/>
    <hyperlink ref="C38" r:id="rId58"/>
    <hyperlink ref="P38" r:id="rId59"/>
    <hyperlink ref="C39" r:id="rId60"/>
    <hyperlink ref="P39" r:id="rId61"/>
    <hyperlink ref="C40" r:id="rId62"/>
    <hyperlink ref="P40" r:id="rId63"/>
    <hyperlink ref="C42" r:id="rId64"/>
    <hyperlink ref="P42" r:id="rId65"/>
    <hyperlink ref="C43" r:id="rId66"/>
    <hyperlink ref="P43" r:id="rId67"/>
    <hyperlink ref="C44" r:id="rId68"/>
    <hyperlink ref="P44" r:id="rId69"/>
    <hyperlink ref="C45" r:id="rId70"/>
    <hyperlink ref="C46" r:id="rId71"/>
    <hyperlink ref="C47" r:id="rId72"/>
    <hyperlink ref="P47" r:id="rId73"/>
    <hyperlink ref="C48" r:id="rId74"/>
    <hyperlink ref="P48" r:id="rId75"/>
    <hyperlink ref="C49" r:id="rId76"/>
    <hyperlink ref="C50" r:id="rId77"/>
    <hyperlink ref="P50" r:id="rId78"/>
    <hyperlink ref="C51" r:id="rId79"/>
    <hyperlink ref="C52" r:id="rId80"/>
    <hyperlink ref="P52" r:id="rId81"/>
    <hyperlink ref="C53" r:id="rId82"/>
    <hyperlink ref="C54" r:id="rId83"/>
    <hyperlink ref="C55" r:id="rId84"/>
    <hyperlink ref="P55" r:id="rId85"/>
    <hyperlink ref="C56" r:id="rId86"/>
    <hyperlink ref="P56" r:id="rId87"/>
    <hyperlink ref="C57" r:id="rId88"/>
    <hyperlink ref="C58" r:id="rId89"/>
    <hyperlink ref="P58" r:id="rId90"/>
    <hyperlink ref="C59" r:id="rId91"/>
    <hyperlink ref="P59" r:id="rId92"/>
    <hyperlink ref="C60" r:id="rId93"/>
    <hyperlink ref="C61" r:id="rId94"/>
    <hyperlink ref="P61" r:id="rId95"/>
    <hyperlink ref="C62" r:id="rId96"/>
    <hyperlink ref="P62" r:id="rId97"/>
    <hyperlink ref="C63" r:id="rId98"/>
    <hyperlink ref="P63" r:id="rId99"/>
    <hyperlink ref="C64" r:id="rId100"/>
    <hyperlink ref="C65" r:id="rId101"/>
    <hyperlink ref="C66" r:id="rId102"/>
    <hyperlink ref="P66" r:id="rId103"/>
    <hyperlink ref="C67" r:id="rId104"/>
    <hyperlink ref="P67" r:id="rId105"/>
    <hyperlink ref="C68" r:id="rId106"/>
    <hyperlink ref="P68" r:id="rId107"/>
    <hyperlink ref="C69" r:id="rId108"/>
    <hyperlink ref="P69" r:id="rId109"/>
    <hyperlink ref="C70" r:id="rId110"/>
    <hyperlink ref="P70" r:id="rId111"/>
    <hyperlink ref="C71" r:id="rId112"/>
    <hyperlink ref="P71" r:id="rId113"/>
    <hyperlink ref="C72" r:id="rId114"/>
    <hyperlink ref="C73" r:id="rId115"/>
    <hyperlink ref="C74" r:id="rId116"/>
    <hyperlink ref="P74" r:id="rId117"/>
    <hyperlink ref="C75" r:id="rId118"/>
    <hyperlink ref="P75" r:id="rId119"/>
    <hyperlink ref="C76" r:id="rId120"/>
    <hyperlink ref="C78" r:id="rId121"/>
    <hyperlink ref="P78" r:id="rId122"/>
    <hyperlink ref="C79" r:id="rId123"/>
    <hyperlink ref="P79" r:id="rId124"/>
    <hyperlink ref="C80" r:id="rId125"/>
    <hyperlink ref="P80" r:id="rId126"/>
    <hyperlink ref="C81" r:id="rId127"/>
    <hyperlink ref="P81" r:id="rId128"/>
    <hyperlink ref="C83" r:id="rId129"/>
    <hyperlink ref="P83" r:id="rId130"/>
    <hyperlink ref="C84" r:id="rId131"/>
    <hyperlink ref="C85" r:id="rId132"/>
    <hyperlink ref="P85" r:id="rId133"/>
    <hyperlink ref="C86" r:id="rId134"/>
    <hyperlink ref="P86" r:id="rId135"/>
    <hyperlink ref="C88" r:id="rId136"/>
    <hyperlink ref="P88" r:id="rId137"/>
    <hyperlink ref="C89" r:id="rId138"/>
    <hyperlink ref="C90" r:id="rId139"/>
    <hyperlink ref="P90" r:id="rId140"/>
    <hyperlink ref="C91" r:id="rId141"/>
    <hyperlink ref="C92" r:id="rId142"/>
    <hyperlink ref="C93" r:id="rId143"/>
    <hyperlink ref="P93" r:id="rId144"/>
    <hyperlink ref="C94" r:id="rId145"/>
    <hyperlink ref="C95" r:id="rId146"/>
    <hyperlink ref="P95" r:id="rId147"/>
    <hyperlink ref="C96" r:id="rId148"/>
    <hyperlink ref="P96" r:id="rId149"/>
    <hyperlink ref="C97" r:id="rId150"/>
    <hyperlink ref="C98" r:id="rId151"/>
    <hyperlink ref="C99" r:id="rId152"/>
    <hyperlink ref="C100" r:id="rId153"/>
    <hyperlink ref="P100" r:id="rId154"/>
    <hyperlink ref="C101" r:id="rId155"/>
    <hyperlink ref="P101" r:id="rId156"/>
    <hyperlink ref="C102" r:id="rId157"/>
    <hyperlink ref="P102" r:id="rId158"/>
    <hyperlink ref="C103" r:id="rId159"/>
    <hyperlink ref="P103" r:id="rId160"/>
    <hyperlink ref="C104" r:id="rId161"/>
    <hyperlink ref="P104" r:id="rId162"/>
    <hyperlink ref="C105" r:id="rId163"/>
    <hyperlink ref="P105" r:id="rId164"/>
    <hyperlink ref="C106" r:id="rId165"/>
    <hyperlink ref="P106" r:id="rId166"/>
    <hyperlink ref="C109" r:id="rId167"/>
    <hyperlink ref="P109" r:id="rId168"/>
    <hyperlink ref="C110" r:id="rId169"/>
    <hyperlink ref="C111" r:id="rId170"/>
    <hyperlink ref="C112" r:id="rId171"/>
    <hyperlink ref="P112" r:id="rId172"/>
    <hyperlink ref="C113" r:id="rId173"/>
    <hyperlink ref="P113" r:id="rId174"/>
    <hyperlink ref="C114" r:id="rId175"/>
    <hyperlink ref="P114" r:id="rId176"/>
    <hyperlink ref="C115" r:id="rId177"/>
    <hyperlink ref="P115" r:id="rId178"/>
    <hyperlink ref="C116" r:id="rId179"/>
    <hyperlink ref="C117" r:id="rId180"/>
    <hyperlink ref="P117" r:id="rId181"/>
    <hyperlink ref="C118" r:id="rId182"/>
    <hyperlink ref="C119" r:id="rId183"/>
    <hyperlink ref="P119" r:id="rId184"/>
    <hyperlink ref="C120" r:id="rId185"/>
    <hyperlink ref="C121" r:id="rId186"/>
    <hyperlink ref="P121" r:id="rId187"/>
    <hyperlink ref="C122" r:id="rId188"/>
    <hyperlink ref="C123" r:id="rId189"/>
    <hyperlink ref="C124" r:id="rId190"/>
    <hyperlink ref="C125" r:id="rId191"/>
    <hyperlink ref="C126" r:id="rId192"/>
    <hyperlink ref="C127" r:id="rId193"/>
    <hyperlink ref="C128" r:id="rId194"/>
    <hyperlink ref="P128" r:id="rId195"/>
    <hyperlink ref="C129" r:id="rId196"/>
    <hyperlink ref="C130" r:id="rId197"/>
    <hyperlink ref="P130" r:id="rId198"/>
    <hyperlink ref="C131" r:id="rId199"/>
    <hyperlink ref="P131" r:id="rId200"/>
    <hyperlink ref="C132" r:id="rId201"/>
    <hyperlink ref="P132" r:id="rId202"/>
    <hyperlink ref="C133" r:id="rId203"/>
    <hyperlink ref="P133" r:id="rId204"/>
    <hyperlink ref="C134" r:id="rId205"/>
    <hyperlink ref="P134" r:id="rId206"/>
    <hyperlink ref="C135" r:id="rId207"/>
    <hyperlink ref="P135" r:id="rId208"/>
    <hyperlink ref="C136" r:id="rId209"/>
    <hyperlink ref="P136" r:id="rId210"/>
    <hyperlink ref="C137" r:id="rId211"/>
    <hyperlink ref="P137" r:id="rId212"/>
    <hyperlink ref="C138" r:id="rId213"/>
    <hyperlink ref="P138" r:id="rId214"/>
    <hyperlink ref="C139" r:id="rId215"/>
    <hyperlink ref="P139" r:id="rId216"/>
    <hyperlink ref="C140" r:id="rId217"/>
    <hyperlink ref="P140" r:id="rId218"/>
    <hyperlink ref="C141" r:id="rId219"/>
    <hyperlink ref="P141" r:id="rId220"/>
    <hyperlink ref="C142" r:id="rId221"/>
    <hyperlink ref="C143" r:id="rId222"/>
    <hyperlink ref="C144" r:id="rId223"/>
    <hyperlink ref="C145" r:id="rId224"/>
    <hyperlink ref="C146" r:id="rId225"/>
    <hyperlink ref="P146" r:id="rId226"/>
    <hyperlink ref="C147" r:id="rId227"/>
    <hyperlink ref="P147" r:id="rId228"/>
    <hyperlink ref="C148" r:id="rId229"/>
    <hyperlink ref="P148" r:id="rId230"/>
    <hyperlink ref="C149" r:id="rId231"/>
    <hyperlink ref="C150" r:id="rId232"/>
    <hyperlink ref="P150" r:id="rId233"/>
    <hyperlink ref="C151" r:id="rId234"/>
    <hyperlink ref="C152" r:id="rId235"/>
    <hyperlink ref="P152" r:id="rId236"/>
    <hyperlink ref="C153" r:id="rId237"/>
    <hyperlink ref="P153" r:id="rId238"/>
    <hyperlink ref="C154" r:id="rId239"/>
    <hyperlink ref="P154" r:id="rId240"/>
    <hyperlink ref="C155" r:id="rId241"/>
    <hyperlink ref="P155" r:id="rId242"/>
    <hyperlink ref="C156" r:id="rId243"/>
    <hyperlink ref="P156" r:id="rId244"/>
    <hyperlink ref="C157" r:id="rId245"/>
    <hyperlink ref="P157" r:id="rId246"/>
    <hyperlink ref="C158" r:id="rId247"/>
    <hyperlink ref="P158" r:id="rId248"/>
    <hyperlink ref="C159" r:id="rId249"/>
    <hyperlink ref="P159" r:id="rId250"/>
    <hyperlink ref="C160" r:id="rId251"/>
    <hyperlink ref="P160" r:id="rId252"/>
    <hyperlink ref="C161" r:id="rId253"/>
    <hyperlink ref="P161" r:id="rId254"/>
    <hyperlink ref="C162" r:id="rId255"/>
    <hyperlink ref="P162" r:id="rId256"/>
    <hyperlink ref="C163" r:id="rId257"/>
    <hyperlink ref="P163" r:id="rId258"/>
    <hyperlink ref="C164" r:id="rId259"/>
    <hyperlink ref="P164" r:id="rId260"/>
    <hyperlink ref="C165" r:id="rId261"/>
    <hyperlink ref="C166" r:id="rId262"/>
    <hyperlink ref="C167" r:id="rId263"/>
    <hyperlink ref="P167" r:id="rId264"/>
    <hyperlink ref="C168" r:id="rId265"/>
    <hyperlink ref="P168" r:id="rId266"/>
    <hyperlink ref="C169" r:id="rId267"/>
    <hyperlink ref="C170" r:id="rId268"/>
    <hyperlink ref="P170" r:id="rId269"/>
    <hyperlink ref="C171" r:id="rId270"/>
    <hyperlink ref="C172" r:id="rId271"/>
    <hyperlink ref="P172" r:id="rId272"/>
    <hyperlink ref="C173" r:id="rId273"/>
    <hyperlink ref="P173" r:id="rId274"/>
    <hyperlink ref="C174" r:id="rId275"/>
    <hyperlink ref="P174" r:id="rId276"/>
    <hyperlink ref="C175" r:id="rId277"/>
    <hyperlink ref="P175" r:id="rId278"/>
    <hyperlink ref="C176" r:id="rId279"/>
    <hyperlink ref="C177" r:id="rId280"/>
    <hyperlink ref="C178" r:id="rId281"/>
    <hyperlink ref="C179" r:id="rId282"/>
    <hyperlink ref="C180" r:id="rId283"/>
    <hyperlink ref="P180" r:id="rId284"/>
    <hyperlink ref="C181" r:id="rId285"/>
    <hyperlink ref="P181" r:id="rId286"/>
    <hyperlink ref="C182" r:id="rId287"/>
    <hyperlink ref="P182" r:id="rId288"/>
    <hyperlink ref="C183" r:id="rId289"/>
    <hyperlink ref="P183" r:id="rId290"/>
    <hyperlink ref="C184" r:id="rId291"/>
    <hyperlink ref="P184" r:id="rId292"/>
    <hyperlink ref="C185" r:id="rId293"/>
    <hyperlink ref="C186" r:id="rId294"/>
    <hyperlink ref="P186" r:id="rId295"/>
    <hyperlink ref="C187" r:id="rId296"/>
    <hyperlink ref="P187" r:id="rId297"/>
    <hyperlink ref="C188" r:id="rId298"/>
    <hyperlink ref="P188" r:id="rId299"/>
    <hyperlink ref="C189" r:id="rId300"/>
    <hyperlink ref="C190" r:id="rId301"/>
    <hyperlink ref="P190" r:id="rId302"/>
    <hyperlink ref="C191" r:id="rId303"/>
    <hyperlink ref="P191" r:id="rId304"/>
    <hyperlink ref="C192" r:id="rId305"/>
    <hyperlink ref="P192" r:id="rId306"/>
    <hyperlink ref="C193" r:id="rId307"/>
    <hyperlink ref="C194" r:id="rId308"/>
    <hyperlink ref="P194" r:id="rId309"/>
    <hyperlink ref="C195" r:id="rId310"/>
    <hyperlink ref="P195" r:id="rId311"/>
    <hyperlink ref="C196" r:id="rId312"/>
    <hyperlink ref="C197" r:id="rId313"/>
    <hyperlink ref="P197" r:id="rId314"/>
    <hyperlink ref="C198" r:id="rId315"/>
    <hyperlink ref="P198" r:id="rId316"/>
    <hyperlink ref="C199" r:id="rId317"/>
    <hyperlink ref="P199" r:id="rId318"/>
    <hyperlink ref="C200" r:id="rId319"/>
    <hyperlink ref="P200" r:id="rId320"/>
    <hyperlink ref="C201" r:id="rId321"/>
    <hyperlink ref="P201" r:id="rId322"/>
    <hyperlink ref="C202" r:id="rId323"/>
    <hyperlink ref="P202" r:id="rId324"/>
    <hyperlink ref="C203" r:id="rId325"/>
    <hyperlink ref="P203" r:id="rId326"/>
    <hyperlink ref="C204" r:id="rId327"/>
    <hyperlink ref="P204" r:id="rId328"/>
    <hyperlink ref="C205" r:id="rId329"/>
    <hyperlink ref="C206" r:id="rId330"/>
    <hyperlink ref="P206" r:id="rId331"/>
    <hyperlink ref="C207" r:id="rId332"/>
    <hyperlink ref="C208" r:id="rId333"/>
    <hyperlink ref="P208" r:id="rId334"/>
    <hyperlink ref="C209" r:id="rId335"/>
    <hyperlink ref="P209" r:id="rId336"/>
    <hyperlink ref="C210" r:id="rId337"/>
    <hyperlink ref="P210" r:id="rId338"/>
    <hyperlink ref="C211" r:id="rId339"/>
    <hyperlink ref="P211" r:id="rId340"/>
    <hyperlink ref="C212" r:id="rId341"/>
    <hyperlink ref="P212" r:id="rId342"/>
    <hyperlink ref="C214" r:id="rId343"/>
    <hyperlink ref="C215" r:id="rId344"/>
    <hyperlink ref="P215" r:id="rId345"/>
    <hyperlink ref="C216" r:id="rId346"/>
    <hyperlink ref="P216" r:id="rId347"/>
    <hyperlink ref="C217" r:id="rId348"/>
    <hyperlink ref="P217" r:id="rId349"/>
    <hyperlink ref="C218" r:id="rId350"/>
    <hyperlink ref="P218" r:id="rId351"/>
    <hyperlink ref="C219" r:id="rId352"/>
    <hyperlink ref="P219" r:id="rId353"/>
    <hyperlink ref="C220" r:id="rId354"/>
    <hyperlink ref="P220" r:id="rId355"/>
    <hyperlink ref="C221" r:id="rId356"/>
    <hyperlink ref="P221" r:id="rId357"/>
    <hyperlink ref="C222" r:id="rId358"/>
    <hyperlink ref="P222" r:id="rId359"/>
    <hyperlink ref="C223" r:id="rId360"/>
    <hyperlink ref="P223" r:id="rId361"/>
    <hyperlink ref="C224" r:id="rId362"/>
    <hyperlink ref="P224" r:id="rId363"/>
    <hyperlink ref="C225" r:id="rId364"/>
    <hyperlink ref="C226" r:id="rId365"/>
    <hyperlink ref="P226" r:id="rId366"/>
    <hyperlink ref="C227" r:id="rId367"/>
    <hyperlink ref="P227" r:id="rId368"/>
    <hyperlink ref="C228" r:id="rId369"/>
    <hyperlink ref="P228" r:id="rId370"/>
    <hyperlink ref="C229" r:id="rId371"/>
    <hyperlink ref="P229" r:id="rId372"/>
    <hyperlink ref="C230" r:id="rId373"/>
    <hyperlink ref="P230" r:id="rId374"/>
    <hyperlink ref="C231" r:id="rId375"/>
    <hyperlink ref="C232" r:id="rId376"/>
    <hyperlink ref="C233" r:id="rId377"/>
    <hyperlink ref="P233" r:id="rId378"/>
    <hyperlink ref="C234" r:id="rId379"/>
    <hyperlink ref="C235" r:id="rId380"/>
    <hyperlink ref="C236" r:id="rId381"/>
    <hyperlink ref="P236" r:id="rId382"/>
    <hyperlink ref="C237" r:id="rId383"/>
    <hyperlink ref="P237" r:id="rId384"/>
    <hyperlink ref="C238" r:id="rId385"/>
    <hyperlink ref="P238" r:id="rId386"/>
    <hyperlink ref="C239" r:id="rId387"/>
    <hyperlink ref="P239" r:id="rId388"/>
    <hyperlink ref="C240" r:id="rId389"/>
    <hyperlink ref="P240" r:id="rId390"/>
    <hyperlink ref="C241" r:id="rId391"/>
    <hyperlink ref="P241" r:id="rId392"/>
    <hyperlink ref="C242" r:id="rId393"/>
    <hyperlink ref="P242" r:id="rId394"/>
    <hyperlink ref="C243" r:id="rId395"/>
    <hyperlink ref="P243" r:id="rId396"/>
    <hyperlink ref="C244" r:id="rId397"/>
    <hyperlink ref="P244" r:id="rId398"/>
    <hyperlink ref="C245" r:id="rId399"/>
    <hyperlink ref="C246" r:id="rId400"/>
    <hyperlink ref="C247" r:id="rId401"/>
    <hyperlink ref="P247" r:id="rId402"/>
    <hyperlink ref="C248" r:id="rId403"/>
    <hyperlink ref="P248" r:id="rId404"/>
    <hyperlink ref="C249" r:id="rId405"/>
    <hyperlink ref="P249" r:id="rId406"/>
    <hyperlink ref="C250" r:id="rId407"/>
    <hyperlink ref="C251" r:id="rId408"/>
    <hyperlink ref="P251" r:id="rId409"/>
    <hyperlink ref="C252" r:id="rId410"/>
    <hyperlink ref="P252" r:id="rId411"/>
    <hyperlink ref="C253" r:id="rId412"/>
    <hyperlink ref="P253" r:id="rId413"/>
    <hyperlink ref="C254" r:id="rId414"/>
    <hyperlink ref="P254" r:id="rId415"/>
    <hyperlink ref="C255" r:id="rId416"/>
    <hyperlink ref="P255" r:id="rId417"/>
    <hyperlink ref="C256" r:id="rId418"/>
    <hyperlink ref="C257" r:id="rId419"/>
    <hyperlink ref="C258" r:id="rId420"/>
    <hyperlink ref="P258" r:id="rId421"/>
    <hyperlink ref="C259" r:id="rId422"/>
    <hyperlink ref="P259" r:id="rId423"/>
    <hyperlink ref="C260" r:id="rId424"/>
    <hyperlink ref="P260" r:id="rId425"/>
    <hyperlink ref="C261" r:id="rId426"/>
    <hyperlink ref="P261" r:id="rId427"/>
    <hyperlink ref="C262" r:id="rId428"/>
    <hyperlink ref="C263" r:id="rId429"/>
    <hyperlink ref="P263" r:id="rId430"/>
    <hyperlink ref="C264" r:id="rId431"/>
    <hyperlink ref="C265" r:id="rId432"/>
    <hyperlink ref="P265" r:id="rId433"/>
    <hyperlink ref="C266" r:id="rId434"/>
    <hyperlink ref="P266" r:id="rId435"/>
    <hyperlink ref="C267" r:id="rId436"/>
    <hyperlink ref="P267" r:id="rId437"/>
    <hyperlink ref="C268" r:id="rId438"/>
    <hyperlink ref="P268" r:id="rId439"/>
    <hyperlink ref="C269" r:id="rId440"/>
    <hyperlink ref="P269" r:id="rId441"/>
    <hyperlink ref="C271" r:id="rId442"/>
    <hyperlink ref="P271" r:id="rId443"/>
    <hyperlink ref="C272" r:id="rId444"/>
    <hyperlink ref="P272" r:id="rId445"/>
    <hyperlink ref="C273" r:id="rId446"/>
    <hyperlink ref="P273" r:id="rId447"/>
    <hyperlink ref="C274" r:id="rId448"/>
    <hyperlink ref="P274" r:id="rId449"/>
    <hyperlink ref="C275" r:id="rId450"/>
    <hyperlink ref="P275" r:id="rId451"/>
    <hyperlink ref="C276" r:id="rId452"/>
    <hyperlink ref="C277" r:id="rId453"/>
    <hyperlink ref="P277" r:id="rId454"/>
    <hyperlink ref="C278" r:id="rId455"/>
    <hyperlink ref="P278" r:id="rId456"/>
    <hyperlink ref="C279" r:id="rId457"/>
    <hyperlink ref="P279" r:id="rId458"/>
    <hyperlink ref="C280" r:id="rId459"/>
    <hyperlink ref="C281" r:id="rId460"/>
    <hyperlink ref="P281" r:id="rId461"/>
    <hyperlink ref="C282" r:id="rId462"/>
    <hyperlink ref="P282" r:id="rId463"/>
    <hyperlink ref="C283" r:id="rId464"/>
    <hyperlink ref="P283" r:id="rId465"/>
    <hyperlink ref="C284" r:id="rId466"/>
    <hyperlink ref="P284" r:id="rId467"/>
    <hyperlink ref="C285" r:id="rId468"/>
    <hyperlink ref="C286" r:id="rId469"/>
    <hyperlink ref="P286" r:id="rId470"/>
    <hyperlink ref="C287" r:id="rId471"/>
    <hyperlink ref="P287" r:id="rId472"/>
    <hyperlink ref="C288" r:id="rId473"/>
    <hyperlink ref="C289" r:id="rId474"/>
    <hyperlink ref="C290" r:id="rId475"/>
    <hyperlink ref="P290" r:id="rId476"/>
    <hyperlink ref="C291" r:id="rId477"/>
    <hyperlink ref="P291" r:id="rId478"/>
    <hyperlink ref="C292" r:id="rId479"/>
    <hyperlink ref="P292" r:id="rId480"/>
    <hyperlink ref="C293" r:id="rId481"/>
    <hyperlink ref="P293" r:id="rId482"/>
    <hyperlink ref="C294" r:id="rId483"/>
    <hyperlink ref="P294" r:id="rId484"/>
    <hyperlink ref="C295" r:id="rId485"/>
    <hyperlink ref="P295" r:id="rId486"/>
    <hyperlink ref="C296" r:id="rId487"/>
    <hyperlink ref="P296" r:id="rId488"/>
    <hyperlink ref="C297" r:id="rId489"/>
    <hyperlink ref="C298" r:id="rId490" location="plasmidio"/>
    <hyperlink ref="P298" r:id="rId491"/>
    <hyperlink ref="C299" r:id="rId492"/>
    <hyperlink ref="P299" r:id="rId493"/>
    <hyperlink ref="C300" r:id="rId494"/>
    <hyperlink ref="C301" r:id="rId495"/>
    <hyperlink ref="P301" r:id="rId496"/>
    <hyperlink ref="C302" r:id="rId497"/>
    <hyperlink ref="P302" r:id="rId498"/>
    <hyperlink ref="C303" r:id="rId499"/>
    <hyperlink ref="C304" r:id="rId500"/>
    <hyperlink ref="P304" r:id="rId501"/>
    <hyperlink ref="C305" r:id="rId502"/>
    <hyperlink ref="C306" r:id="rId503"/>
    <hyperlink ref="C307" r:id="rId504"/>
    <hyperlink ref="P307" r:id="rId505"/>
    <hyperlink ref="C308" r:id="rId506"/>
    <hyperlink ref="P308" r:id="rId507"/>
    <hyperlink ref="C309" r:id="rId508"/>
    <hyperlink ref="P309" r:id="rId509"/>
    <hyperlink ref="C310" r:id="rId510"/>
    <hyperlink ref="P310" r:id="rId511"/>
    <hyperlink ref="C311" r:id="rId512"/>
    <hyperlink ref="P311" r:id="rId513"/>
    <hyperlink ref="C312" r:id="rId514"/>
    <hyperlink ref="P312" r:id="rId515"/>
    <hyperlink ref="C313" r:id="rId516"/>
    <hyperlink ref="P313" r:id="rId517"/>
    <hyperlink ref="C314" r:id="rId518"/>
    <hyperlink ref="P314" r:id="rId519"/>
    <hyperlink ref="C315" r:id="rId520"/>
    <hyperlink ref="P315" r:id="rId521"/>
    <hyperlink ref="C316" r:id="rId522"/>
    <hyperlink ref="P316" r:id="rId523"/>
    <hyperlink ref="C317" r:id="rId524"/>
    <hyperlink ref="C318" r:id="rId525" display="http://nomenklatura.okfnlabs.org/"/>
    <hyperlink ref="C319" r:id="rId526"/>
    <hyperlink ref="P319" r:id="rId527"/>
    <hyperlink ref="C320" r:id="rId528"/>
    <hyperlink ref="P320" r:id="rId529"/>
    <hyperlink ref="C321" r:id="rId530"/>
    <hyperlink ref="C322" r:id="rId531"/>
    <hyperlink ref="P322" r:id="rId532"/>
    <hyperlink ref="C323" r:id="rId533"/>
    <hyperlink ref="P323" r:id="rId534"/>
    <hyperlink ref="C324" r:id="rId535"/>
    <hyperlink ref="C325" r:id="rId536"/>
    <hyperlink ref="P325" r:id="rId537"/>
    <hyperlink ref="C326" r:id="rId538"/>
    <hyperlink ref="C327" r:id="rId539"/>
    <hyperlink ref="P327" r:id="rId540"/>
    <hyperlink ref="C328" r:id="rId541"/>
    <hyperlink ref="C329" r:id="rId542"/>
    <hyperlink ref="C330" r:id="rId543"/>
    <hyperlink ref="C331" r:id="rId544"/>
    <hyperlink ref="C332" r:id="rId545"/>
    <hyperlink ref="P332" r:id="rId546"/>
    <hyperlink ref="C335" r:id="rId547"/>
    <hyperlink ref="P335" r:id="rId548"/>
    <hyperlink ref="C336" r:id="rId549"/>
    <hyperlink ref="C337" r:id="rId550"/>
    <hyperlink ref="P337" r:id="rId551"/>
    <hyperlink ref="C339" r:id="rId552"/>
    <hyperlink ref="P339" r:id="rId553"/>
    <hyperlink ref="C340" r:id="rId554"/>
    <hyperlink ref="P340" r:id="rId555"/>
    <hyperlink ref="C341" r:id="rId556"/>
    <hyperlink ref="P341" r:id="rId557"/>
    <hyperlink ref="C342" r:id="rId558"/>
    <hyperlink ref="P342" r:id="rId559"/>
    <hyperlink ref="C343" r:id="rId560"/>
    <hyperlink ref="P343" r:id="rId561"/>
    <hyperlink ref="C344" r:id="rId562"/>
    <hyperlink ref="P344" r:id="rId563"/>
    <hyperlink ref="C345" r:id="rId564"/>
    <hyperlink ref="P345" r:id="rId565"/>
    <hyperlink ref="C346" r:id="rId566"/>
    <hyperlink ref="P346" r:id="rId567"/>
    <hyperlink ref="C347" r:id="rId568"/>
    <hyperlink ref="P347" r:id="rId569"/>
    <hyperlink ref="C348" r:id="rId570"/>
    <hyperlink ref="P348" r:id="rId571"/>
    <hyperlink ref="C349" r:id="rId572"/>
    <hyperlink ref="P349" r:id="rId573"/>
    <hyperlink ref="C350" r:id="rId574"/>
    <hyperlink ref="P350" r:id="rId575"/>
    <hyperlink ref="C351" r:id="rId576"/>
    <hyperlink ref="P351" r:id="rId577"/>
    <hyperlink ref="C352" r:id="rId578"/>
    <hyperlink ref="P352" r:id="rId579"/>
    <hyperlink ref="C353" r:id="rId580"/>
    <hyperlink ref="P353" r:id="rId581"/>
    <hyperlink ref="C354" r:id="rId582"/>
    <hyperlink ref="P354" r:id="rId583"/>
    <hyperlink ref="C355" r:id="rId584"/>
    <hyperlink ref="C356" r:id="rId585"/>
    <hyperlink ref="P356" r:id="rId586"/>
    <hyperlink ref="C357" r:id="rId587"/>
    <hyperlink ref="C358" r:id="rId588"/>
    <hyperlink ref="C359" r:id="rId589"/>
    <hyperlink ref="P359" r:id="rId590"/>
    <hyperlink ref="C360" r:id="rId591"/>
    <hyperlink ref="P360" r:id="rId592"/>
    <hyperlink ref="C361" r:id="rId593"/>
    <hyperlink ref="C362" r:id="rId594"/>
    <hyperlink ref="P362" r:id="rId595"/>
    <hyperlink ref="C363" r:id="rId596"/>
    <hyperlink ref="P363" r:id="rId597"/>
    <hyperlink ref="C364" r:id="rId598"/>
    <hyperlink ref="C365" r:id="rId599"/>
    <hyperlink ref="P365" r:id="rId600"/>
    <hyperlink ref="C366" r:id="rId601"/>
    <hyperlink ref="C367" r:id="rId602"/>
    <hyperlink ref="P367" r:id="rId603"/>
    <hyperlink ref="C368" r:id="rId604"/>
    <hyperlink ref="C369" r:id="rId605"/>
    <hyperlink ref="P369" r:id="rId606"/>
    <hyperlink ref="C370" r:id="rId607"/>
    <hyperlink ref="P370" r:id="rId608"/>
    <hyperlink ref="C371" r:id="rId609"/>
    <hyperlink ref="P371" r:id="rId610"/>
    <hyperlink ref="C372" r:id="rId611"/>
    <hyperlink ref="P372" r:id="rId612"/>
    <hyperlink ref="C373" r:id="rId613"/>
    <hyperlink ref="C375" r:id="rId614"/>
    <hyperlink ref="P375" r:id="rId615"/>
    <hyperlink ref="C376" r:id="rId616"/>
    <hyperlink ref="C377" r:id="rId617"/>
    <hyperlink ref="P377" r:id="rId618"/>
    <hyperlink ref="C378" r:id="rId619"/>
    <hyperlink ref="C379" r:id="rId620"/>
    <hyperlink ref="P379" r:id="rId621"/>
    <hyperlink ref="C380" r:id="rId622"/>
    <hyperlink ref="P380" r:id="rId623"/>
    <hyperlink ref="C381" r:id="rId624"/>
    <hyperlink ref="C382" r:id="rId625"/>
    <hyperlink ref="P382" r:id="rId626"/>
    <hyperlink ref="C383" r:id="rId627" display="https://www.icpsr.umich.edu/"/>
    <hyperlink ref="P383" r:id="rId628"/>
    <hyperlink ref="C384" r:id="rId629"/>
    <hyperlink ref="C385" r:id="rId630"/>
    <hyperlink ref="C386" r:id="rId631"/>
    <hyperlink ref="P386" r:id="rId632"/>
    <hyperlink ref="C387" r:id="rId633"/>
    <hyperlink ref="C388" r:id="rId634"/>
    <hyperlink ref="P388" r:id="rId635"/>
    <hyperlink ref="C389" r:id="rId636"/>
    <hyperlink ref="P389" r:id="rId637"/>
    <hyperlink ref="C390" r:id="rId638"/>
    <hyperlink ref="P390" r:id="rId639"/>
    <hyperlink ref="C391" r:id="rId640"/>
    <hyperlink ref="P391" r:id="rId641"/>
    <hyperlink ref="C392" r:id="rId642"/>
    <hyperlink ref="C393" r:id="rId643"/>
    <hyperlink ref="C394" r:id="rId644"/>
    <hyperlink ref="P394" r:id="rId645"/>
    <hyperlink ref="C395" r:id="rId646"/>
    <hyperlink ref="P395" r:id="rId647"/>
    <hyperlink ref="C396" r:id="rId648"/>
    <hyperlink ref="C397" r:id="rId649"/>
    <hyperlink ref="P397" r:id="rId650"/>
    <hyperlink ref="C398" r:id="rId651"/>
    <hyperlink ref="P398" r:id="rId652"/>
    <hyperlink ref="C400" r:id="rId653"/>
    <hyperlink ref="C401" r:id="rId654"/>
    <hyperlink ref="P401" r:id="rId655"/>
    <hyperlink ref="C402" r:id="rId656"/>
    <hyperlink ref="P402" r:id="rId657"/>
    <hyperlink ref="C403" r:id="rId658"/>
    <hyperlink ref="P403" r:id="rId659"/>
    <hyperlink ref="C404" r:id="rId660"/>
    <hyperlink ref="C405" r:id="rId661"/>
    <hyperlink ref="P405" r:id="rId662"/>
    <hyperlink ref="C406" r:id="rId663"/>
    <hyperlink ref="P406" r:id="rId664"/>
    <hyperlink ref="C407" r:id="rId665"/>
    <hyperlink ref="P407" r:id="rId666"/>
    <hyperlink ref="C408" r:id="rId667"/>
    <hyperlink ref="C409" r:id="rId668"/>
    <hyperlink ref="P409" r:id="rId669"/>
    <hyperlink ref="C410" r:id="rId670"/>
    <hyperlink ref="C411" r:id="rId671"/>
    <hyperlink ref="P411" r:id="rId672"/>
    <hyperlink ref="C412" r:id="rId673"/>
    <hyperlink ref="C413" r:id="rId674"/>
    <hyperlink ref="P413" r:id="rId675"/>
    <hyperlink ref="C414" r:id="rId676"/>
    <hyperlink ref="C415" r:id="rId677"/>
    <hyperlink ref="P415" r:id="rId678"/>
    <hyperlink ref="C416" r:id="rId679"/>
    <hyperlink ref="P416" r:id="rId680"/>
    <hyperlink ref="C417" r:id="rId681"/>
    <hyperlink ref="C418" r:id="rId682"/>
    <hyperlink ref="P418" r:id="rId683"/>
    <hyperlink ref="C419" r:id="rId684"/>
    <hyperlink ref="C420" r:id="rId685"/>
    <hyperlink ref="P420" r:id="rId686"/>
    <hyperlink ref="C421" r:id="rId687"/>
    <hyperlink ref="P421" r:id="rId688"/>
    <hyperlink ref="C422" r:id="rId689"/>
    <hyperlink ref="C423" r:id="rId690"/>
    <hyperlink ref="C424" r:id="rId691"/>
    <hyperlink ref="P424" r:id="rId692"/>
    <hyperlink ref="C425" r:id="rId693"/>
    <hyperlink ref="P425" r:id="rId694"/>
    <hyperlink ref="C426" r:id="rId695"/>
    <hyperlink ref="P426" r:id="rId696"/>
    <hyperlink ref="P427" r:id="rId697"/>
    <hyperlink ref="C428" r:id="rId698"/>
    <hyperlink ref="P428" r:id="rId699"/>
    <hyperlink ref="C429" r:id="rId700"/>
    <hyperlink ref="C430" r:id="rId701"/>
    <hyperlink ref="P430" r:id="rId702"/>
    <hyperlink ref="C431" r:id="rId703"/>
    <hyperlink ref="P431" r:id="rId704"/>
    <hyperlink ref="C432" r:id="rId705"/>
    <hyperlink ref="P432" r:id="rId706"/>
    <hyperlink ref="C433" r:id="rId707"/>
    <hyperlink ref="P433" r:id="rId708"/>
    <hyperlink ref="C434" r:id="rId709"/>
    <hyperlink ref="P434" r:id="rId710"/>
    <hyperlink ref="C435" r:id="rId711"/>
    <hyperlink ref="P435" r:id="rId712"/>
    <hyperlink ref="C436" r:id="rId713"/>
    <hyperlink ref="P436" r:id="rId714"/>
    <hyperlink ref="C437" r:id="rId715"/>
    <hyperlink ref="P437" r:id="rId716"/>
    <hyperlink ref="C438" r:id="rId717"/>
    <hyperlink ref="P438" r:id="rId718"/>
    <hyperlink ref="C439" r:id="rId719"/>
    <hyperlink ref="C440" r:id="rId720"/>
    <hyperlink ref="C441" r:id="rId721"/>
    <hyperlink ref="P441" r:id="rId722"/>
    <hyperlink ref="C444" r:id="rId723"/>
    <hyperlink ref="P444" r:id="rId724"/>
    <hyperlink ref="C445" r:id="rId725"/>
    <hyperlink ref="P445" r:id="rId726"/>
    <hyperlink ref="C446" r:id="rId727" location="/reproducibility-initiative"/>
    <hyperlink ref="P446" r:id="rId728"/>
    <hyperlink ref="C447" r:id="rId729"/>
    <hyperlink ref="P447" r:id="rId730"/>
    <hyperlink ref="C448" r:id="rId731"/>
    <hyperlink ref="C449" r:id="rId732"/>
    <hyperlink ref="C450" r:id="rId733"/>
    <hyperlink ref="P450" r:id="rId734"/>
    <hyperlink ref="C451" r:id="rId735"/>
    <hyperlink ref="P451" r:id="rId736"/>
    <hyperlink ref="C452" r:id="rId737"/>
    <hyperlink ref="C453" r:id="rId738"/>
    <hyperlink ref="P453" r:id="rId739"/>
    <hyperlink ref="C454" r:id="rId740"/>
    <hyperlink ref="P454" r:id="rId741"/>
    <hyperlink ref="C455" r:id="rId742"/>
    <hyperlink ref="P455" r:id="rId743"/>
    <hyperlink ref="C456" r:id="rId744"/>
    <hyperlink ref="P456" r:id="rId745"/>
    <hyperlink ref="C457" r:id="rId746"/>
    <hyperlink ref="P457" r:id="rId747"/>
    <hyperlink ref="C458" r:id="rId748"/>
    <hyperlink ref="P458" r:id="rId749"/>
    <hyperlink ref="C459" r:id="rId750"/>
    <hyperlink ref="C460" r:id="rId751"/>
    <hyperlink ref="P460" r:id="rId752"/>
    <hyperlink ref="C461" r:id="rId753"/>
    <hyperlink ref="C462" r:id="rId754"/>
    <hyperlink ref="P462" r:id="rId755"/>
    <hyperlink ref="C463" r:id="rId756"/>
    <hyperlink ref="P463" r:id="rId757"/>
    <hyperlink ref="C464" r:id="rId758"/>
    <hyperlink ref="P464" r:id="rId759"/>
    <hyperlink ref="C465" r:id="rId760"/>
    <hyperlink ref="C466" r:id="rId761"/>
    <hyperlink ref="P466" r:id="rId762"/>
    <hyperlink ref="C467" r:id="rId763"/>
    <hyperlink ref="P467" r:id="rId764"/>
    <hyperlink ref="C468" r:id="rId765"/>
    <hyperlink ref="P468" r:id="rId766"/>
    <hyperlink ref="C469" r:id="rId767"/>
    <hyperlink ref="C470" r:id="rId768"/>
    <hyperlink ref="P470" r:id="rId769"/>
    <hyperlink ref="C471" r:id="rId770"/>
    <hyperlink ref="P471" r:id="rId771"/>
    <hyperlink ref="C472" r:id="rId772"/>
    <hyperlink ref="P472" r:id="rId773"/>
    <hyperlink ref="C473" r:id="rId774"/>
    <hyperlink ref="P473" r:id="rId775"/>
    <hyperlink ref="C474" r:id="rId776"/>
    <hyperlink ref="P474" r:id="rId777"/>
    <hyperlink ref="C476" r:id="rId778"/>
    <hyperlink ref="P476" r:id="rId779"/>
    <hyperlink ref="C477" r:id="rId780"/>
    <hyperlink ref="P477" r:id="rId781"/>
    <hyperlink ref="C478" r:id="rId782"/>
    <hyperlink ref="P478" r:id="rId783"/>
    <hyperlink ref="C480" r:id="rId784"/>
    <hyperlink ref="C481" r:id="rId785"/>
    <hyperlink ref="P481" r:id="rId786"/>
    <hyperlink ref="C482" r:id="rId787"/>
    <hyperlink ref="P482" r:id="rId788"/>
    <hyperlink ref="C483" r:id="rId789"/>
    <hyperlink ref="P483" r:id="rId790"/>
    <hyperlink ref="C484" r:id="rId791"/>
    <hyperlink ref="P484" r:id="rId792"/>
    <hyperlink ref="C485" r:id="rId793"/>
    <hyperlink ref="P485" r:id="rId794"/>
    <hyperlink ref="C486" r:id="rId795"/>
    <hyperlink ref="P486" r:id="rId796"/>
    <hyperlink ref="C488" r:id="rId797"/>
    <hyperlink ref="P488" r:id="rId798"/>
    <hyperlink ref="C489" r:id="rId799"/>
    <hyperlink ref="P489" r:id="rId800"/>
    <hyperlink ref="C490" r:id="rId801"/>
    <hyperlink ref="C491" r:id="rId802"/>
    <hyperlink ref="P491" r:id="rId803"/>
    <hyperlink ref="C492" r:id="rId804"/>
    <hyperlink ref="C493" r:id="rId805"/>
    <hyperlink ref="P493" r:id="rId806"/>
    <hyperlink ref="C494" r:id="rId807"/>
    <hyperlink ref="P494" r:id="rId808"/>
    <hyperlink ref="C495" r:id="rId809"/>
    <hyperlink ref="C496" r:id="rId810"/>
    <hyperlink ref="P496" r:id="rId811"/>
    <hyperlink ref="C497" r:id="rId812"/>
    <hyperlink ref="P497" r:id="rId813"/>
    <hyperlink ref="C498" r:id="rId814"/>
    <hyperlink ref="P498" r:id="rId815"/>
    <hyperlink ref="C499" r:id="rId816"/>
    <hyperlink ref="C500" r:id="rId817"/>
    <hyperlink ref="P500" r:id="rId818"/>
    <hyperlink ref="C502" r:id="rId819"/>
    <hyperlink ref="P502" r:id="rId820"/>
    <hyperlink ref="C503" r:id="rId821"/>
    <hyperlink ref="P503" r:id="rId822"/>
    <hyperlink ref="C504" r:id="rId823"/>
    <hyperlink ref="P504" r:id="rId824"/>
    <hyperlink ref="C505" r:id="rId825"/>
    <hyperlink ref="P505" r:id="rId826"/>
    <hyperlink ref="C506" r:id="rId827"/>
    <hyperlink ref="P506" r:id="rId828"/>
    <hyperlink ref="C507" r:id="rId829"/>
    <hyperlink ref="P507" r:id="rId830"/>
    <hyperlink ref="C508" r:id="rId831"/>
    <hyperlink ref="P508" r:id="rId832"/>
    <hyperlink ref="C509" r:id="rId833"/>
    <hyperlink ref="P509" r:id="rId834"/>
    <hyperlink ref="C510" r:id="rId835"/>
    <hyperlink ref="P510" r:id="rId836"/>
    <hyperlink ref="C511" r:id="rId837"/>
    <hyperlink ref="P511" r:id="rId838"/>
    <hyperlink ref="C512" r:id="rId839"/>
    <hyperlink ref="P512" r:id="rId840"/>
    <hyperlink ref="C513" r:id="rId841"/>
    <hyperlink ref="P513" r:id="rId842"/>
    <hyperlink ref="C514" r:id="rId843"/>
    <hyperlink ref="P514" r:id="rId844"/>
    <hyperlink ref="C515" r:id="rId845"/>
    <hyperlink ref="P515" r:id="rId846"/>
    <hyperlink ref="C516" r:id="rId847"/>
    <hyperlink ref="P516" r:id="rId848"/>
    <hyperlink ref="C517" r:id="rId849"/>
    <hyperlink ref="C518" r:id="rId850"/>
    <hyperlink ref="C519" r:id="rId851"/>
    <hyperlink ref="P519" r:id="rId852"/>
    <hyperlink ref="C520" r:id="rId853"/>
    <hyperlink ref="P520" r:id="rId854"/>
    <hyperlink ref="C521" r:id="rId855"/>
    <hyperlink ref="P521" r:id="rId856"/>
    <hyperlink ref="C522" r:id="rId857"/>
    <hyperlink ref="P522" r:id="rId858"/>
    <hyperlink ref="C523" r:id="rId859"/>
    <hyperlink ref="P523" r:id="rId860"/>
    <hyperlink ref="C524" r:id="rId861"/>
    <hyperlink ref="P524" r:id="rId862"/>
    <hyperlink ref="C525" r:id="rId863"/>
    <hyperlink ref="P525" r:id="rId864"/>
    <hyperlink ref="C526" r:id="rId865"/>
    <hyperlink ref="P526" r:id="rId866"/>
    <hyperlink ref="C527" r:id="rId867"/>
    <hyperlink ref="P527" r:id="rId868"/>
    <hyperlink ref="C528" r:id="rId869"/>
    <hyperlink ref="P528" r:id="rId870"/>
    <hyperlink ref="C529" r:id="rId871"/>
    <hyperlink ref="P529" r:id="rId872"/>
    <hyperlink ref="C530" r:id="rId873"/>
    <hyperlink ref="P530" r:id="rId874"/>
    <hyperlink ref="C531" r:id="rId875"/>
    <hyperlink ref="P531" r:id="rId876"/>
    <hyperlink ref="C532" r:id="rId877"/>
    <hyperlink ref="P532" r:id="rId878"/>
    <hyperlink ref="C533" r:id="rId879"/>
    <hyperlink ref="P533" r:id="rId880"/>
    <hyperlink ref="C534" r:id="rId881"/>
    <hyperlink ref="P534" r:id="rId882"/>
    <hyperlink ref="C535" r:id="rId883"/>
    <hyperlink ref="P535" r:id="rId884"/>
    <hyperlink ref="C536" r:id="rId885"/>
    <hyperlink ref="P536" r:id="rId886"/>
    <hyperlink ref="C537" r:id="rId887"/>
    <hyperlink ref="P537" r:id="rId888"/>
    <hyperlink ref="C538" r:id="rId889"/>
    <hyperlink ref="P538" r:id="rId890"/>
    <hyperlink ref="C539" r:id="rId891"/>
    <hyperlink ref="P539" r:id="rId892"/>
    <hyperlink ref="C540" r:id="rId893"/>
    <hyperlink ref="P540" r:id="rId894"/>
    <hyperlink ref="C541" r:id="rId895"/>
    <hyperlink ref="P541" r:id="rId896"/>
    <hyperlink ref="C542" r:id="rId897"/>
    <hyperlink ref="P542" r:id="rId898"/>
    <hyperlink ref="C543" r:id="rId899"/>
    <hyperlink ref="P543" r:id="rId900"/>
    <hyperlink ref="C544" r:id="rId901"/>
    <hyperlink ref="P544" r:id="rId902"/>
    <hyperlink ref="C545" r:id="rId903"/>
    <hyperlink ref="P545" r:id="rId904"/>
    <hyperlink ref="C546" r:id="rId905"/>
    <hyperlink ref="P546" r:id="rId906"/>
    <hyperlink ref="C547" r:id="rId907"/>
    <hyperlink ref="P547" r:id="rId908"/>
    <hyperlink ref="C548" r:id="rId909"/>
    <hyperlink ref="P548" r:id="rId910"/>
    <hyperlink ref="C549" r:id="rId911"/>
    <hyperlink ref="P549" r:id="rId912"/>
    <hyperlink ref="C550" r:id="rId913"/>
    <hyperlink ref="P550" r:id="rId914"/>
    <hyperlink ref="C551" r:id="rId915"/>
    <hyperlink ref="P551" r:id="rId916"/>
    <hyperlink ref="C552" r:id="rId917"/>
    <hyperlink ref="P552" r:id="rId918"/>
    <hyperlink ref="C553" r:id="rId919"/>
    <hyperlink ref="P553" r:id="rId920"/>
    <hyperlink ref="C554" r:id="rId921"/>
    <hyperlink ref="P554" r:id="rId922"/>
    <hyperlink ref="C555" r:id="rId923"/>
    <hyperlink ref="P555" r:id="rId924"/>
    <hyperlink ref="C556" r:id="rId925"/>
    <hyperlink ref="P556" r:id="rId926"/>
    <hyperlink ref="C557" r:id="rId927"/>
    <hyperlink ref="P557" r:id="rId928"/>
    <hyperlink ref="C558" r:id="rId929"/>
    <hyperlink ref="P558" r:id="rId930"/>
    <hyperlink ref="C559" r:id="rId931"/>
    <hyperlink ref="P559" r:id="rId932"/>
    <hyperlink ref="C560" r:id="rId933"/>
    <hyperlink ref="C561" r:id="rId934"/>
    <hyperlink ref="P561" r:id="rId935"/>
    <hyperlink ref="C562" r:id="rId936"/>
    <hyperlink ref="P562" r:id="rId937"/>
    <hyperlink ref="C563" r:id="rId938"/>
    <hyperlink ref="P563" r:id="rId939"/>
    <hyperlink ref="C564" r:id="rId940"/>
    <hyperlink ref="C565" r:id="rId941"/>
    <hyperlink ref="P565" r:id="rId942"/>
    <hyperlink ref="C566" r:id="rId943"/>
    <hyperlink ref="C567" r:id="rId944"/>
    <hyperlink ref="P567" r:id="rId945"/>
    <hyperlink ref="C568" r:id="rId946"/>
    <hyperlink ref="P568" r:id="rId947"/>
    <hyperlink ref="C569" r:id="rId948"/>
    <hyperlink ref="P569" r:id="rId949"/>
    <hyperlink ref="C570" r:id="rId950"/>
    <hyperlink ref="P570" r:id="rId951"/>
    <hyperlink ref="C571" r:id="rId952"/>
    <hyperlink ref="P571" r:id="rId953"/>
    <hyperlink ref="C572" r:id="rId954"/>
    <hyperlink ref="C573" r:id="rId955"/>
    <hyperlink ref="C574" r:id="rId956"/>
    <hyperlink ref="P574" r:id="rId957"/>
    <hyperlink ref="C575" r:id="rId958"/>
    <hyperlink ref="C576" r:id="rId959"/>
    <hyperlink ref="P576" r:id="rId960"/>
    <hyperlink ref="C577" r:id="rId961"/>
    <hyperlink ref="P577" r:id="rId962"/>
    <hyperlink ref="C578" r:id="rId963"/>
    <hyperlink ref="P578" r:id="rId964"/>
    <hyperlink ref="C579" r:id="rId965"/>
    <hyperlink ref="C580" r:id="rId966"/>
    <hyperlink ref="P580" r:id="rId967"/>
    <hyperlink ref="C581" r:id="rId968"/>
    <hyperlink ref="C582" r:id="rId969"/>
    <hyperlink ref="P582" r:id="rId970"/>
    <hyperlink ref="C583" r:id="rId971"/>
    <hyperlink ref="P583" r:id="rId972"/>
    <hyperlink ref="C584" r:id="rId973"/>
    <hyperlink ref="P584" r:id="rId974"/>
    <hyperlink ref="C585" r:id="rId975"/>
    <hyperlink ref="P585" r:id="rId976"/>
    <hyperlink ref="C586" r:id="rId977"/>
    <hyperlink ref="P586" r:id="rId978"/>
    <hyperlink ref="C587" r:id="rId979"/>
    <hyperlink ref="C588" r:id="rId980"/>
    <hyperlink ref="P588" r:id="rId981"/>
    <hyperlink ref="C590" r:id="rId982"/>
    <hyperlink ref="C591" r:id="rId983"/>
    <hyperlink ref="P591" r:id="rId984"/>
    <hyperlink ref="C592" r:id="rId985"/>
    <hyperlink ref="C593" r:id="rId986"/>
    <hyperlink ref="C594" r:id="rId987"/>
    <hyperlink ref="C595" r:id="rId988"/>
    <hyperlink ref="P595" r:id="rId989"/>
    <hyperlink ref="C596" r:id="rId990" display="http://openresearchbadges.org/"/>
    <hyperlink ref="P596" r:id="rId991"/>
    <hyperlink ref="C597" r:id="rId992"/>
    <hyperlink ref="P597" r:id="rId993"/>
    <hyperlink ref="C598" r:id="rId994"/>
    <hyperlink ref="P598" r:id="rId995"/>
    <hyperlink ref="C599" r:id="rId996"/>
    <hyperlink ref="P599" r:id="rId997"/>
    <hyperlink ref="C600" r:id="rId998"/>
    <hyperlink ref="P600" r:id="rId999"/>
    <hyperlink ref="C601" r:id="rId1000"/>
    <hyperlink ref="P601" r:id="rId1001"/>
    <hyperlink ref="C604" r:id="rId1002"/>
    <hyperlink ref="P604" r:id="rId1003"/>
    <hyperlink ref="C605" r:id="rId1004"/>
    <hyperlink ref="C606" r:id="rId1005"/>
    <hyperlink ref="P606" r:id="rId1006"/>
    <hyperlink ref="C607" r:id="rId1007"/>
    <hyperlink ref="P607" r:id="rId1008"/>
    <hyperlink ref="C608" r:id="rId1009"/>
    <hyperlink ref="C609" r:id="rId1010"/>
    <hyperlink ref="C610" r:id="rId1011"/>
    <hyperlink ref="P610" r:id="rId1012"/>
    <hyperlink ref="C611" r:id="rId1013"/>
    <hyperlink ref="P611" r:id="rId1014"/>
    <hyperlink ref="C612" r:id="rId1015"/>
    <hyperlink ref="P612" r:id="rId1016"/>
    <hyperlink ref="C613" r:id="rId1017"/>
    <hyperlink ref="P613" r:id="rId1018"/>
    <hyperlink ref="C614" r:id="rId1019"/>
    <hyperlink ref="C615" r:id="rId1020"/>
    <hyperlink ref="C616" r:id="rId1021"/>
    <hyperlink ref="P616" r:id="rId1022"/>
    <hyperlink ref="C617" r:id="rId1023"/>
    <hyperlink ref="C618" r:id="rId1024"/>
  </hyperlinks>
  <pageMargins left="0.7" right="0.7" top="0.75" bottom="0.75" header="0.3" footer="0.3"/>
  <tableParts count="1">
    <tablePart r:id="rId1025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999"/>
  <sheetViews>
    <sheetView topLeftCell="F161" workbookViewId="0">
      <selection activeCell="H14" sqref="H14:H179"/>
    </sheetView>
  </sheetViews>
  <sheetFormatPr defaultColWidth="14.453125" defaultRowHeight="15.75" customHeight="1"/>
  <cols>
    <col min="1" max="1" width="9.7265625" style="8" customWidth="1"/>
    <col min="2" max="2" width="15.7265625" style="9" customWidth="1"/>
    <col min="3" max="3" width="93.26953125" style="7" customWidth="1"/>
    <col min="4" max="6" width="21.7265625" style="7" customWidth="1"/>
    <col min="7" max="7" width="31.81640625" style="7" customWidth="1"/>
    <col min="8" max="8" width="32.26953125" style="8" customWidth="1"/>
    <col min="9" max="9" width="36.54296875" style="7" customWidth="1"/>
    <col min="10" max="10" width="27" style="8" customWidth="1"/>
    <col min="11" max="16384" width="14.453125" style="7"/>
  </cols>
  <sheetData>
    <row r="1" spans="1:31" ht="14.5">
      <c r="A1" s="21" t="s">
        <v>1882</v>
      </c>
      <c r="B1" s="25" t="s">
        <v>1881</v>
      </c>
      <c r="C1" s="24" t="s">
        <v>1880</v>
      </c>
      <c r="D1" s="24" t="s">
        <v>395</v>
      </c>
      <c r="E1" s="24" t="s">
        <v>3626</v>
      </c>
      <c r="F1" s="24" t="s">
        <v>1883</v>
      </c>
      <c r="G1" s="24" t="s">
        <v>2</v>
      </c>
      <c r="H1" s="23" t="s">
        <v>1879</v>
      </c>
      <c r="I1" s="22" t="s">
        <v>1878</v>
      </c>
      <c r="J1" s="21" t="s">
        <v>1877</v>
      </c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1:31" ht="14.5">
      <c r="A2" s="13" t="s">
        <v>1876</v>
      </c>
      <c r="B2" s="16" t="s">
        <v>1875</v>
      </c>
      <c r="C2" s="14" t="s">
        <v>1874</v>
      </c>
      <c r="D2" s="14" t="e">
        <f>TRIM(RIGHT(Tabel3[[#This Row],[full name / survey question]],(LEN(Tabel3[[#This Row],[full name / survey question]])-FIND("- ",Tabel3[[#This Row],[full name / survey question]]))))</f>
        <v>#VALUE!</v>
      </c>
      <c r="E2" s="14" t="e">
        <f>INDEX(Tabel1[toolID2],MATCH(Tabel3[variable name],Tabel1[variable name in BIG101-surveyvariables],0))</f>
        <v>#N/A</v>
      </c>
      <c r="F2" s="14"/>
      <c r="G2" s="14" t="e">
        <f>MID(Tabel3[[#This Row],[full name / survey question]],3+FIND("to ",Tabel3[[#This Row],[full name / survey question]]), FIND("- ",Tabel3[[#This Row],[full name / survey question]])-FIND("to ",Tabel3[[#This Row],[full name / survey question]])-4)</f>
        <v>#VALUE!</v>
      </c>
      <c r="H2" s="20" t="s">
        <v>3627</v>
      </c>
      <c r="I2" s="14" t="s">
        <v>1873</v>
      </c>
      <c r="J2" s="13" t="s">
        <v>1319</v>
      </c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 spans="1:31" ht="14.5">
      <c r="A3" s="13" t="s">
        <v>1872</v>
      </c>
      <c r="B3" s="16" t="s">
        <v>1871</v>
      </c>
      <c r="C3" s="7" t="s">
        <v>1870</v>
      </c>
      <c r="D3" s="7" t="e">
        <f>TRIM(RIGHT(Tabel3[[#This Row],[full name / survey question]],(LEN(Tabel3[[#This Row],[full name / survey question]])-FIND("- ",Tabel3[[#This Row],[full name / survey question]]))))</f>
        <v>#VALUE!</v>
      </c>
      <c r="E3" s="7" t="e">
        <f>INDEX(Tabel1[toolID2],MATCH(Tabel3[variable name],Tabel1[variable name in BIG101-surveyvariables],0))</f>
        <v>#N/A</v>
      </c>
      <c r="G3" s="7" t="e">
        <f>MID(Tabel3[[#This Row],[full name / survey question]],3+FIND("to ",Tabel3[[#This Row],[full name / survey question]]), FIND("- ",Tabel3[[#This Row],[full name / survey question]])-FIND("to ",Tabel3[[#This Row],[full name / survey question]])-4)</f>
        <v>#VALUE!</v>
      </c>
      <c r="H3" s="15" t="s">
        <v>1866</v>
      </c>
      <c r="I3" s="14" t="s">
        <v>1325</v>
      </c>
      <c r="J3" s="13" t="s">
        <v>1339</v>
      </c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31" ht="14.5">
      <c r="A4" s="13" t="s">
        <v>1869</v>
      </c>
      <c r="B4" s="16" t="s">
        <v>1868</v>
      </c>
      <c r="C4" s="7" t="s">
        <v>1867</v>
      </c>
      <c r="D4" s="7" t="e">
        <f>TRIM(RIGHT(Tabel3[[#This Row],[full name / survey question]],(LEN(Tabel3[[#This Row],[full name / survey question]])-FIND("- ",Tabel3[[#This Row],[full name / survey question]]))))</f>
        <v>#VALUE!</v>
      </c>
      <c r="E4" s="7" t="e">
        <f>INDEX(Tabel1[toolID2],MATCH(Tabel3[variable name],Tabel1[variable name in BIG101-surveyvariables],0))</f>
        <v>#N/A</v>
      </c>
      <c r="G4" s="7" t="e">
        <f>MID(Tabel3[[#This Row],[full name / survey question]],3+FIND("to ",Tabel3[[#This Row],[full name / survey question]]), FIND("- ",Tabel3[[#This Row],[full name / survey question]])-FIND("to ",Tabel3[[#This Row],[full name / survey question]])-4)</f>
        <v>#VALUE!</v>
      </c>
      <c r="H4" s="15" t="s">
        <v>1866</v>
      </c>
      <c r="I4" s="14" t="s">
        <v>1340</v>
      </c>
      <c r="J4" s="13" t="s">
        <v>1319</v>
      </c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</row>
    <row r="5" spans="1:31" ht="14.5">
      <c r="A5" s="13" t="s">
        <v>1865</v>
      </c>
      <c r="B5" s="16" t="s">
        <v>1864</v>
      </c>
      <c r="C5" s="7" t="s">
        <v>1863</v>
      </c>
      <c r="D5" s="7" t="e">
        <f>TRIM(RIGHT(Tabel3[[#This Row],[full name / survey question]],(LEN(Tabel3[[#This Row],[full name / survey question]])-FIND("- ",Tabel3[[#This Row],[full name / survey question]]))))</f>
        <v>#VALUE!</v>
      </c>
      <c r="E5" s="7" t="e">
        <f>INDEX(Tabel1[toolID2],MATCH(Tabel3[variable name],Tabel1[variable name in BIG101-surveyvariables],0))</f>
        <v>#N/A</v>
      </c>
      <c r="G5" s="7" t="e">
        <f>MID(Tabel3[[#This Row],[full name / survey question]],3+FIND("to ",Tabel3[[#This Row],[full name / survey question]]), FIND("- ",Tabel3[[#This Row],[full name / survey question]])-FIND("to ",Tabel3[[#This Row],[full name / survey question]])-4)</f>
        <v>#VALUE!</v>
      </c>
      <c r="H5" s="15" t="s">
        <v>1862</v>
      </c>
      <c r="I5" s="14" t="s">
        <v>1334</v>
      </c>
      <c r="J5" s="13" t="s">
        <v>1319</v>
      </c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</row>
    <row r="6" spans="1:31" ht="14.5">
      <c r="A6" s="13" t="s">
        <v>492</v>
      </c>
      <c r="B6" s="16" t="s">
        <v>1861</v>
      </c>
      <c r="C6" s="7" t="s">
        <v>1860</v>
      </c>
      <c r="D6" s="7" t="str">
        <f>TRIM(RIGHT(Tabel3[[#This Row],[full name / survey question]],(LEN(Tabel3[[#This Row],[full name / survey question]])-FIND("- ",Tabel3[[#This Row],[full name / survey question]]))))</f>
        <v>Physical Sciences</v>
      </c>
      <c r="E6" s="7" t="e">
        <f>INDEX(Tabel1[toolID2],MATCH(Tabel3[variable name],Tabel1[variable name in BIG101-surveyvariables],0))</f>
        <v>#N/A</v>
      </c>
      <c r="G6" s="7" t="e">
        <f>MID(Tabel3[[#This Row],[full name / survey question]],3+FIND("to ",Tabel3[[#This Row],[full name / survey question]]), FIND("- ",Tabel3[[#This Row],[full name / survey question]])-FIND("to ",Tabel3[[#This Row],[full name / survey question]])-4)</f>
        <v>#VALUE!</v>
      </c>
      <c r="H6" s="15" t="s">
        <v>1842</v>
      </c>
      <c r="I6" s="14" t="s">
        <v>1345</v>
      </c>
      <c r="J6" s="13" t="s">
        <v>1339</v>
      </c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</row>
    <row r="7" spans="1:31" ht="14.5">
      <c r="A7" s="13" t="s">
        <v>1859</v>
      </c>
      <c r="B7" s="16" t="s">
        <v>1858</v>
      </c>
      <c r="C7" s="7" t="s">
        <v>1857</v>
      </c>
      <c r="D7" s="7" t="str">
        <f>TRIM(RIGHT(Tabel3[[#This Row],[full name / survey question]],(LEN(Tabel3[[#This Row],[full name / survey question]])-FIND("- ",Tabel3[[#This Row],[full name / survey question]]))))</f>
        <v>Engineering &amp; Technology</v>
      </c>
      <c r="E7" s="7" t="e">
        <f>INDEX(Tabel1[toolID2],MATCH(Tabel3[variable name],Tabel1[variable name in BIG101-surveyvariables],0))</f>
        <v>#N/A</v>
      </c>
      <c r="G7" s="7" t="e">
        <f>MID(Tabel3[[#This Row],[full name / survey question]],3+FIND("to ",Tabel3[[#This Row],[full name / survey question]]), FIND("- ",Tabel3[[#This Row],[full name / survey question]])-FIND("to ",Tabel3[[#This Row],[full name / survey question]])-4)</f>
        <v>#VALUE!</v>
      </c>
      <c r="H7" s="15" t="s">
        <v>1842</v>
      </c>
      <c r="I7" s="14" t="s">
        <v>1345</v>
      </c>
      <c r="J7" s="13" t="s">
        <v>1339</v>
      </c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</row>
    <row r="8" spans="1:31" ht="14.5">
      <c r="A8" s="13" t="s">
        <v>493</v>
      </c>
      <c r="B8" s="16" t="s">
        <v>1856</v>
      </c>
      <c r="C8" s="7" t="s">
        <v>1855</v>
      </c>
      <c r="D8" s="7" t="str">
        <f>TRIM(RIGHT(Tabel3[[#This Row],[full name / survey question]],(LEN(Tabel3[[#This Row],[full name / survey question]])-FIND("- ",Tabel3[[#This Row],[full name / survey question]]))))</f>
        <v>Life Sciences</v>
      </c>
      <c r="E8" s="7" t="e">
        <f>INDEX(Tabel1[toolID2],MATCH(Tabel3[variable name],Tabel1[variable name in BIG101-surveyvariables],0))</f>
        <v>#N/A</v>
      </c>
      <c r="G8" s="7" t="e">
        <f>MID(Tabel3[[#This Row],[full name / survey question]],3+FIND("to ",Tabel3[[#This Row],[full name / survey question]]), FIND("- ",Tabel3[[#This Row],[full name / survey question]])-FIND("to ",Tabel3[[#This Row],[full name / survey question]])-4)</f>
        <v>#VALUE!</v>
      </c>
      <c r="H8" s="15" t="s">
        <v>1842</v>
      </c>
      <c r="I8" s="14" t="s">
        <v>1345</v>
      </c>
      <c r="J8" s="13" t="s">
        <v>1339</v>
      </c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</row>
    <row r="9" spans="1:31" ht="14.5">
      <c r="A9" s="13" t="s">
        <v>1854</v>
      </c>
      <c r="B9" s="16" t="s">
        <v>1853</v>
      </c>
      <c r="C9" s="7" t="s">
        <v>1852</v>
      </c>
      <c r="D9" s="7" t="str">
        <f>TRIM(RIGHT(Tabel3[[#This Row],[full name / survey question]],(LEN(Tabel3[[#This Row],[full name / survey question]])-FIND("- ",Tabel3[[#This Row],[full name / survey question]]))))</f>
        <v>Medicine</v>
      </c>
      <c r="E9" s="7" t="e">
        <f>INDEX(Tabel1[toolID2],MATCH(Tabel3[variable name],Tabel1[variable name in BIG101-surveyvariables],0))</f>
        <v>#N/A</v>
      </c>
      <c r="G9" s="7" t="e">
        <f>MID(Tabel3[[#This Row],[full name / survey question]],3+FIND("to ",Tabel3[[#This Row],[full name / survey question]]), FIND("- ",Tabel3[[#This Row],[full name / survey question]])-FIND("to ",Tabel3[[#This Row],[full name / survey question]])-4)</f>
        <v>#VALUE!</v>
      </c>
      <c r="H9" s="15" t="s">
        <v>1842</v>
      </c>
      <c r="I9" s="14" t="s">
        <v>1345</v>
      </c>
      <c r="J9" s="13" t="s">
        <v>1339</v>
      </c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</row>
    <row r="10" spans="1:31" ht="14.5">
      <c r="A10" s="13" t="s">
        <v>1851</v>
      </c>
      <c r="B10" s="16" t="s">
        <v>1850</v>
      </c>
      <c r="C10" s="7" t="s">
        <v>1849</v>
      </c>
      <c r="D10" s="7" t="str">
        <f>TRIM(RIGHT(Tabel3[[#This Row],[full name / survey question]],(LEN(Tabel3[[#This Row],[full name / survey question]])-FIND("- ",Tabel3[[#This Row],[full name / survey question]]))))</f>
        <v>Social Sciences &amp; Economics</v>
      </c>
      <c r="E10" s="7" t="e">
        <f>INDEX(Tabel1[toolID2],MATCH(Tabel3[variable name],Tabel1[variable name in BIG101-surveyvariables],0))</f>
        <v>#N/A</v>
      </c>
      <c r="G10" s="7" t="e">
        <f>MID(Tabel3[[#This Row],[full name / survey question]],3+FIND("to ",Tabel3[[#This Row],[full name / survey question]]), FIND("- ",Tabel3[[#This Row],[full name / survey question]])-FIND("to ",Tabel3[[#This Row],[full name / survey question]])-4)</f>
        <v>#VALUE!</v>
      </c>
      <c r="H10" s="15" t="s">
        <v>1842</v>
      </c>
      <c r="I10" s="14" t="s">
        <v>1345</v>
      </c>
      <c r="J10" s="13" t="s">
        <v>1339</v>
      </c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</row>
    <row r="11" spans="1:31" ht="14.5">
      <c r="A11" s="13" t="s">
        <v>1848</v>
      </c>
      <c r="B11" s="16" t="s">
        <v>1847</v>
      </c>
      <c r="C11" s="7" t="s">
        <v>1846</v>
      </c>
      <c r="D11" s="7" t="str">
        <f>TRIM(RIGHT(Tabel3[[#This Row],[full name / survey question]],(LEN(Tabel3[[#This Row],[full name / survey question]])-FIND("- ",Tabel3[[#This Row],[full name / survey question]]))))</f>
        <v>Law</v>
      </c>
      <c r="E11" s="7" t="e">
        <f>INDEX(Tabel1[toolID2],MATCH(Tabel3[variable name],Tabel1[variable name in BIG101-surveyvariables],0))</f>
        <v>#N/A</v>
      </c>
      <c r="G11" s="7" t="e">
        <f>MID(Tabel3[[#This Row],[full name / survey question]],3+FIND("to ",Tabel3[[#This Row],[full name / survey question]]), FIND("- ",Tabel3[[#This Row],[full name / survey question]])-FIND("to ",Tabel3[[#This Row],[full name / survey question]])-4)</f>
        <v>#VALUE!</v>
      </c>
      <c r="H11" s="15" t="s">
        <v>1842</v>
      </c>
      <c r="I11" s="14" t="s">
        <v>1345</v>
      </c>
      <c r="J11" s="13" t="s">
        <v>1339</v>
      </c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spans="1:31" ht="14.5">
      <c r="A12" s="13" t="s">
        <v>1845</v>
      </c>
      <c r="B12" s="16" t="s">
        <v>1844</v>
      </c>
      <c r="C12" s="7" t="s">
        <v>1843</v>
      </c>
      <c r="D12" s="7" t="str">
        <f>TRIM(RIGHT(Tabel3[[#This Row],[full name / survey question]],(LEN(Tabel3[[#This Row],[full name / survey question]])-FIND("- ",Tabel3[[#This Row],[full name / survey question]]))))</f>
        <v>Arts &amp; Humanities</v>
      </c>
      <c r="E12" s="7" t="e">
        <f>INDEX(Tabel1[toolID2],MATCH(Tabel3[variable name],Tabel1[variable name in BIG101-surveyvariables],0))</f>
        <v>#N/A</v>
      </c>
      <c r="G12" s="7" t="e">
        <f>MID(Tabel3[[#This Row],[full name / survey question]],3+FIND("to ",Tabel3[[#This Row],[full name / survey question]]), FIND("- ",Tabel3[[#This Row],[full name / survey question]])-FIND("to ",Tabel3[[#This Row],[full name / survey question]])-4)</f>
        <v>#VALUE!</v>
      </c>
      <c r="H12" s="15" t="s">
        <v>1842</v>
      </c>
      <c r="I12" s="14" t="s">
        <v>1345</v>
      </c>
      <c r="J12" s="13" t="s">
        <v>1339</v>
      </c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31" ht="14.5">
      <c r="A13" s="13" t="s">
        <v>1841</v>
      </c>
      <c r="B13" s="16" t="s">
        <v>1840</v>
      </c>
      <c r="C13" s="7" t="s">
        <v>1839</v>
      </c>
      <c r="D13" s="7" t="e">
        <f>TRIM(RIGHT(Tabel3[[#This Row],[full name / survey question]],(LEN(Tabel3[[#This Row],[full name / survey question]])-FIND("- ",Tabel3[[#This Row],[full name / survey question]]))))</f>
        <v>#VALUE!</v>
      </c>
      <c r="E13" s="7" t="e">
        <f>INDEX(Tabel1[toolID2],MATCH(Tabel3[variable name],Tabel1[variable name in BIG101-surveyvariables],0))</f>
        <v>#N/A</v>
      </c>
      <c r="G13" s="7" t="e">
        <f>MID(Tabel3[[#This Row],[full name / survey question]],3+FIND("to ",Tabel3[[#This Row],[full name / survey question]]), FIND("- ",Tabel3[[#This Row],[full name / survey question]])-FIND("to ",Tabel3[[#This Row],[full name / survey question]])-4)</f>
        <v>#VALUE!</v>
      </c>
      <c r="H13" s="15" t="s">
        <v>1838</v>
      </c>
      <c r="I13" s="14" t="s">
        <v>1325</v>
      </c>
      <c r="J13" s="13" t="s">
        <v>1324</v>
      </c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spans="1:31" ht="14.5">
      <c r="A14" s="13" t="s">
        <v>1837</v>
      </c>
      <c r="B14" s="16" t="s">
        <v>1836</v>
      </c>
      <c r="C14" s="7" t="s">
        <v>1835</v>
      </c>
      <c r="D14" s="7" t="str">
        <f>TRIM(RIGHT(Tabel3[[#This Row],[full name / survey question]],(LEN(Tabel3[[#This Row],[full name / survey question]])-FIND("- ",Tabel3[[#This Row],[full name / survey question]]))))</f>
        <v>Google Scholar</v>
      </c>
      <c r="E14" s="7">
        <f>INDEX(Tabel1[toolID2],MATCH(Tabel3[variable name],Tabel1[variable name in BIG101-surveyvariables],0))</f>
        <v>1055</v>
      </c>
      <c r="F14" s="7" t="s">
        <v>1884</v>
      </c>
      <c r="G14" s="7" t="str">
        <f>MID(Tabel3[[#This Row],[full name / survey question]],3+FIND("to ",Tabel3[[#This Row],[full name / survey question]]), FIND("- ",Tabel3[[#This Row],[full name / survey question]])-FIND("to ",Tabel3[[#This Row],[full name / survey question]])-4)</f>
        <v>search literature / data etc.</v>
      </c>
      <c r="H14" s="15" t="s">
        <v>1812</v>
      </c>
      <c r="I14" s="14" t="s">
        <v>1345</v>
      </c>
      <c r="J14" s="13" t="s">
        <v>1339</v>
      </c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1:31" ht="14.5">
      <c r="A15" s="13" t="s">
        <v>1834</v>
      </c>
      <c r="B15" s="16" t="s">
        <v>1833</v>
      </c>
      <c r="C15" s="7" t="s">
        <v>1832</v>
      </c>
      <c r="D15" s="7" t="str">
        <f>TRIM(RIGHT(Tabel3[[#This Row],[full name / survey question]],(LEN(Tabel3[[#This Row],[full name / survey question]])-FIND("- ",Tabel3[[#This Row],[full name / survey question]]))))</f>
        <v>Web of Science</v>
      </c>
      <c r="E15" s="7">
        <f>INDEX(Tabel1[toolID2],MATCH(Tabel3[variable name],Tabel1[variable name in BIG101-surveyvariables],0))</f>
        <v>1002</v>
      </c>
      <c r="F15" s="7" t="s">
        <v>1884</v>
      </c>
      <c r="G15" s="7" t="str">
        <f>MID(Tabel3[[#This Row],[full name / survey question]],3+FIND("to ",Tabel3[[#This Row],[full name / survey question]]), FIND("- ",Tabel3[[#This Row],[full name / survey question]])-FIND("to ",Tabel3[[#This Row],[full name / survey question]])-4)</f>
        <v>search literature / data etc.</v>
      </c>
      <c r="H15" s="15" t="s">
        <v>1812</v>
      </c>
      <c r="I15" s="14" t="s">
        <v>1345</v>
      </c>
      <c r="J15" s="13" t="s">
        <v>1339</v>
      </c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31" ht="14.5">
      <c r="A16" s="13" t="s">
        <v>491</v>
      </c>
      <c r="B16" s="16" t="s">
        <v>1831</v>
      </c>
      <c r="C16" s="7" t="s">
        <v>1830</v>
      </c>
      <c r="D16" s="7" t="str">
        <f>TRIM(RIGHT(Tabel3[[#This Row],[full name / survey question]],(LEN(Tabel3[[#This Row],[full name / survey question]])-FIND("- ",Tabel3[[#This Row],[full name / survey question]]))))</f>
        <v>Scopus</v>
      </c>
      <c r="E16" s="7">
        <f>INDEX(Tabel1[toolID2],MATCH(Tabel3[variable name],Tabel1[variable name in BIG101-surveyvariables],0))</f>
        <v>1057</v>
      </c>
      <c r="F16" s="7" t="s">
        <v>1884</v>
      </c>
      <c r="G16" s="7" t="str">
        <f>MID(Tabel3[[#This Row],[full name / survey question]],3+FIND("to ",Tabel3[[#This Row],[full name / survey question]]), FIND("- ",Tabel3[[#This Row],[full name / survey question]])-FIND("to ",Tabel3[[#This Row],[full name / survey question]])-4)</f>
        <v>search literature / data etc.</v>
      </c>
      <c r="H16" s="15" t="s">
        <v>1812</v>
      </c>
      <c r="I16" s="14" t="s">
        <v>1345</v>
      </c>
      <c r="J16" s="13" t="s">
        <v>1339</v>
      </c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 ht="14.5">
      <c r="A17" s="13" t="s">
        <v>1829</v>
      </c>
      <c r="B17" s="16" t="s">
        <v>1828</v>
      </c>
      <c r="C17" s="7" t="s">
        <v>1827</v>
      </c>
      <c r="D17" s="7" t="str">
        <f>TRIM(RIGHT(Tabel3[[#This Row],[full name / survey question]],(LEN(Tabel3[[#This Row],[full name / survey question]])-FIND("- ",Tabel3[[#This Row],[full name / survey question]]))))</f>
        <v>Mendeley</v>
      </c>
      <c r="E17" s="7">
        <f>INDEX(Tabel1[toolID2],MATCH(Tabel3[variable name],Tabel1[variable name in BIG101-surveyvariables],0))</f>
        <v>1119</v>
      </c>
      <c r="F17" s="7" t="s">
        <v>1884</v>
      </c>
      <c r="G17" s="7" t="str">
        <f>MID(Tabel3[[#This Row],[full name / survey question]],3+FIND("to ",Tabel3[[#This Row],[full name / survey question]]), FIND("- ",Tabel3[[#This Row],[full name / survey question]])-FIND("to ",Tabel3[[#This Row],[full name / survey question]])-4)</f>
        <v>search literature / data etc.</v>
      </c>
      <c r="H17" s="15" t="s">
        <v>1812</v>
      </c>
      <c r="I17" s="14" t="s">
        <v>1345</v>
      </c>
      <c r="J17" s="13" t="s">
        <v>1339</v>
      </c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 ht="14.5">
      <c r="A18" s="13" t="s">
        <v>1826</v>
      </c>
      <c r="B18" s="16" t="s">
        <v>1825</v>
      </c>
      <c r="C18" s="7" t="s">
        <v>1824</v>
      </c>
      <c r="D18" s="7" t="str">
        <f>TRIM(RIGHT(Tabel3[[#This Row],[full name / survey question]],(LEN(Tabel3[[#This Row],[full name / survey question]])-FIND("- ",Tabel3[[#This Row],[full name / survey question]]))))</f>
        <v>WorldCat</v>
      </c>
      <c r="E18" s="7">
        <f>INDEX(Tabel1[toolID2],MATCH(Tabel3[variable name],Tabel1[variable name in BIG101-surveyvariables],0))</f>
        <v>1076</v>
      </c>
      <c r="F18" s="7" t="s">
        <v>1884</v>
      </c>
      <c r="G18" s="7" t="str">
        <f>MID(Tabel3[[#This Row],[full name / survey question]],3+FIND("to ",Tabel3[[#This Row],[full name / survey question]]), FIND("- ",Tabel3[[#This Row],[full name / survey question]])-FIND("to ",Tabel3[[#This Row],[full name / survey question]])-4)</f>
        <v>search literature / data etc.</v>
      </c>
      <c r="H18" s="15" t="s">
        <v>1812</v>
      </c>
      <c r="I18" s="14" t="s">
        <v>1345</v>
      </c>
      <c r="J18" s="13" t="s">
        <v>1339</v>
      </c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 ht="14.5">
      <c r="A19" s="13" t="s">
        <v>335</v>
      </c>
      <c r="B19" s="16" t="s">
        <v>1823</v>
      </c>
      <c r="C19" s="7" t="s">
        <v>1822</v>
      </c>
      <c r="D19" s="7" t="str">
        <f>TRIM(RIGHT(Tabel3[[#This Row],[full name / survey question]],(LEN(Tabel3[[#This Row],[full name / survey question]])-FIND("- ",Tabel3[[#This Row],[full name / survey question]]))))</f>
        <v>PubMed</v>
      </c>
      <c r="E19" s="7">
        <f>INDEX(Tabel1[toolID2],MATCH(Tabel3[variable name],Tabel1[variable name in BIG101-surveyvariables],0))</f>
        <v>1013</v>
      </c>
      <c r="F19" s="7" t="s">
        <v>1884</v>
      </c>
      <c r="G19" s="7" t="str">
        <f>MID(Tabel3[[#This Row],[full name / survey question]],3+FIND("to ",Tabel3[[#This Row],[full name / survey question]]), FIND("- ",Tabel3[[#This Row],[full name / survey question]])-FIND("to ",Tabel3[[#This Row],[full name / survey question]])-4)</f>
        <v>search literature / data etc.</v>
      </c>
      <c r="H19" s="15" t="s">
        <v>1812</v>
      </c>
      <c r="I19" s="14" t="s">
        <v>1345</v>
      </c>
      <c r="J19" s="13" t="s">
        <v>1339</v>
      </c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 ht="14.5">
      <c r="A20" s="13" t="s">
        <v>1821</v>
      </c>
      <c r="B20" s="16" t="s">
        <v>1820</v>
      </c>
      <c r="C20" s="7" t="s">
        <v>1819</v>
      </c>
      <c r="D20" s="7" t="str">
        <f>TRIM(RIGHT(Tabel3[[#This Row],[full name / survey question]],(LEN(Tabel3[[#This Row],[full name / survey question]])-FIND("- ",Tabel3[[#This Row],[full name / survey question]]))))</f>
        <v>Paperity</v>
      </c>
      <c r="E20" s="7">
        <f>INDEX(Tabel1[toolID2],MATCH(Tabel3[variable name],Tabel1[variable name in BIG101-surveyvariables],0))</f>
        <v>1342</v>
      </c>
      <c r="F20" s="7" t="s">
        <v>1884</v>
      </c>
      <c r="G20" s="7" t="str">
        <f>MID(Tabel3[[#This Row],[full name / survey question]],3+FIND("to ",Tabel3[[#This Row],[full name / survey question]]), FIND("- ",Tabel3[[#This Row],[full name / survey question]])-FIND("to ",Tabel3[[#This Row],[full name / survey question]])-4)</f>
        <v>search literature / data etc.</v>
      </c>
      <c r="H20" s="15" t="s">
        <v>1812</v>
      </c>
      <c r="I20" s="14" t="s">
        <v>1345</v>
      </c>
      <c r="J20" s="13" t="s">
        <v>1339</v>
      </c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 ht="14.5">
      <c r="A21" s="13" t="s">
        <v>1818</v>
      </c>
      <c r="B21" s="16" t="s">
        <v>1817</v>
      </c>
      <c r="C21" s="7" t="s">
        <v>1816</v>
      </c>
      <c r="D21" s="7" t="str">
        <f>TRIM(RIGHT(Tabel3[[#This Row],[full name / survey question]],(LEN(Tabel3[[#This Row],[full name / survey question]])-FIND("- ",Tabel3[[#This Row],[full name / survey question]]))))</f>
        <v>(and also) others</v>
      </c>
      <c r="E21" s="7" t="e">
        <f>INDEX(Tabel1[toolID2],MATCH(Tabel3[variable name],Tabel1[variable name in BIG101-surveyvariables],0))</f>
        <v>#N/A</v>
      </c>
      <c r="F21" s="7" t="s">
        <v>1884</v>
      </c>
      <c r="G21" s="7" t="str">
        <f>MID(Tabel3[[#This Row],[full name / survey question]],3+FIND("to ",Tabel3[[#This Row],[full name / survey question]]), FIND("- ",Tabel3[[#This Row],[full name / survey question]])-FIND("to ",Tabel3[[#This Row],[full name / survey question]])-4)</f>
        <v>search literature / data etc.</v>
      </c>
      <c r="H21" s="15" t="s">
        <v>1812</v>
      </c>
      <c r="I21" s="14" t="s">
        <v>1345</v>
      </c>
      <c r="J21" s="13" t="s">
        <v>1339</v>
      </c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 ht="14.5">
      <c r="A22" s="13" t="s">
        <v>1815</v>
      </c>
      <c r="B22" s="16" t="s">
        <v>1814</v>
      </c>
      <c r="C22" s="7" t="s">
        <v>1813</v>
      </c>
      <c r="D22" s="7" t="e">
        <f>TRIM(RIGHT(Tabel3[[#This Row],[full name / survey question]],(LEN(Tabel3[[#This Row],[full name / survey question]])-FIND("- ",Tabel3[[#This Row],[full name / survey question]]))))</f>
        <v>#VALUE!</v>
      </c>
      <c r="E22" s="7" t="e">
        <f>INDEX(Tabel1[toolID2],MATCH(Tabel3[variable name],Tabel1[variable name in BIG101-surveyvariables],0))</f>
        <v>#N/A</v>
      </c>
      <c r="F22" s="7" t="s">
        <v>1884</v>
      </c>
      <c r="G22" s="7" t="s">
        <v>3629</v>
      </c>
      <c r="H22" s="15" t="s">
        <v>1812</v>
      </c>
      <c r="I22" s="14" t="s">
        <v>1340</v>
      </c>
      <c r="J22" s="13" t="s">
        <v>1339</v>
      </c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1:31" ht="14.5">
      <c r="A23" s="13" t="s">
        <v>1797</v>
      </c>
      <c r="B23" s="16" t="s">
        <v>1796</v>
      </c>
      <c r="C23" s="7" t="s">
        <v>1795</v>
      </c>
      <c r="D23" s="7" t="str">
        <f>TRIM(RIGHT(Tabel3[[#This Row],[full name / survey question]],(LEN(Tabel3[[#This Row],[full name / survey question]])-FIND("- ",Tabel3[[#This Row],[full name / survey question]]))))</f>
        <v>Deepdyve</v>
      </c>
      <c r="E23" s="7">
        <f>INDEX(Tabel1[toolID2],MATCH(Tabel3[variable name],Tabel1[variable name in BIG101-surveyvariables],0))</f>
        <v>1117</v>
      </c>
      <c r="F23" s="7" t="s">
        <v>1884</v>
      </c>
      <c r="G23" s="7" t="str">
        <f>MID(Tabel3[[#This Row],[full name / survey question]],3+FIND("to ",Tabel3[[#This Row],[full name / survey question]]), FIND("- ",Tabel3[[#This Row],[full name / survey question]])-FIND("to ",Tabel3[[#This Row],[full name / survey question]])-4)</f>
        <v>get access to literature / data etc.</v>
      </c>
      <c r="H23" s="15" t="s">
        <v>1785</v>
      </c>
      <c r="I23" s="14" t="s">
        <v>1345</v>
      </c>
      <c r="J23" s="13" t="s">
        <v>1339</v>
      </c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 ht="14.5">
      <c r="A24" s="13" t="s">
        <v>1794</v>
      </c>
      <c r="B24" s="16" t="s">
        <v>1793</v>
      </c>
      <c r="C24" s="7" t="s">
        <v>1792</v>
      </c>
      <c r="D24" s="7" t="str">
        <f>TRIM(RIGHT(Tabel3[[#This Row],[full name / survey question]],(LEN(Tabel3[[#This Row],[full name / survey question]])-FIND("- ",Tabel3[[#This Row],[full name / survey question]]))))</f>
        <v>E-mail the author</v>
      </c>
      <c r="E24" s="7" t="e">
        <f>INDEX(Tabel1[toolID2],MATCH(Tabel3[variable name],Tabel1[variable name in BIG101-surveyvariables],0))</f>
        <v>#N/A</v>
      </c>
      <c r="F24" s="7" t="s">
        <v>1884</v>
      </c>
      <c r="G24" s="7" t="str">
        <f>MID(Tabel3[[#This Row],[full name / survey question]],3+FIND("to ",Tabel3[[#This Row],[full name / survey question]]), FIND("- ",Tabel3[[#This Row],[full name / survey question]])-FIND("to ",Tabel3[[#This Row],[full name / survey question]])-4)</f>
        <v>get access to literature / data etc.</v>
      </c>
      <c r="H24" s="15" t="s">
        <v>1785</v>
      </c>
      <c r="I24" s="14" t="s">
        <v>1345</v>
      </c>
      <c r="J24" s="13" t="s">
        <v>1339</v>
      </c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spans="1:31" ht="14.5">
      <c r="A25" s="13" t="s">
        <v>1791</v>
      </c>
      <c r="B25" s="16" t="s">
        <v>1790</v>
      </c>
      <c r="C25" s="7" t="s">
        <v>1789</v>
      </c>
      <c r="D25" s="7" t="str">
        <f>TRIM(RIGHT(Tabel3[[#This Row],[full name / survey question]],(LEN(Tabel3[[#This Row],[full name / survey question]])-FIND("- ",Tabel3[[#This Row],[full name / survey question]]))))</f>
        <v>(and also) others</v>
      </c>
      <c r="E25" s="7" t="e">
        <f>INDEX(Tabel1[toolID2],MATCH(Tabel3[variable name],Tabel1[variable name in BIG101-surveyvariables],0))</f>
        <v>#N/A</v>
      </c>
      <c r="F25" s="7" t="s">
        <v>1884</v>
      </c>
      <c r="G25" s="7" t="str">
        <f>MID(Tabel3[[#This Row],[full name / survey question]],3+FIND("to ",Tabel3[[#This Row],[full name / survey question]]), FIND("- ",Tabel3[[#This Row],[full name / survey question]])-FIND("to ",Tabel3[[#This Row],[full name / survey question]])-4)</f>
        <v>get access to literature / data etc.</v>
      </c>
      <c r="H25" s="15" t="s">
        <v>1785</v>
      </c>
      <c r="I25" s="14" t="s">
        <v>1345</v>
      </c>
      <c r="J25" s="13" t="s">
        <v>1339</v>
      </c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 ht="14.5">
      <c r="A26" s="13" t="s">
        <v>1788</v>
      </c>
      <c r="B26" s="16" t="s">
        <v>1787</v>
      </c>
      <c r="C26" s="7" t="s">
        <v>1786</v>
      </c>
      <c r="D26" s="7" t="e">
        <f>TRIM(RIGHT(Tabel3[[#This Row],[full name / survey question]],(LEN(Tabel3[[#This Row],[full name / survey question]])-FIND("- ",Tabel3[[#This Row],[full name / survey question]]))))</f>
        <v>#VALUE!</v>
      </c>
      <c r="E26" s="7" t="e">
        <f>INDEX(Tabel1[toolID2],MATCH(Tabel3[variable name],Tabel1[variable name in BIG101-surveyvariables],0))</f>
        <v>#N/A</v>
      </c>
      <c r="F26" s="7" t="s">
        <v>1884</v>
      </c>
      <c r="G26" s="7" t="s">
        <v>3630</v>
      </c>
      <c r="H26" s="15" t="s">
        <v>1785</v>
      </c>
      <c r="I26" s="14" t="s">
        <v>1340</v>
      </c>
      <c r="J26" s="13" t="s">
        <v>1339</v>
      </c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1:31" ht="14.5">
      <c r="A27" s="13" t="s">
        <v>1811</v>
      </c>
      <c r="B27" s="16" t="s">
        <v>1810</v>
      </c>
      <c r="C27" s="7" t="s">
        <v>1809</v>
      </c>
      <c r="D27" s="7" t="str">
        <f>TRIM(RIGHT(Tabel3[[#This Row],[full name / survey question]],(LEN(Tabel3[[#This Row],[full name / survey question]])-FIND("- ",Tabel3[[#This Row],[full name / survey question]]))))</f>
        <v>Institutional access</v>
      </c>
      <c r="E27" s="7" t="e">
        <f>INDEX(Tabel1[toolID2],MATCH(Tabel3[variable name],Tabel1[variable name in BIG101-surveyvariables],0))</f>
        <v>#N/A</v>
      </c>
      <c r="F27" s="7" t="s">
        <v>1884</v>
      </c>
      <c r="G27" s="7" t="str">
        <f>MID(Tabel3[[#This Row],[full name / survey question]],3+FIND("to ",Tabel3[[#This Row],[full name / survey question]]), FIND("- ",Tabel3[[#This Row],[full name / survey question]])-FIND("to ",Tabel3[[#This Row],[full name / survey question]])-4)</f>
        <v>get access to literature / data etc.</v>
      </c>
      <c r="H27" s="15" t="s">
        <v>1785</v>
      </c>
      <c r="I27" s="14" t="s">
        <v>1345</v>
      </c>
      <c r="J27" s="13" t="s">
        <v>1339</v>
      </c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 ht="14.5">
      <c r="A28" s="13" t="s">
        <v>1808</v>
      </c>
      <c r="B28" s="16" t="s">
        <v>1807</v>
      </c>
      <c r="C28" s="7" t="s">
        <v>1806</v>
      </c>
      <c r="D28" s="7" t="str">
        <f>TRIM(RIGHT(Tabel3[[#This Row],[full name / survey question]],(LEN(Tabel3[[#This Row],[full name / survey question]])-FIND("- ",Tabel3[[#This Row],[full name / survey question]]))))</f>
        <v>Pay per view on publisher platform</v>
      </c>
      <c r="E28" s="7" t="e">
        <f>INDEX(Tabel1[toolID2],MATCH(Tabel3[variable name],Tabel1[variable name in BIG101-surveyvariables],0))</f>
        <v>#N/A</v>
      </c>
      <c r="F28" s="7" t="s">
        <v>1884</v>
      </c>
      <c r="G28" s="7" t="str">
        <f>MID(Tabel3[[#This Row],[full name / survey question]],3+FIND("to ",Tabel3[[#This Row],[full name / survey question]]), FIND("- ",Tabel3[[#This Row],[full name / survey question]])-FIND("to ",Tabel3[[#This Row],[full name / survey question]])-4)</f>
        <v>get access to literature / data etc.</v>
      </c>
      <c r="H28" s="15" t="s">
        <v>1785</v>
      </c>
      <c r="I28" s="14" t="s">
        <v>1345</v>
      </c>
      <c r="J28" s="13" t="s">
        <v>1339</v>
      </c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1:31" ht="14.5">
      <c r="A29" s="13" t="s">
        <v>1803</v>
      </c>
      <c r="B29" s="16" t="s">
        <v>1802</v>
      </c>
      <c r="C29" s="7" t="s">
        <v>1801</v>
      </c>
      <c r="D29" s="7" t="str">
        <f>TRIM(RIGHT(Tabel3[[#This Row],[full name / survey question]],(LEN(Tabel3[[#This Row],[full name / survey question]])-FIND("- ",Tabel3[[#This Row],[full name / survey question]]))))</f>
        <v>Research4Life</v>
      </c>
      <c r="E29" s="7" t="e">
        <f>INDEX(Tabel1[toolID2],MATCH(Tabel3[variable name],Tabel1[variable name in BIG101-surveyvariables],0))</f>
        <v>#N/A</v>
      </c>
      <c r="F29" s="7" t="s">
        <v>1884</v>
      </c>
      <c r="G29" s="7" t="str">
        <f>MID(Tabel3[[#This Row],[full name / survey question]],3+FIND("to ",Tabel3[[#This Row],[full name / survey question]]), FIND("- ",Tabel3[[#This Row],[full name / survey question]])-FIND("to ",Tabel3[[#This Row],[full name / survey question]])-4)</f>
        <v>get access to literature / data etc.</v>
      </c>
      <c r="H29" s="15" t="s">
        <v>1785</v>
      </c>
      <c r="I29" s="14" t="s">
        <v>1345</v>
      </c>
      <c r="J29" s="13" t="s">
        <v>1339</v>
      </c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1:31" ht="14.5">
      <c r="A30" s="13" t="s">
        <v>1803</v>
      </c>
      <c r="B30" s="16" t="s">
        <v>1805</v>
      </c>
      <c r="C30" s="7" t="s">
        <v>1804</v>
      </c>
      <c r="D30" s="7" t="str">
        <f>TRIM(RIGHT(Tabel3[[#This Row],[full name / survey question]],(LEN(Tabel3[[#This Row],[full name / survey question]])-FIND("- ",Tabel3[[#This Row],[full name / survey question]]))))</f>
        <v>ResearchGate</v>
      </c>
      <c r="E30" s="7">
        <f>INDEX(Tabel1[toolID2],MATCH(Tabel3[variable name],Tabel1[variable name in BIG101-surveyvariables],0))</f>
        <v>1135</v>
      </c>
      <c r="F30" s="7" t="s">
        <v>1884</v>
      </c>
      <c r="G30" s="7" t="str">
        <f>MID(Tabel3[[#This Row],[full name / survey question]],3+FIND("to ",Tabel3[[#This Row],[full name / survey question]]), FIND("- ",Tabel3[[#This Row],[full name / survey question]])-FIND("to ",Tabel3[[#This Row],[full name / survey question]])-4)</f>
        <v>get access to literature / data etc.</v>
      </c>
      <c r="H30" s="15" t="s">
        <v>1785</v>
      </c>
      <c r="I30" s="14" t="s">
        <v>1345</v>
      </c>
      <c r="J30" s="13" t="s">
        <v>1339</v>
      </c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1:31" ht="14.5">
      <c r="A31" s="13" t="s">
        <v>1800</v>
      </c>
      <c r="B31" s="16" t="s">
        <v>1799</v>
      </c>
      <c r="C31" s="7" t="s">
        <v>1798</v>
      </c>
      <c r="D31" s="7" t="str">
        <f>TRIM(RIGHT(Tabel3[[#This Row],[full name / survey question]],(LEN(Tabel3[[#This Row],[full name / survey question]])-FIND("- ",Tabel3[[#This Row],[full name / survey question]]))))</f>
        <v>Open Access Button</v>
      </c>
      <c r="E31" s="7">
        <f>INDEX(Tabel1[toolID2],MATCH(Tabel3[variable name],Tabel1[variable name in BIG101-surveyvariables],0))</f>
        <v>1279</v>
      </c>
      <c r="F31" s="7" t="s">
        <v>1884</v>
      </c>
      <c r="G31" s="7" t="str">
        <f>MID(Tabel3[[#This Row],[full name / survey question]],3+FIND("to ",Tabel3[[#This Row],[full name / survey question]]), FIND("- ",Tabel3[[#This Row],[full name / survey question]])-FIND("to ",Tabel3[[#This Row],[full name / survey question]])-4)</f>
        <v>get access to literature / data etc.</v>
      </c>
      <c r="H31" s="15" t="s">
        <v>1785</v>
      </c>
      <c r="I31" s="14" t="s">
        <v>1345</v>
      </c>
      <c r="J31" s="13" t="s">
        <v>1339</v>
      </c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 ht="14.5">
      <c r="A32" s="13" t="s">
        <v>1784</v>
      </c>
      <c r="B32" s="16" t="s">
        <v>1783</v>
      </c>
      <c r="C32" s="7" t="s">
        <v>1782</v>
      </c>
      <c r="D32" s="7" t="str">
        <f>TRIM(RIGHT(Tabel3[[#This Row],[full name / survey question]],(LEN(Tabel3[[#This Row],[full name / survey question]])-FIND("- ",Tabel3[[#This Row],[full name / survey question]]))))</f>
        <v>Google Scholar</v>
      </c>
      <c r="E32" s="7">
        <f>INDEX(Tabel1[toolID2],MATCH(Tabel3[variable name],Tabel1[variable name in BIG101-surveyvariables],0))</f>
        <v>1055</v>
      </c>
      <c r="F32" s="7" t="s">
        <v>1884</v>
      </c>
      <c r="G32" s="7" t="str">
        <f>MID(Tabel3[[#This Row],[full name / survey question]],3+FIND("to ",Tabel3[[#This Row],[full name / survey question]]), FIND("- ",Tabel3[[#This Row],[full name / survey question]])-FIND("to ",Tabel3[[#This Row],[full name / survey question]])-4)</f>
        <v>get alerts/recommendations</v>
      </c>
      <c r="H32" s="15" t="s">
        <v>1757</v>
      </c>
      <c r="I32" s="14" t="s">
        <v>1345</v>
      </c>
      <c r="J32" s="13" t="s">
        <v>1339</v>
      </c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 ht="14.5">
      <c r="A33" s="13" t="s">
        <v>1781</v>
      </c>
      <c r="B33" s="16" t="s">
        <v>1780</v>
      </c>
      <c r="C33" s="7" t="s">
        <v>1779</v>
      </c>
      <c r="D33" s="7" t="str">
        <f>TRIM(RIGHT(Tabel3[[#This Row],[full name / survey question]],(LEN(Tabel3[[#This Row],[full name / survey question]])-FIND("- ",Tabel3[[#This Row],[full name / survey question]]))))</f>
        <v>JournalTOCs</v>
      </c>
      <c r="E33" s="7">
        <f>INDEX(Tabel1[toolID2],MATCH(Tabel3[variable name],Tabel1[variable name in BIG101-surveyvariables],0))</f>
        <v>1118</v>
      </c>
      <c r="F33" s="7" t="s">
        <v>1884</v>
      </c>
      <c r="G33" s="7" t="str">
        <f>MID(Tabel3[[#This Row],[full name / survey question]],3+FIND("to ",Tabel3[[#This Row],[full name / survey question]]), FIND("- ",Tabel3[[#This Row],[full name / survey question]])-FIND("to ",Tabel3[[#This Row],[full name / survey question]])-4)</f>
        <v>get alerts/recommendations</v>
      </c>
      <c r="H33" s="15" t="s">
        <v>1757</v>
      </c>
      <c r="I33" s="14" t="s">
        <v>1345</v>
      </c>
      <c r="J33" s="13" t="s">
        <v>1339</v>
      </c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1:31" ht="14.5">
      <c r="A34" s="13" t="s">
        <v>1778</v>
      </c>
      <c r="B34" s="16" t="s">
        <v>1777</v>
      </c>
      <c r="C34" s="7" t="s">
        <v>1776</v>
      </c>
      <c r="D34" s="7" t="str">
        <f>TRIM(RIGHT(Tabel3[[#This Row],[full name / survey question]],(LEN(Tabel3[[#This Row],[full name / survey question]])-FIND("- ",Tabel3[[#This Row],[full name / survey question]]))))</f>
        <v>Browzine</v>
      </c>
      <c r="E34" s="7">
        <f>INDEX(Tabel1[toolID2],MATCH(Tabel3[variable name],Tabel1[variable name in BIG101-surveyvariables],0))</f>
        <v>1194</v>
      </c>
      <c r="F34" s="7" t="s">
        <v>1884</v>
      </c>
      <c r="G34" s="7" t="str">
        <f>MID(Tabel3[[#This Row],[full name / survey question]],3+FIND("to ",Tabel3[[#This Row],[full name / survey question]]), FIND("- ",Tabel3[[#This Row],[full name / survey question]])-FIND("to ",Tabel3[[#This Row],[full name / survey question]])-4)</f>
        <v>get alerts/recommendations</v>
      </c>
      <c r="H34" s="15" t="s">
        <v>1757</v>
      </c>
      <c r="I34" s="14" t="s">
        <v>1345</v>
      </c>
      <c r="J34" s="13" t="s">
        <v>1339</v>
      </c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 ht="14.5">
      <c r="A35" s="13" t="s">
        <v>1775</v>
      </c>
      <c r="B35" s="16" t="s">
        <v>1774</v>
      </c>
      <c r="C35" s="7" t="s">
        <v>1773</v>
      </c>
      <c r="D35" s="7" t="str">
        <f>TRIM(RIGHT(Tabel3[[#This Row],[full name / survey question]],(LEN(Tabel3[[#This Row],[full name / survey question]])-FIND("- ",Tabel3[[#This Row],[full name / survey question]]))))</f>
        <v>Mendeley</v>
      </c>
      <c r="E35" s="7">
        <f>INDEX(Tabel1[toolID2],MATCH(Tabel3[variable name],Tabel1[variable name in BIG101-surveyvariables],0))</f>
        <v>1119</v>
      </c>
      <c r="F35" s="7" t="s">
        <v>1884</v>
      </c>
      <c r="G35" s="7" t="str">
        <f>MID(Tabel3[[#This Row],[full name / survey question]],3+FIND("to ",Tabel3[[#This Row],[full name / survey question]]), FIND("- ",Tabel3[[#This Row],[full name / survey question]])-FIND("to ",Tabel3[[#This Row],[full name / survey question]])-4)</f>
        <v>get alerts/recommendations</v>
      </c>
      <c r="H35" s="15" t="s">
        <v>1757</v>
      </c>
      <c r="I35" s="14" t="s">
        <v>1345</v>
      </c>
      <c r="J35" s="13" t="s">
        <v>1339</v>
      </c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1:31" ht="14.5">
      <c r="A36" s="13" t="s">
        <v>1772</v>
      </c>
      <c r="B36" s="16" t="s">
        <v>1771</v>
      </c>
      <c r="C36" s="7" t="s">
        <v>1770</v>
      </c>
      <c r="D36" s="7" t="str">
        <f>TRIM(RIGHT(Tabel3[[#This Row],[full name / survey question]],(LEN(Tabel3[[#This Row],[full name / survey question]])-FIND("- ",Tabel3[[#This Row],[full name / survey question]]))))</f>
        <v>F1000 Prime</v>
      </c>
      <c r="E36" s="7">
        <f>INDEX(Tabel1[toolID2],MATCH(Tabel3[variable name],Tabel1[variable name in BIG101-surveyvariables],0))</f>
        <v>1163</v>
      </c>
      <c r="F36" s="7" t="s">
        <v>1884</v>
      </c>
      <c r="G36" s="7" t="str">
        <f>MID(Tabel3[[#This Row],[full name / survey question]],3+FIND("to ",Tabel3[[#This Row],[full name / survey question]]), FIND("- ",Tabel3[[#This Row],[full name / survey question]])-FIND("to ",Tabel3[[#This Row],[full name / survey question]])-4)</f>
        <v>get alerts/recommendations</v>
      </c>
      <c r="H36" s="15" t="s">
        <v>1757</v>
      </c>
      <c r="I36" s="14" t="s">
        <v>1345</v>
      </c>
      <c r="J36" s="13" t="s">
        <v>1339</v>
      </c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 ht="14.5">
      <c r="A37" s="13" t="s">
        <v>1769</v>
      </c>
      <c r="B37" s="16" t="s">
        <v>1768</v>
      </c>
      <c r="C37" s="7" t="s">
        <v>1767</v>
      </c>
      <c r="D37" s="7" t="str">
        <f>TRIM(RIGHT(Tabel3[[#This Row],[full name / survey question]],(LEN(Tabel3[[#This Row],[full name / survey question]])-FIND("- ",Tabel3[[#This Row],[full name / survey question]]))))</f>
        <v>Sparrho</v>
      </c>
      <c r="E37" s="7">
        <f>INDEX(Tabel1[toolID2],MATCH(Tabel3[variable name],Tabel1[variable name in BIG101-surveyvariables],0))</f>
        <v>1284</v>
      </c>
      <c r="F37" s="7" t="s">
        <v>1884</v>
      </c>
      <c r="G37" s="7" t="str">
        <f>MID(Tabel3[[#This Row],[full name / survey question]],3+FIND("to ",Tabel3[[#This Row],[full name / survey question]]), FIND("- ",Tabel3[[#This Row],[full name / survey question]])-FIND("to ",Tabel3[[#This Row],[full name / survey question]])-4)</f>
        <v>get alerts/recommendations</v>
      </c>
      <c r="H37" s="15" t="s">
        <v>1757</v>
      </c>
      <c r="I37" s="14" t="s">
        <v>1345</v>
      </c>
      <c r="J37" s="13" t="s">
        <v>1339</v>
      </c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 spans="1:31" ht="14.5">
      <c r="A38" s="13" t="s">
        <v>1766</v>
      </c>
      <c r="B38" s="16" t="s">
        <v>1765</v>
      </c>
      <c r="C38" s="7" t="s">
        <v>1764</v>
      </c>
      <c r="D38" s="7" t="str">
        <f>TRIM(RIGHT(Tabel3[[#This Row],[full name / survey question]],(LEN(Tabel3[[#This Row],[full name / survey question]])-FIND("- ",Tabel3[[#This Row],[full name / survey question]]))))</f>
        <v>ResearchGate</v>
      </c>
      <c r="E38" s="7" t="e">
        <f>INDEX(Tabel1[toolID2],MATCH(Tabel3[variable name],Tabel1[variable name in BIG101-surveyvariables],0))</f>
        <v>#N/A</v>
      </c>
      <c r="F38" s="7" t="s">
        <v>1884</v>
      </c>
      <c r="G38" s="7" t="str">
        <f>MID(Tabel3[[#This Row],[full name / survey question]],3+FIND("to ",Tabel3[[#This Row],[full name / survey question]]), FIND("- ",Tabel3[[#This Row],[full name / survey question]])-FIND("to ",Tabel3[[#This Row],[full name / survey question]])-4)</f>
        <v>get alerts/recommendations</v>
      </c>
      <c r="H38" s="15" t="s">
        <v>1757</v>
      </c>
      <c r="I38" s="14" t="s">
        <v>1345</v>
      </c>
      <c r="J38" s="13" t="s">
        <v>1339</v>
      </c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 ht="14.5">
      <c r="A39" s="13" t="s">
        <v>1763</v>
      </c>
      <c r="B39" s="16" t="s">
        <v>1762</v>
      </c>
      <c r="C39" s="7" t="s">
        <v>1761</v>
      </c>
      <c r="D39" s="7" t="str">
        <f>TRIM(RIGHT(Tabel3[[#This Row],[full name / survey question]],(LEN(Tabel3[[#This Row],[full name / survey question]])-FIND("- ",Tabel3[[#This Row],[full name / survey question]]))))</f>
        <v>(and also) others</v>
      </c>
      <c r="E39" s="7" t="e">
        <f>INDEX(Tabel1[toolID2],MATCH(Tabel3[variable name],Tabel1[variable name in BIG101-surveyvariables],0))</f>
        <v>#N/A</v>
      </c>
      <c r="F39" s="7" t="s">
        <v>1884</v>
      </c>
      <c r="G39" s="7" t="str">
        <f>MID(Tabel3[[#This Row],[full name / survey question]],3+FIND("to ",Tabel3[[#This Row],[full name / survey question]]), FIND("- ",Tabel3[[#This Row],[full name / survey question]])-FIND("to ",Tabel3[[#This Row],[full name / survey question]])-4)</f>
        <v>get alerts/recommendations</v>
      </c>
      <c r="H39" s="15" t="s">
        <v>1757</v>
      </c>
      <c r="I39" s="14" t="s">
        <v>1345</v>
      </c>
      <c r="J39" s="13" t="s">
        <v>1339</v>
      </c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spans="1:31" ht="14.5">
      <c r="A40" s="13" t="s">
        <v>1760</v>
      </c>
      <c r="B40" s="16" t="s">
        <v>1759</v>
      </c>
      <c r="C40" s="7" t="s">
        <v>1758</v>
      </c>
      <c r="D40" s="7" t="e">
        <f>TRIM(RIGHT(Tabel3[[#This Row],[full name / survey question]],(LEN(Tabel3[[#This Row],[full name / survey question]])-FIND("- ",Tabel3[[#This Row],[full name / survey question]]))))</f>
        <v>#VALUE!</v>
      </c>
      <c r="E40" s="7" t="e">
        <f>INDEX(Tabel1[toolID2],MATCH(Tabel3[variable name],Tabel1[variable name in BIG101-surveyvariables],0))</f>
        <v>#N/A</v>
      </c>
      <c r="F40" s="7" t="s">
        <v>1884</v>
      </c>
      <c r="G40" s="7" t="s">
        <v>2292</v>
      </c>
      <c r="H40" s="15" t="s">
        <v>1757</v>
      </c>
      <c r="I40" s="14" t="s">
        <v>1340</v>
      </c>
      <c r="J40" s="13" t="s">
        <v>1339</v>
      </c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 ht="14.5">
      <c r="A41" s="13" t="s">
        <v>1756</v>
      </c>
      <c r="B41" s="16" t="s">
        <v>1755</v>
      </c>
      <c r="C41" s="7" t="s">
        <v>1754</v>
      </c>
      <c r="D41" s="7" t="str">
        <f>TRIM(RIGHT(Tabel3[[#This Row],[full name / survey question]],(LEN(Tabel3[[#This Row],[full name / survey question]])-FIND("- ",Tabel3[[#This Row],[full name / survey question]]))))</f>
        <v>Acrobat Reader</v>
      </c>
      <c r="E41" s="7" t="e">
        <f>INDEX(Tabel1[toolID2],MATCH(Tabel3[variable name],Tabel1[variable name in BIG101-surveyvariables],0))</f>
        <v>#N/A</v>
      </c>
      <c r="F41" s="7" t="s">
        <v>1884</v>
      </c>
      <c r="G41" s="7" t="str">
        <f>MID(Tabel3[[#This Row],[full name / survey question]],3+FIND("to ",Tabel3[[#This Row],[full name / survey question]]), FIND("- ",Tabel3[[#This Row],[full name / survey question]])-FIND("to ",Tabel3[[#This Row],[full name / survey question]])-4)</f>
        <v>read/view/annotate</v>
      </c>
      <c r="H41" s="15" t="s">
        <v>1729</v>
      </c>
      <c r="I41" s="14" t="s">
        <v>1345</v>
      </c>
      <c r="J41" s="13" t="s">
        <v>1339</v>
      </c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 spans="1:31" ht="14.5">
      <c r="A42" s="13" t="s">
        <v>1753</v>
      </c>
      <c r="B42" s="16" t="s">
        <v>1752</v>
      </c>
      <c r="C42" s="7" t="s">
        <v>1751</v>
      </c>
      <c r="D42" s="7" t="str">
        <f>TRIM(RIGHT(Tabel3[[#This Row],[full name / survey question]],(LEN(Tabel3[[#This Row],[full name / survey question]])-FIND("- ",Tabel3[[#This Row],[full name / survey question]]))))</f>
        <v>using HTML view</v>
      </c>
      <c r="E42" s="7" t="e">
        <f>INDEX(Tabel1[toolID2],MATCH(Tabel3[variable name],Tabel1[variable name in BIG101-surveyvariables],0))</f>
        <v>#N/A</v>
      </c>
      <c r="F42" s="7" t="s">
        <v>1884</v>
      </c>
      <c r="G42" s="7" t="str">
        <f>MID(Tabel3[[#This Row],[full name / survey question]],3+FIND("to ",Tabel3[[#This Row],[full name / survey question]]), FIND("- ",Tabel3[[#This Row],[full name / survey question]])-FIND("to ",Tabel3[[#This Row],[full name / survey question]])-4)</f>
        <v>read/view/annotate</v>
      </c>
      <c r="H42" s="15" t="s">
        <v>1729</v>
      </c>
      <c r="I42" s="14" t="s">
        <v>1345</v>
      </c>
      <c r="J42" s="13" t="s">
        <v>1339</v>
      </c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 ht="14.5">
      <c r="A43" s="13" t="s">
        <v>1750</v>
      </c>
      <c r="B43" s="16" t="s">
        <v>1749</v>
      </c>
      <c r="C43" s="7" t="s">
        <v>1748</v>
      </c>
      <c r="D43" s="7" t="str">
        <f>TRIM(RIGHT(Tabel3[[#This Row],[full name / survey question]],(LEN(Tabel3[[#This Row],[full name / survey question]])-FIND("- ",Tabel3[[#This Row],[full name / survey question]]))))</f>
        <v>iAnnotate</v>
      </c>
      <c r="E43" s="7" t="e">
        <f>INDEX(Tabel1[toolID2],MATCH(Tabel3[variable name],Tabel1[variable name in BIG101-surveyvariables],0))</f>
        <v>#N/A</v>
      </c>
      <c r="F43" s="7" t="s">
        <v>1884</v>
      </c>
      <c r="G43" s="7" t="str">
        <f>MID(Tabel3[[#This Row],[full name / survey question]],3+FIND("to ",Tabel3[[#This Row],[full name / survey question]]), FIND("- ",Tabel3[[#This Row],[full name / survey question]])-FIND("to ",Tabel3[[#This Row],[full name / survey question]])-4)</f>
        <v>read/view/annotate</v>
      </c>
      <c r="H43" s="15" t="s">
        <v>1729</v>
      </c>
      <c r="I43" s="14" t="s">
        <v>1345</v>
      </c>
      <c r="J43" s="13" t="s">
        <v>1339</v>
      </c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 spans="1:31" ht="14.5">
      <c r="A44" s="13" t="s">
        <v>1747</v>
      </c>
      <c r="B44" s="16" t="s">
        <v>1746</v>
      </c>
      <c r="C44" s="7" t="s">
        <v>1745</v>
      </c>
      <c r="D44" s="7" t="str">
        <f>TRIM(RIGHT(Tabel3[[#This Row],[full name / survey question]],(LEN(Tabel3[[#This Row],[full name / survey question]])-FIND("- ",Tabel3[[#This Row],[full name / survey question]]))))</f>
        <v>ReadCube</v>
      </c>
      <c r="E44" s="7">
        <f>INDEX(Tabel1[toolID2],MATCH(Tabel3[variable name],Tabel1[variable name in BIG101-surveyvariables],0))</f>
        <v>1198</v>
      </c>
      <c r="F44" s="7" t="s">
        <v>1884</v>
      </c>
      <c r="G44" s="7" t="str">
        <f>MID(Tabel3[[#This Row],[full name / survey question]],3+FIND("to ",Tabel3[[#This Row],[full name / survey question]]), FIND("- ",Tabel3[[#This Row],[full name / survey question]])-FIND("to ",Tabel3[[#This Row],[full name / survey question]])-4)</f>
        <v>read/view/annotate</v>
      </c>
      <c r="H44" s="15" t="s">
        <v>1729</v>
      </c>
      <c r="I44" s="14" t="s">
        <v>1345</v>
      </c>
      <c r="J44" s="13" t="s">
        <v>1339</v>
      </c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spans="1:31" ht="14.5">
      <c r="A45" s="13" t="s">
        <v>1744</v>
      </c>
      <c r="B45" s="16" t="s">
        <v>1743</v>
      </c>
      <c r="C45" s="7" t="s">
        <v>1742</v>
      </c>
      <c r="D45" s="7" t="str">
        <f>TRIM(RIGHT(Tabel3[[#This Row],[full name / survey question]],(LEN(Tabel3[[#This Row],[full name / survey question]])-FIND("- ",Tabel3[[#This Row],[full name / survey question]]))))</f>
        <v>UtopiaDocs</v>
      </c>
      <c r="E45" s="7">
        <f>INDEX(Tabel1[toolID2],MATCH(Tabel3[variable name],Tabel1[variable name in BIG101-surveyvariables],0))</f>
        <v>1230</v>
      </c>
      <c r="F45" s="7" t="s">
        <v>1884</v>
      </c>
      <c r="G45" s="7" t="str">
        <f>MID(Tabel3[[#This Row],[full name / survey question]],3+FIND("to ",Tabel3[[#This Row],[full name / survey question]]), FIND("- ",Tabel3[[#This Row],[full name / survey question]])-FIND("to ",Tabel3[[#This Row],[full name / survey question]])-4)</f>
        <v>read/view/annotate</v>
      </c>
      <c r="H45" s="15" t="s">
        <v>1729</v>
      </c>
      <c r="I45" s="14" t="s">
        <v>1345</v>
      </c>
      <c r="J45" s="13" t="s">
        <v>1339</v>
      </c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  <row r="46" spans="1:31" ht="14.5">
      <c r="A46" s="13" t="s">
        <v>1741</v>
      </c>
      <c r="B46" s="16" t="s">
        <v>1740</v>
      </c>
      <c r="C46" s="7" t="s">
        <v>1739</v>
      </c>
      <c r="D46" s="7" t="str">
        <f>TRIM(RIGHT(Tabel3[[#This Row],[full name / survey question]],(LEN(Tabel3[[#This Row],[full name / survey question]])-FIND("- ",Tabel3[[#This Row],[full name / survey question]]))))</f>
        <v>Mendeley</v>
      </c>
      <c r="E46" s="7">
        <f>INDEX(Tabel1[toolID2],MATCH(Tabel3[variable name],Tabel1[variable name in BIG101-surveyvariables],0))</f>
        <v>1119</v>
      </c>
      <c r="F46" s="7" t="s">
        <v>1884</v>
      </c>
      <c r="G46" s="7" t="str">
        <f>MID(Tabel3[[#This Row],[full name / survey question]],3+FIND("to ",Tabel3[[#This Row],[full name / survey question]]), FIND("- ",Tabel3[[#This Row],[full name / survey question]])-FIND("to ",Tabel3[[#This Row],[full name / survey question]])-4)</f>
        <v>read/view/annotate</v>
      </c>
      <c r="H46" s="15" t="s">
        <v>1729</v>
      </c>
      <c r="I46" s="14" t="s">
        <v>1345</v>
      </c>
      <c r="J46" s="13" t="s">
        <v>1339</v>
      </c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</row>
    <row r="47" spans="1:31" ht="14.5">
      <c r="A47" s="13" t="s">
        <v>1738</v>
      </c>
      <c r="B47" s="16" t="s">
        <v>1737</v>
      </c>
      <c r="C47" s="7" t="s">
        <v>1736</v>
      </c>
      <c r="D47" s="7" t="str">
        <f>TRIM(RIGHT(Tabel3[[#This Row],[full name / survey question]],(LEN(Tabel3[[#This Row],[full name / survey question]])-FIND("- ",Tabel3[[#This Row],[full name / survey question]]))))</f>
        <v>Hypothes.is</v>
      </c>
      <c r="E47" s="7">
        <f>INDEX(Tabel1[toolID2],MATCH(Tabel3[variable name],Tabel1[variable name in BIG101-surveyvariables],0))</f>
        <v>1199</v>
      </c>
      <c r="F47" s="7" t="s">
        <v>1884</v>
      </c>
      <c r="G47" s="7" t="str">
        <f>MID(Tabel3[[#This Row],[full name / survey question]],3+FIND("to ",Tabel3[[#This Row],[full name / survey question]]), FIND("- ",Tabel3[[#This Row],[full name / survey question]])-FIND("to ",Tabel3[[#This Row],[full name / survey question]])-4)</f>
        <v>read/view/annotate</v>
      </c>
      <c r="H47" s="15" t="s">
        <v>1729</v>
      </c>
      <c r="I47" s="14" t="s">
        <v>1345</v>
      </c>
      <c r="J47" s="13" t="s">
        <v>1339</v>
      </c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</row>
    <row r="48" spans="1:31" ht="14.5">
      <c r="A48" s="13" t="s">
        <v>1735</v>
      </c>
      <c r="B48" s="16" t="s">
        <v>1734</v>
      </c>
      <c r="C48" s="7" t="s">
        <v>1733</v>
      </c>
      <c r="D48" s="7" t="str">
        <f>TRIM(RIGHT(Tabel3[[#This Row],[full name / survey question]],(LEN(Tabel3[[#This Row],[full name / survey question]])-FIND("- ",Tabel3[[#This Row],[full name / survey question]]))))</f>
        <v>(and also) others</v>
      </c>
      <c r="E48" s="7" t="e">
        <f>INDEX(Tabel1[toolID2],MATCH(Tabel3[variable name],Tabel1[variable name in BIG101-surveyvariables],0))</f>
        <v>#N/A</v>
      </c>
      <c r="F48" s="7" t="s">
        <v>1884</v>
      </c>
      <c r="G48" s="7" t="str">
        <f>MID(Tabel3[[#This Row],[full name / survey question]],3+FIND("to ",Tabel3[[#This Row],[full name / survey question]]), FIND("- ",Tabel3[[#This Row],[full name / survey question]])-FIND("to ",Tabel3[[#This Row],[full name / survey question]])-4)</f>
        <v>read/view/annotate</v>
      </c>
      <c r="H48" s="15" t="s">
        <v>1729</v>
      </c>
      <c r="I48" s="14" t="s">
        <v>1345</v>
      </c>
      <c r="J48" s="13" t="s">
        <v>1339</v>
      </c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</row>
    <row r="49" spans="1:31" ht="14.5">
      <c r="A49" s="13" t="s">
        <v>1732</v>
      </c>
      <c r="B49" s="16" t="s">
        <v>1731</v>
      </c>
      <c r="C49" s="7" t="s">
        <v>1730</v>
      </c>
      <c r="D49" s="7" t="str">
        <f>TRIM(RIGHT(Tabel3[[#This Row],[full name / survey question]],(LEN(Tabel3[[#This Row],[full name / survey question]])-FIND("- ",Tabel3[[#This Row],[full name / survey question]]))))</f>
        <v>Please specify the other tool(s) that you use to read / view / annotate(separated with comma's)</v>
      </c>
      <c r="E49" s="7" t="e">
        <f>INDEX(Tabel1[toolID2],MATCH(Tabel3[variable name],Tabel1[variable name in BIG101-surveyvariables],0))</f>
        <v>#N/A</v>
      </c>
      <c r="F49" s="7" t="s">
        <v>1884</v>
      </c>
      <c r="G49" s="7" t="str">
        <f>MID(Tabel3[[#This Row],[full name / survey question]],3+FIND("to ",Tabel3[[#This Row],[full name / survey question]]), FIND("- ",Tabel3[[#This Row],[full name / survey question]])-FIND("to ",Tabel3[[#This Row],[full name / survey question]])-4)</f>
        <v>read/view/annotate</v>
      </c>
      <c r="H49" s="15" t="s">
        <v>1729</v>
      </c>
      <c r="I49" s="14" t="s">
        <v>1340</v>
      </c>
      <c r="J49" s="13" t="s">
        <v>1339</v>
      </c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</row>
    <row r="50" spans="1:31" ht="14.5">
      <c r="A50" s="13" t="s">
        <v>1728</v>
      </c>
      <c r="B50" s="16" t="s">
        <v>1727</v>
      </c>
      <c r="C50" s="7" t="s">
        <v>1726</v>
      </c>
      <c r="D50" s="7" t="str">
        <f>TRIM(RIGHT(Tabel3[[#This Row],[full name / survey question]],(LEN(Tabel3[[#This Row],[full name / survey question]])-FIND("- ",Tabel3[[#This Row],[full name / survey question]]))))</f>
        <v>R</v>
      </c>
      <c r="E50" s="7" t="e">
        <f>INDEX(Tabel1[toolID2],MATCH(Tabel3[variable name],Tabel1[variable name in BIG101-surveyvariables],0))</f>
        <v>#N/A</v>
      </c>
      <c r="F50" s="7" t="s">
        <v>1885</v>
      </c>
      <c r="G50" s="7" t="str">
        <f>MID(Tabel3[[#This Row],[full name / survey question]],3+FIND("to ",Tabel3[[#This Row],[full name / survey question]]), FIND("- ",Tabel3[[#This Row],[full name / survey question]])-FIND("to ",Tabel3[[#This Row],[full name / survey question]])-4)</f>
        <v>analyze data / texts</v>
      </c>
      <c r="H50" s="15" t="s">
        <v>1702</v>
      </c>
      <c r="I50" s="14" t="s">
        <v>1345</v>
      </c>
      <c r="J50" s="13" t="s">
        <v>1339</v>
      </c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</row>
    <row r="51" spans="1:31" ht="14.5">
      <c r="A51" s="13" t="s">
        <v>1725</v>
      </c>
      <c r="B51" s="16" t="s">
        <v>370</v>
      </c>
      <c r="C51" s="7" t="s">
        <v>1724</v>
      </c>
      <c r="D51" s="7" t="str">
        <f>TRIM(RIGHT(Tabel3[[#This Row],[full name / survey question]],(LEN(Tabel3[[#This Row],[full name / survey question]])-FIND("- ",Tabel3[[#This Row],[full name / survey question]]))))</f>
        <v>SPSS</v>
      </c>
      <c r="E51" s="7" t="e">
        <f>INDEX(Tabel1[toolID2],MATCH(Tabel3[variable name],Tabel1[variable name in BIG101-surveyvariables],0))</f>
        <v>#N/A</v>
      </c>
      <c r="F51" s="7" t="s">
        <v>1885</v>
      </c>
      <c r="G51" s="7" t="str">
        <f>MID(Tabel3[[#This Row],[full name / survey question]],3+FIND("to ",Tabel3[[#This Row],[full name / survey question]]), FIND("- ",Tabel3[[#This Row],[full name / survey question]])-FIND("to ",Tabel3[[#This Row],[full name / survey question]])-4)</f>
        <v>analyze data / texts</v>
      </c>
      <c r="H51" s="15" t="s">
        <v>1702</v>
      </c>
      <c r="I51" s="14" t="s">
        <v>1345</v>
      </c>
      <c r="J51" s="13" t="s">
        <v>1339</v>
      </c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</row>
    <row r="52" spans="1:31" ht="14.5">
      <c r="A52" s="13" t="s">
        <v>1723</v>
      </c>
      <c r="B52" s="16" t="s">
        <v>1722</v>
      </c>
      <c r="C52" s="7" t="s">
        <v>1721</v>
      </c>
      <c r="D52" s="7" t="str">
        <f>TRIM(RIGHT(Tabel3[[#This Row],[full name / survey question]],(LEN(Tabel3[[#This Row],[full name / survey question]])-FIND("- ",Tabel3[[#This Row],[full name / survey question]]))))</f>
        <v>Matlab</v>
      </c>
      <c r="E52" s="7" t="e">
        <f>INDEX(Tabel1[toolID2],MATCH(Tabel3[variable name],Tabel1[variable name in BIG101-surveyvariables],0))</f>
        <v>#N/A</v>
      </c>
      <c r="F52" s="7" t="s">
        <v>1885</v>
      </c>
      <c r="G52" s="7" t="str">
        <f>MID(Tabel3[[#This Row],[full name / survey question]],3+FIND("to ",Tabel3[[#This Row],[full name / survey question]]), FIND("- ",Tabel3[[#This Row],[full name / survey question]])-FIND("to ",Tabel3[[#This Row],[full name / survey question]])-4)</f>
        <v>analyze data / texts</v>
      </c>
      <c r="H52" s="15" t="s">
        <v>1702</v>
      </c>
      <c r="I52" s="14" t="s">
        <v>1345</v>
      </c>
      <c r="J52" s="13" t="s">
        <v>1339</v>
      </c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</row>
    <row r="53" spans="1:31" ht="14.5">
      <c r="A53" s="13" t="s">
        <v>1720</v>
      </c>
      <c r="B53" s="16" t="s">
        <v>1719</v>
      </c>
      <c r="C53" s="7" t="s">
        <v>1718</v>
      </c>
      <c r="D53" s="7" t="str">
        <f>TRIM(RIGHT(Tabel3[[#This Row],[full name / survey question]],(LEN(Tabel3[[#This Row],[full name / survey question]])-FIND("- ",Tabel3[[#This Row],[full name / survey question]]))))</f>
        <v>Excel</v>
      </c>
      <c r="E53" s="7" t="e">
        <f>INDEX(Tabel1[toolID2],MATCH(Tabel3[variable name],Tabel1[variable name in BIG101-surveyvariables],0))</f>
        <v>#N/A</v>
      </c>
      <c r="F53" s="7" t="s">
        <v>1885</v>
      </c>
      <c r="G53" s="7" t="str">
        <f>MID(Tabel3[[#This Row],[full name / survey question]],3+FIND("to ",Tabel3[[#This Row],[full name / survey question]]), FIND("- ",Tabel3[[#This Row],[full name / survey question]])-FIND("to ",Tabel3[[#This Row],[full name / survey question]])-4)</f>
        <v>analyze data / texts</v>
      </c>
      <c r="H53" s="15" t="s">
        <v>1702</v>
      </c>
      <c r="I53" s="14" t="s">
        <v>1345</v>
      </c>
      <c r="J53" s="13" t="s">
        <v>1339</v>
      </c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</row>
    <row r="54" spans="1:31" ht="14.5">
      <c r="A54" s="13" t="s">
        <v>1717</v>
      </c>
      <c r="B54" s="16" t="s">
        <v>1716</v>
      </c>
      <c r="C54" s="7" t="s">
        <v>1715</v>
      </c>
      <c r="D54" s="7" t="str">
        <f>TRIM(RIGHT(Tabel3[[#This Row],[full name / survey question]],(LEN(Tabel3[[#This Row],[full name / survey question]])-FIND("- ",Tabel3[[#This Row],[full name / survey question]]))))</f>
        <v>iPython Notebook</v>
      </c>
      <c r="E54" s="7">
        <f>INDEX(Tabel1[toolID2],MATCH(Tabel3[variable name],Tabel1[variable name in BIG101-surveyvariables],0))</f>
        <v>1204</v>
      </c>
      <c r="F54" s="7" t="s">
        <v>1885</v>
      </c>
      <c r="G54" s="7" t="str">
        <f>MID(Tabel3[[#This Row],[full name / survey question]],3+FIND("to ",Tabel3[[#This Row],[full name / survey question]]), FIND("- ",Tabel3[[#This Row],[full name / survey question]])-FIND("to ",Tabel3[[#This Row],[full name / survey question]])-4)</f>
        <v>analyze data / texts</v>
      </c>
      <c r="H54" s="15" t="s">
        <v>1702</v>
      </c>
      <c r="I54" s="14" t="s">
        <v>1345</v>
      </c>
      <c r="J54" s="13" t="s">
        <v>1339</v>
      </c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</row>
    <row r="55" spans="1:31" ht="14.5">
      <c r="A55" s="13" t="s">
        <v>1714</v>
      </c>
      <c r="B55" s="16" t="s">
        <v>1713</v>
      </c>
      <c r="C55" s="7" t="s">
        <v>1712</v>
      </c>
      <c r="D55" s="7" t="str">
        <f>TRIM(RIGHT(Tabel3[[#This Row],[full name / survey question]],(LEN(Tabel3[[#This Row],[full name / survey question]])-FIND("- ",Tabel3[[#This Row],[full name / survey question]]))))</f>
        <v>ROpenSci</v>
      </c>
      <c r="E55" s="7">
        <f>INDEX(Tabel1[toolID2],MATCH(Tabel3[variable name],Tabel1[variable name in BIG101-surveyvariables],0))</f>
        <v>1237</v>
      </c>
      <c r="F55" s="7" t="s">
        <v>1885</v>
      </c>
      <c r="G55" s="7" t="str">
        <f>MID(Tabel3[[#This Row],[full name / survey question]],3+FIND("to ",Tabel3[[#This Row],[full name / survey question]]), FIND("- ",Tabel3[[#This Row],[full name / survey question]])-FIND("to ",Tabel3[[#This Row],[full name / survey question]])-4)</f>
        <v>analyze data / texts</v>
      </c>
      <c r="H55" s="15" t="s">
        <v>1702</v>
      </c>
      <c r="I55" s="14" t="s">
        <v>1345</v>
      </c>
      <c r="J55" s="13" t="s">
        <v>1339</v>
      </c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</row>
    <row r="56" spans="1:31" ht="14.5">
      <c r="A56" s="13" t="s">
        <v>1711</v>
      </c>
      <c r="B56" s="16" t="s">
        <v>1710</v>
      </c>
      <c r="C56" s="7" t="s">
        <v>1709</v>
      </c>
      <c r="D56" s="7" t="str">
        <f>TRIM(RIGHT(Tabel3[[#This Row],[full name / survey question]],(LEN(Tabel3[[#This Row],[full name / survey question]])-FIND("- ",Tabel3[[#This Row],[full name / survey question]]))))</f>
        <v>DHbox</v>
      </c>
      <c r="E56" s="7">
        <f>INDEX(Tabel1[toolID2],MATCH(Tabel3[variable name],Tabel1[variable name in BIG101-surveyvariables],0))</f>
        <v>1360</v>
      </c>
      <c r="F56" s="7" t="s">
        <v>1885</v>
      </c>
      <c r="G56" s="7" t="str">
        <f>MID(Tabel3[[#This Row],[full name / survey question]],3+FIND("to ",Tabel3[[#This Row],[full name / survey question]]), FIND("- ",Tabel3[[#This Row],[full name / survey question]])-FIND("to ",Tabel3[[#This Row],[full name / survey question]])-4)</f>
        <v>analyze data / texts</v>
      </c>
      <c r="H56" s="15" t="s">
        <v>1702</v>
      </c>
      <c r="I56" s="14" t="s">
        <v>1345</v>
      </c>
      <c r="J56" s="13" t="s">
        <v>1339</v>
      </c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</row>
    <row r="57" spans="1:31" ht="14.5">
      <c r="A57" s="13" t="s">
        <v>1708</v>
      </c>
      <c r="B57" s="16" t="s">
        <v>1707</v>
      </c>
      <c r="C57" s="7" t="s">
        <v>1706</v>
      </c>
      <c r="D57" s="7" t="str">
        <f>TRIM(RIGHT(Tabel3[[#This Row],[full name / survey question]],(LEN(Tabel3[[#This Row],[full name / survey question]])-FIND("- ",Tabel3[[#This Row],[full name / survey question]]))))</f>
        <v>(and also) others</v>
      </c>
      <c r="E57" s="7" t="e">
        <f>INDEX(Tabel1[toolID2],MATCH(Tabel3[variable name],Tabel1[variable name in BIG101-surveyvariables],0))</f>
        <v>#N/A</v>
      </c>
      <c r="F57" s="7" t="s">
        <v>1885</v>
      </c>
      <c r="G57" s="7" t="str">
        <f>MID(Tabel3[[#This Row],[full name / survey question]],3+FIND("to ",Tabel3[[#This Row],[full name / survey question]]), FIND("- ",Tabel3[[#This Row],[full name / survey question]])-FIND("to ",Tabel3[[#This Row],[full name / survey question]])-4)</f>
        <v>analyze data / texts</v>
      </c>
      <c r="H57" s="15" t="s">
        <v>1702</v>
      </c>
      <c r="I57" s="14" t="s">
        <v>1345</v>
      </c>
      <c r="J57" s="13" t="s">
        <v>1339</v>
      </c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</row>
    <row r="58" spans="1:31" ht="14.5">
      <c r="A58" s="13" t="s">
        <v>1705</v>
      </c>
      <c r="B58" s="16" t="s">
        <v>1704</v>
      </c>
      <c r="C58" s="7" t="s">
        <v>1703</v>
      </c>
      <c r="D58" s="7" t="e">
        <f>TRIM(RIGHT(Tabel3[[#This Row],[full name / survey question]],(LEN(Tabel3[[#This Row],[full name / survey question]])-FIND("- ",Tabel3[[#This Row],[full name / survey question]]))))</f>
        <v>#VALUE!</v>
      </c>
      <c r="E58" s="7" t="e">
        <f>INDEX(Tabel1[toolID2],MATCH(Tabel3[variable name],Tabel1[variable name in BIG101-surveyvariables],0))</f>
        <v>#N/A</v>
      </c>
      <c r="F58" s="7" t="s">
        <v>1885</v>
      </c>
      <c r="G58" s="7" t="s">
        <v>3631</v>
      </c>
      <c r="H58" s="15" t="s">
        <v>1702</v>
      </c>
      <c r="I58" s="14" t="s">
        <v>1340</v>
      </c>
      <c r="J58" s="13" t="s">
        <v>1339</v>
      </c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</row>
    <row r="59" spans="1:31" ht="14.5">
      <c r="A59" s="13" t="s">
        <v>1701</v>
      </c>
      <c r="B59" s="16" t="s">
        <v>1700</v>
      </c>
      <c r="C59" s="7" t="s">
        <v>1699</v>
      </c>
      <c r="D59" s="7" t="str">
        <f>TRIM(RIGHT(Tabel3[[#This Row],[full name / survey question]],(LEN(Tabel3[[#This Row],[full name / survey question]])-FIND("- ",Tabel3[[#This Row],[full name / survey question]]))))</f>
        <v>Open Science Framework</v>
      </c>
      <c r="E59" s="7">
        <f>INDEX(Tabel1[toolID2],MATCH(Tabel3[variable name],Tabel1[variable name in BIG101-surveyvariables],0))</f>
        <v>1267</v>
      </c>
      <c r="F59" s="7" t="s">
        <v>1885</v>
      </c>
      <c r="G59" s="7" t="str">
        <f>MID(Tabel3[[#This Row],[full name / survey question]],3+FIND("to ",Tabel3[[#This Row],[full name / survey question]]), FIND("- ",Tabel3[[#This Row],[full name / survey question]])-FIND("to ",Tabel3[[#This Row],[full name / survey question]])-4)</f>
        <v>share notebooks / protocols / workflows</v>
      </c>
      <c r="H59" s="15" t="s">
        <v>1674</v>
      </c>
      <c r="I59" s="14" t="s">
        <v>1345</v>
      </c>
      <c r="J59" s="13" t="s">
        <v>1339</v>
      </c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</row>
    <row r="60" spans="1:31" ht="14.5">
      <c r="A60" s="13" t="s">
        <v>1698</v>
      </c>
      <c r="B60" s="16" t="s">
        <v>1697</v>
      </c>
      <c r="C60" s="7" t="s">
        <v>1696</v>
      </c>
      <c r="D60" s="7" t="str">
        <f>TRIM(RIGHT(Tabel3[[#This Row],[full name / survey question]],(LEN(Tabel3[[#This Row],[full name / survey question]])-FIND("- ",Tabel3[[#This Row],[full name / survey question]]))))</f>
        <v>myExperiment</v>
      </c>
      <c r="E60" s="7">
        <f>INDEX(Tabel1[toolID2],MATCH(Tabel3[variable name],Tabel1[variable name in BIG101-surveyvariables],0))</f>
        <v>1099</v>
      </c>
      <c r="F60" s="7" t="s">
        <v>1885</v>
      </c>
      <c r="G60" s="7" t="str">
        <f>MID(Tabel3[[#This Row],[full name / survey question]],3+FIND("to ",Tabel3[[#This Row],[full name / survey question]]), FIND("- ",Tabel3[[#This Row],[full name / survey question]])-FIND("to ",Tabel3[[#This Row],[full name / survey question]])-4)</f>
        <v>share notebooks / protocols / workflows</v>
      </c>
      <c r="H60" s="15" t="s">
        <v>1674</v>
      </c>
      <c r="I60" s="14" t="s">
        <v>1345</v>
      </c>
      <c r="J60" s="13" t="s">
        <v>1339</v>
      </c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</row>
    <row r="61" spans="1:31" ht="14.5">
      <c r="A61" s="13" t="s">
        <v>1695</v>
      </c>
      <c r="B61" s="16" t="s">
        <v>1694</v>
      </c>
      <c r="C61" s="7" t="s">
        <v>1693</v>
      </c>
      <c r="D61" s="7" t="str">
        <f>TRIM(RIGHT(Tabel3[[#This Row],[full name / survey question]],(LEN(Tabel3[[#This Row],[full name / survey question]])-FIND("- ",Tabel3[[#This Row],[full name / survey question]]))))</f>
        <v>BenchLing</v>
      </c>
      <c r="E61" s="7">
        <f>INDEX(Tabel1[toolID2],MATCH(Tabel3[variable name],Tabel1[variable name in BIG101-surveyvariables],0))</f>
        <v>1298</v>
      </c>
      <c r="F61" s="7" t="s">
        <v>1885</v>
      </c>
      <c r="G61" s="7" t="str">
        <f>MID(Tabel3[[#This Row],[full name / survey question]],3+FIND("to ",Tabel3[[#This Row],[full name / survey question]]), FIND("- ",Tabel3[[#This Row],[full name / survey question]])-FIND("to ",Tabel3[[#This Row],[full name / survey question]])-4)</f>
        <v>share notebooks / protocols / workflows</v>
      </c>
      <c r="H61" s="15" t="s">
        <v>1674</v>
      </c>
      <c r="I61" s="14" t="s">
        <v>1345</v>
      </c>
      <c r="J61" s="13" t="s">
        <v>1339</v>
      </c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</row>
    <row r="62" spans="1:31" ht="14.5">
      <c r="A62" s="13" t="s">
        <v>1692</v>
      </c>
      <c r="B62" s="16" t="s">
        <v>1691</v>
      </c>
      <c r="C62" s="7" t="s">
        <v>1690</v>
      </c>
      <c r="D62" s="7" t="str">
        <f>TRIM(RIGHT(Tabel3[[#This Row],[full name / survey question]],(LEN(Tabel3[[#This Row],[full name / survey question]])-FIND("- ",Tabel3[[#This Row],[full name / survey question]]))))</f>
        <v>Protocols.io</v>
      </c>
      <c r="E62" s="7">
        <f>INDEX(Tabel1[toolID2],MATCH(Tabel3[variable name],Tabel1[variable name in BIG101-surveyvariables],0))</f>
        <v>1358</v>
      </c>
      <c r="F62" s="7" t="s">
        <v>1885</v>
      </c>
      <c r="G62" s="7" t="str">
        <f>MID(Tabel3[[#This Row],[full name / survey question]],3+FIND("to ",Tabel3[[#This Row],[full name / survey question]]), FIND("- ",Tabel3[[#This Row],[full name / survey question]])-FIND("to ",Tabel3[[#This Row],[full name / survey question]])-4)</f>
        <v>share notebooks / protocols / workflows</v>
      </c>
      <c r="H62" s="15" t="s">
        <v>1674</v>
      </c>
      <c r="I62" s="14" t="s">
        <v>1345</v>
      </c>
      <c r="J62" s="13" t="s">
        <v>1339</v>
      </c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</row>
    <row r="63" spans="1:31" ht="14.5">
      <c r="A63" s="13" t="s">
        <v>1689</v>
      </c>
      <c r="B63" s="16" t="s">
        <v>1688</v>
      </c>
      <c r="C63" s="7" t="s">
        <v>1687</v>
      </c>
      <c r="D63" s="7" t="str">
        <f>TRIM(RIGHT(Tabel3[[#This Row],[full name / survey question]],(LEN(Tabel3[[#This Row],[full name / survey question]])-FIND("- ",Tabel3[[#This Row],[full name / survey question]]))))</f>
        <v>Benchfly</v>
      </c>
      <c r="E63" s="7" t="e">
        <f>INDEX(Tabel1[toolID2],MATCH(Tabel3[variable name],Tabel1[variable name in BIG101-surveyvariables],0))</f>
        <v>#N/A</v>
      </c>
      <c r="F63" s="7" t="s">
        <v>1885</v>
      </c>
      <c r="G63" s="7" t="str">
        <f>MID(Tabel3[[#This Row],[full name / survey question]],3+FIND("to ",Tabel3[[#This Row],[full name / survey question]]), FIND("- ",Tabel3[[#This Row],[full name / survey question]])-FIND("to ",Tabel3[[#This Row],[full name / survey question]])-4)</f>
        <v>share notebooks / protocols / workflows</v>
      </c>
      <c r="H63" s="15" t="s">
        <v>1674</v>
      </c>
      <c r="I63" s="14" t="s">
        <v>1345</v>
      </c>
      <c r="J63" s="13" t="s">
        <v>1339</v>
      </c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</row>
    <row r="64" spans="1:31" ht="14.5">
      <c r="A64" s="13" t="s">
        <v>1686</v>
      </c>
      <c r="B64" s="16" t="s">
        <v>1685</v>
      </c>
      <c r="C64" s="7" t="s">
        <v>1684</v>
      </c>
      <c r="D64" s="7" t="str">
        <f>TRIM(RIGHT(Tabel3[[#This Row],[full name / survey question]],(LEN(Tabel3[[#This Row],[full name / survey question]])-FIND("- ",Tabel3[[#This Row],[full name / survey question]]))))</f>
        <v>Scientific Protocols</v>
      </c>
      <c r="E64" s="7">
        <f>INDEX(Tabel1[toolID2],MATCH(Tabel3[variable name],Tabel1[variable name in BIG101-surveyvariables],0))</f>
        <v>1454</v>
      </c>
      <c r="F64" s="7" t="s">
        <v>1885</v>
      </c>
      <c r="G64" s="7" t="str">
        <f>MID(Tabel3[[#This Row],[full name / survey question]],3+FIND("to ",Tabel3[[#This Row],[full name / survey question]]), FIND("- ",Tabel3[[#This Row],[full name / survey question]])-FIND("to ",Tabel3[[#This Row],[full name / survey question]])-4)</f>
        <v>share notebooks / protocols / workflows</v>
      </c>
      <c r="H64" s="15" t="s">
        <v>1674</v>
      </c>
      <c r="I64" s="14" t="s">
        <v>1345</v>
      </c>
      <c r="J64" s="13" t="s">
        <v>1339</v>
      </c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</row>
    <row r="65" spans="1:31" ht="14.5">
      <c r="A65" s="13" t="s">
        <v>1683</v>
      </c>
      <c r="B65" s="16" t="s">
        <v>1682</v>
      </c>
      <c r="C65" s="7" t="s">
        <v>1681</v>
      </c>
      <c r="D65" s="7" t="str">
        <f>TRIM(RIGHT(Tabel3[[#This Row],[full name / survey question]],(LEN(Tabel3[[#This Row],[full name / survey question]])-FIND("- ",Tabel3[[#This Row],[full name / survey question]]))))</f>
        <v>Protocol Online</v>
      </c>
      <c r="E65" s="7">
        <f>INDEX(Tabel1[toolID2],MATCH(Tabel3[variable name],Tabel1[variable name in BIG101-surveyvariables],0))</f>
        <v>1021</v>
      </c>
      <c r="F65" s="7" t="s">
        <v>1885</v>
      </c>
      <c r="G65" s="7" t="str">
        <f>MID(Tabel3[[#This Row],[full name / survey question]],3+FIND("to ",Tabel3[[#This Row],[full name / survey question]]), FIND("- ",Tabel3[[#This Row],[full name / survey question]])-FIND("to ",Tabel3[[#This Row],[full name / survey question]])-4)</f>
        <v>share notebooks / protocols / workflows</v>
      </c>
      <c r="H65" s="15" t="s">
        <v>1674</v>
      </c>
      <c r="I65" s="14" t="s">
        <v>1345</v>
      </c>
      <c r="J65" s="13" t="s">
        <v>1339</v>
      </c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</row>
    <row r="66" spans="1:31" ht="14.5">
      <c r="A66" s="13" t="s">
        <v>1680</v>
      </c>
      <c r="B66" s="16" t="s">
        <v>1679</v>
      </c>
      <c r="C66" s="7" t="s">
        <v>1678</v>
      </c>
      <c r="D66" s="7" t="str">
        <f>TRIM(RIGHT(Tabel3[[#This Row],[full name / survey question]],(LEN(Tabel3[[#This Row],[full name / survey question]])-FIND("- ",Tabel3[[#This Row],[full name / survey question]]))))</f>
        <v>(and also) others</v>
      </c>
      <c r="E66" s="7" t="e">
        <f>INDEX(Tabel1[toolID2],MATCH(Tabel3[variable name],Tabel1[variable name in BIG101-surveyvariables],0))</f>
        <v>#N/A</v>
      </c>
      <c r="F66" s="7" t="s">
        <v>1885</v>
      </c>
      <c r="G66" s="7" t="str">
        <f>MID(Tabel3[[#This Row],[full name / survey question]],3+FIND("to ",Tabel3[[#This Row],[full name / survey question]]), FIND("- ",Tabel3[[#This Row],[full name / survey question]])-FIND("to ",Tabel3[[#This Row],[full name / survey question]])-4)</f>
        <v>share notebooks / protocols / workflows</v>
      </c>
      <c r="H66" s="15" t="s">
        <v>1674</v>
      </c>
      <c r="I66" s="14" t="s">
        <v>1345</v>
      </c>
      <c r="J66" s="13" t="s">
        <v>1339</v>
      </c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</row>
    <row r="67" spans="1:31" ht="14.5">
      <c r="A67" s="13" t="s">
        <v>1677</v>
      </c>
      <c r="B67" s="16" t="s">
        <v>1676</v>
      </c>
      <c r="C67" s="7" t="s">
        <v>1675</v>
      </c>
      <c r="D67" s="7" t="e">
        <f>TRIM(RIGHT(Tabel3[[#This Row],[full name / survey question]],(LEN(Tabel3[[#This Row],[full name / survey question]])-FIND("- ",Tabel3[[#This Row],[full name / survey question]]))))</f>
        <v>#VALUE!</v>
      </c>
      <c r="E67" s="7" t="e">
        <f>INDEX(Tabel1[toolID2],MATCH(Tabel3[variable name],Tabel1[variable name in BIG101-surveyvariables],0))</f>
        <v>#N/A</v>
      </c>
      <c r="F67" s="7" t="s">
        <v>1885</v>
      </c>
      <c r="G67" s="7" t="s">
        <v>2598</v>
      </c>
      <c r="H67" s="15" t="s">
        <v>1674</v>
      </c>
      <c r="I67" s="14" t="s">
        <v>1340</v>
      </c>
      <c r="J67" s="13" t="s">
        <v>1339</v>
      </c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</row>
    <row r="68" spans="1:31" ht="14.5">
      <c r="A68" s="13" t="s">
        <v>1673</v>
      </c>
      <c r="B68" s="16" t="s">
        <v>1672</v>
      </c>
      <c r="C68" s="7" t="s">
        <v>1671</v>
      </c>
      <c r="D68" s="7" t="str">
        <f>TRIM(RIGHT(Tabel3[[#This Row],[full name / survey question]],(LEN(Tabel3[[#This Row],[full name / survey question]])-FIND("- ",Tabel3[[#This Row],[full name / survey question]]))))</f>
        <v>Word</v>
      </c>
      <c r="E68" s="7" t="e">
        <f>INDEX(Tabel1[toolID2],MATCH(Tabel3[variable name],Tabel1[variable name in BIG101-surveyvariables],0))</f>
        <v>#N/A</v>
      </c>
      <c r="F68" s="7" t="s">
        <v>1886</v>
      </c>
      <c r="G68" s="7" t="str">
        <f>MID(Tabel3[[#This Row],[full name / survey question]],3+FIND("to ",Tabel3[[#This Row],[full name / survey question]]), FIND("- ",Tabel3[[#This Row],[full name / survey question]])-FIND("to ",Tabel3[[#This Row],[full name / survey question]])-4)</f>
        <v>write / prepare your manuscript</v>
      </c>
      <c r="H68" s="15" t="s">
        <v>1646</v>
      </c>
      <c r="I68" s="14" t="s">
        <v>1345</v>
      </c>
      <c r="J68" s="13" t="s">
        <v>1339</v>
      </c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</row>
    <row r="69" spans="1:31" ht="14.5">
      <c r="A69" s="13" t="s">
        <v>1670</v>
      </c>
      <c r="B69" s="16" t="s">
        <v>1669</v>
      </c>
      <c r="C69" s="7" t="s">
        <v>1668</v>
      </c>
      <c r="D69" s="7" t="str">
        <f>TRIM(RIGHT(Tabel3[[#This Row],[full name / survey question]],(LEN(Tabel3[[#This Row],[full name / survey question]])-FIND("- ",Tabel3[[#This Row],[full name / survey question]]))))</f>
        <v>Google Drive/Docs</v>
      </c>
      <c r="E69" s="7">
        <f>INDEX(Tabel1[toolID2],MATCH(Tabel3[variable name],Tabel1[variable name in BIG101-surveyvariables],0))</f>
        <v>1102</v>
      </c>
      <c r="F69" s="7" t="s">
        <v>1886</v>
      </c>
      <c r="G69" s="7" t="str">
        <f>MID(Tabel3[[#This Row],[full name / survey question]],3+FIND("to ",Tabel3[[#This Row],[full name / survey question]]), FIND("- ",Tabel3[[#This Row],[full name / survey question]])-FIND("to ",Tabel3[[#This Row],[full name / survey question]])-4)</f>
        <v>write / prepare your manuscript</v>
      </c>
      <c r="H69" s="15" t="s">
        <v>1646</v>
      </c>
      <c r="I69" s="14" t="s">
        <v>1345</v>
      </c>
      <c r="J69" s="13" t="s">
        <v>1339</v>
      </c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</row>
    <row r="70" spans="1:31" ht="14.5">
      <c r="A70" s="13" t="s">
        <v>1667</v>
      </c>
      <c r="B70" s="16" t="s">
        <v>1666</v>
      </c>
      <c r="C70" s="7" t="s">
        <v>1665</v>
      </c>
      <c r="D70" s="7" t="str">
        <f>TRIM(RIGHT(Tabel3[[#This Row],[full name / survey question]],(LEN(Tabel3[[#This Row],[full name / survey question]])-FIND("- ",Tabel3[[#This Row],[full name / survey question]]))))</f>
        <v>Authorea</v>
      </c>
      <c r="E70" s="7">
        <f>INDEX(Tabel1[toolID2],MATCH(Tabel3[variable name],Tabel1[variable name in BIG101-surveyvariables],0))</f>
        <v>1240</v>
      </c>
      <c r="F70" s="7" t="s">
        <v>1886</v>
      </c>
      <c r="G70" s="7" t="str">
        <f>MID(Tabel3[[#This Row],[full name / survey question]],3+FIND("to ",Tabel3[[#This Row],[full name / survey question]]), FIND("- ",Tabel3[[#This Row],[full name / survey question]])-FIND("to ",Tabel3[[#This Row],[full name / survey question]])-4)</f>
        <v>write / prepare your manuscript</v>
      </c>
      <c r="H70" s="15" t="s">
        <v>1646</v>
      </c>
      <c r="I70" s="14" t="s">
        <v>1345</v>
      </c>
      <c r="J70" s="13" t="s">
        <v>1339</v>
      </c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</row>
    <row r="71" spans="1:31" ht="14.5">
      <c r="A71" s="13" t="s">
        <v>1664</v>
      </c>
      <c r="B71" s="16" t="s">
        <v>1663</v>
      </c>
      <c r="C71" s="7" t="s">
        <v>1662</v>
      </c>
      <c r="D71" s="7" t="str">
        <f>TRIM(RIGHT(Tabel3[[#This Row],[full name / survey question]],(LEN(Tabel3[[#This Row],[full name / survey question]])-FIND("- ",Tabel3[[#This Row],[full name / survey question]]))))</f>
        <v>LaTeX</v>
      </c>
      <c r="E71" s="7">
        <f>INDEX(Tabel1[toolID2],MATCH(Tabel3[variable name],Tabel1[variable name in BIG101-surveyvariables],0))</f>
        <v>1006</v>
      </c>
      <c r="F71" s="7" t="s">
        <v>1886</v>
      </c>
      <c r="G71" s="7" t="str">
        <f>MID(Tabel3[[#This Row],[full name / survey question]],3+FIND("to ",Tabel3[[#This Row],[full name / survey question]]), FIND("- ",Tabel3[[#This Row],[full name / survey question]])-FIND("to ",Tabel3[[#This Row],[full name / survey question]])-4)</f>
        <v>write / prepare your manuscript</v>
      </c>
      <c r="H71" s="15" t="s">
        <v>1646</v>
      </c>
      <c r="I71" s="14" t="s">
        <v>1345</v>
      </c>
      <c r="J71" s="13" t="s">
        <v>1339</v>
      </c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</row>
    <row r="72" spans="1:31" ht="14.5">
      <c r="A72" s="13" t="s">
        <v>1661</v>
      </c>
      <c r="B72" s="16" t="s">
        <v>1660</v>
      </c>
      <c r="C72" s="7" t="s">
        <v>1659</v>
      </c>
      <c r="D72" s="7" t="str">
        <f>TRIM(RIGHT(Tabel3[[#This Row],[full name / survey question]],(LEN(Tabel3[[#This Row],[full name / survey question]])-FIND("- ",Tabel3[[#This Row],[full name / survey question]]))))</f>
        <v>Scrivener</v>
      </c>
      <c r="E72" s="7">
        <f>INDEX(Tabel1[toolID2],MATCH(Tabel3[variable name],Tabel1[variable name in BIG101-surveyvariables],0))</f>
        <v>1103</v>
      </c>
      <c r="F72" s="7" t="s">
        <v>1886</v>
      </c>
      <c r="G72" s="7" t="str">
        <f>MID(Tabel3[[#This Row],[full name / survey question]],3+FIND("to ",Tabel3[[#This Row],[full name / survey question]]), FIND("- ",Tabel3[[#This Row],[full name / survey question]])-FIND("to ",Tabel3[[#This Row],[full name / survey question]])-4)</f>
        <v>write / prepare your manuscript</v>
      </c>
      <c r="H72" s="15" t="s">
        <v>1646</v>
      </c>
      <c r="I72" s="14" t="s">
        <v>1345</v>
      </c>
      <c r="J72" s="13" t="s">
        <v>1339</v>
      </c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</row>
    <row r="73" spans="1:31" ht="14.5">
      <c r="A73" s="13" t="s">
        <v>1658</v>
      </c>
      <c r="B73" s="16" t="s">
        <v>1657</v>
      </c>
      <c r="C73" s="7" t="s">
        <v>1656</v>
      </c>
      <c r="D73" s="7" t="str">
        <f>TRIM(RIGHT(Tabel3[[#This Row],[full name / survey question]],(LEN(Tabel3[[#This Row],[full name / survey question]])-FIND("- ",Tabel3[[#This Row],[full name / survey question]]))))</f>
        <v>Overleaf (=WriteLaTeX)</v>
      </c>
      <c r="E73" s="7">
        <f>INDEX(Tabel1[toolID2],MATCH(Tabel3[variable name],Tabel1[variable name in BIG101-surveyvariables],0))</f>
        <v>1365</v>
      </c>
      <c r="F73" s="7" t="s">
        <v>1886</v>
      </c>
      <c r="G73" s="7" t="str">
        <f>MID(Tabel3[[#This Row],[full name / survey question]],3+FIND("to ",Tabel3[[#This Row],[full name / survey question]]), FIND("- ",Tabel3[[#This Row],[full name / survey question]])-FIND("to ",Tabel3[[#This Row],[full name / survey question]])-4)</f>
        <v>write / prepare your manuscript</v>
      </c>
      <c r="H73" s="15" t="s">
        <v>1646</v>
      </c>
      <c r="I73" s="14" t="s">
        <v>1345</v>
      </c>
      <c r="J73" s="13" t="s">
        <v>1339</v>
      </c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</row>
    <row r="74" spans="1:31" ht="14.5">
      <c r="A74" s="13" t="s">
        <v>1655</v>
      </c>
      <c r="B74" s="16" t="s">
        <v>1654</v>
      </c>
      <c r="C74" s="7" t="s">
        <v>1653</v>
      </c>
      <c r="D74" s="7" t="str">
        <f>TRIM(RIGHT(Tabel3[[#This Row],[full name / survey question]],(LEN(Tabel3[[#This Row],[full name / survey question]])-FIND("- ",Tabel3[[#This Row],[full name / survey question]]))))</f>
        <v>Scalar</v>
      </c>
      <c r="E74" s="7">
        <f>INDEX(Tabel1[toolID2],MATCH(Tabel3[variable name],Tabel1[variable name in BIG101-surveyvariables],0))</f>
        <v>1242</v>
      </c>
      <c r="F74" s="7" t="s">
        <v>1886</v>
      </c>
      <c r="G74" s="7" t="str">
        <f>MID(Tabel3[[#This Row],[full name / survey question]],3+FIND("to ",Tabel3[[#This Row],[full name / survey question]]), FIND("- ",Tabel3[[#This Row],[full name / survey question]])-FIND("to ",Tabel3[[#This Row],[full name / survey question]])-4)</f>
        <v>write / prepare your manuscript</v>
      </c>
      <c r="H74" s="15" t="s">
        <v>1646</v>
      </c>
      <c r="I74" s="14" t="s">
        <v>1345</v>
      </c>
      <c r="J74" s="13" t="s">
        <v>1339</v>
      </c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</row>
    <row r="75" spans="1:31" ht="14.5">
      <c r="A75" s="13" t="s">
        <v>1652</v>
      </c>
      <c r="B75" s="16" t="s">
        <v>1651</v>
      </c>
      <c r="C75" s="7" t="s">
        <v>1650</v>
      </c>
      <c r="D75" s="7" t="str">
        <f>TRIM(RIGHT(Tabel3[[#This Row],[full name / survey question]],(LEN(Tabel3[[#This Row],[full name / survey question]])-FIND("- ",Tabel3[[#This Row],[full name / survey question]]))))</f>
        <v>(and also) others</v>
      </c>
      <c r="E75" s="7" t="e">
        <f>INDEX(Tabel1[toolID2],MATCH(Tabel3[variable name],Tabel1[variable name in BIG101-surveyvariables],0))</f>
        <v>#N/A</v>
      </c>
      <c r="F75" s="7" t="s">
        <v>1886</v>
      </c>
      <c r="G75" s="7" t="str">
        <f>MID(Tabel3[[#This Row],[full name / survey question]],3+FIND("to ",Tabel3[[#This Row],[full name / survey question]]), FIND("- ",Tabel3[[#This Row],[full name / survey question]])-FIND("to ",Tabel3[[#This Row],[full name / survey question]])-4)</f>
        <v>write / prepare your manuscript</v>
      </c>
      <c r="H75" s="15" t="s">
        <v>1646</v>
      </c>
      <c r="I75" s="14" t="s">
        <v>1345</v>
      </c>
      <c r="J75" s="13" t="s">
        <v>1339</v>
      </c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</row>
    <row r="76" spans="1:31" ht="14.5">
      <c r="A76" s="13" t="s">
        <v>1649</v>
      </c>
      <c r="B76" s="16" t="s">
        <v>1648</v>
      </c>
      <c r="C76" s="7" t="s">
        <v>1647</v>
      </c>
      <c r="D76" s="7" t="e">
        <f>TRIM(RIGHT(Tabel3[[#This Row],[full name / survey question]],(LEN(Tabel3[[#This Row],[full name / survey question]])-FIND("- ",Tabel3[[#This Row],[full name / survey question]]))))</f>
        <v>#VALUE!</v>
      </c>
      <c r="E76" s="7" t="e">
        <f>INDEX(Tabel1[toolID2],MATCH(Tabel3[variable name],Tabel1[variable name in BIG101-surveyvariables],0))</f>
        <v>#N/A</v>
      </c>
      <c r="F76" s="7" t="s">
        <v>1886</v>
      </c>
      <c r="G76" s="7" t="s">
        <v>3632</v>
      </c>
      <c r="H76" s="15" t="s">
        <v>1646</v>
      </c>
      <c r="I76" s="14" t="s">
        <v>1340</v>
      </c>
      <c r="J76" s="13" t="s">
        <v>1339</v>
      </c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</row>
    <row r="77" spans="1:31" ht="14.5">
      <c r="A77" s="13" t="s">
        <v>1645</v>
      </c>
      <c r="B77" s="16" t="s">
        <v>1644</v>
      </c>
      <c r="C77" s="7" t="s">
        <v>1643</v>
      </c>
      <c r="D77" s="7" t="str">
        <f>TRIM(RIGHT(Tabel3[[#This Row],[full name / survey question]],(LEN(Tabel3[[#This Row],[full name / survey question]])-FIND("- ",Tabel3[[#This Row],[full name / survey question]]))))</f>
        <v>EndNote</v>
      </c>
      <c r="E77" s="7">
        <f>INDEX(Tabel1[toolID2],MATCH(Tabel3[variable name],Tabel1[variable name in BIG101-surveyvariables],0))</f>
        <v>1007</v>
      </c>
      <c r="F77" s="7" t="s">
        <v>1886</v>
      </c>
      <c r="G77" s="7" t="s">
        <v>524</v>
      </c>
      <c r="H77" s="15" t="s">
        <v>1618</v>
      </c>
      <c r="I77" s="14" t="s">
        <v>1345</v>
      </c>
      <c r="J77" s="13" t="s">
        <v>1339</v>
      </c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</row>
    <row r="78" spans="1:31" ht="14.5">
      <c r="A78" s="13" t="s">
        <v>1642</v>
      </c>
      <c r="B78" s="16" t="s">
        <v>1641</v>
      </c>
      <c r="C78" s="7" t="s">
        <v>1640</v>
      </c>
      <c r="D78" s="7" t="str">
        <f>TRIM(RIGHT(Tabel3[[#This Row],[full name / survey question]],(LEN(Tabel3[[#This Row],[full name / survey question]])-FIND("- ",Tabel3[[#This Row],[full name / survey question]]))))</f>
        <v>Zotero</v>
      </c>
      <c r="E78" s="7">
        <f>INDEX(Tabel1[toolID2],MATCH(Tabel3[variable name],Tabel1[variable name in BIG101-surveyvariables],0))</f>
        <v>1079</v>
      </c>
      <c r="F78" s="7" t="s">
        <v>1886</v>
      </c>
      <c r="G78" s="7" t="s">
        <v>524</v>
      </c>
      <c r="H78" s="15" t="s">
        <v>1618</v>
      </c>
      <c r="I78" s="14" t="s">
        <v>1345</v>
      </c>
      <c r="J78" s="13" t="s">
        <v>1339</v>
      </c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</row>
    <row r="79" spans="1:31" ht="14.5">
      <c r="A79" s="13" t="s">
        <v>1639</v>
      </c>
      <c r="B79" s="16" t="s">
        <v>1638</v>
      </c>
      <c r="C79" s="7" t="s">
        <v>1637</v>
      </c>
      <c r="D79" s="7" t="str">
        <f>TRIM(RIGHT(Tabel3[[#This Row],[full name / survey question]],(LEN(Tabel3[[#This Row],[full name / survey question]])-FIND("- ",Tabel3[[#This Row],[full name / survey question]]))))</f>
        <v>RefWorks</v>
      </c>
      <c r="E79" s="7">
        <f>INDEX(Tabel1[toolID2],MATCH(Tabel3[variable name],Tabel1[variable name in BIG101-surveyvariables],0))</f>
        <v>1033</v>
      </c>
      <c r="F79" s="7" t="s">
        <v>1886</v>
      </c>
      <c r="G79" s="7" t="s">
        <v>524</v>
      </c>
      <c r="H79" s="15" t="s">
        <v>1618</v>
      </c>
      <c r="I79" s="14" t="s">
        <v>1345</v>
      </c>
      <c r="J79" s="13" t="s">
        <v>1339</v>
      </c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</row>
    <row r="80" spans="1:31" ht="14.5">
      <c r="A80" s="13" t="s">
        <v>1636</v>
      </c>
      <c r="B80" s="16" t="s">
        <v>1635</v>
      </c>
      <c r="C80" s="7" t="s">
        <v>1634</v>
      </c>
      <c r="D80" s="7" t="str">
        <f>TRIM(RIGHT(Tabel3[[#This Row],[full name / survey question]],(LEN(Tabel3[[#This Row],[full name / survey question]])-FIND("- ",Tabel3[[#This Row],[full name / survey question]]))))</f>
        <v>Mendeley</v>
      </c>
      <c r="E80" s="7">
        <f>INDEX(Tabel1[toolID2],MATCH(Tabel3[variable name],Tabel1[variable name in BIG101-surveyvariables],0))</f>
        <v>1119</v>
      </c>
      <c r="F80" s="7" t="s">
        <v>1886</v>
      </c>
      <c r="G80" s="7" t="s">
        <v>524</v>
      </c>
      <c r="H80" s="15" t="s">
        <v>1618</v>
      </c>
      <c r="I80" s="14" t="s">
        <v>1345</v>
      </c>
      <c r="J80" s="13" t="s">
        <v>1339</v>
      </c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</row>
    <row r="81" spans="1:31" ht="14.5">
      <c r="A81" s="13" t="s">
        <v>1633</v>
      </c>
      <c r="B81" s="16" t="s">
        <v>1632</v>
      </c>
      <c r="C81" s="7" t="s">
        <v>1631</v>
      </c>
      <c r="D81" s="7" t="str">
        <f>TRIM(RIGHT(Tabel3[[#This Row],[full name / survey question]],(LEN(Tabel3[[#This Row],[full name / survey question]])-FIND("- ",Tabel3[[#This Row],[full name / survey question]]))))</f>
        <v>Papers</v>
      </c>
      <c r="E81" s="7" t="e">
        <f>INDEX(Tabel1[toolID2],MATCH(Tabel3[variable name],Tabel1[variable name in BIG101-surveyvariables],0))</f>
        <v>#N/A</v>
      </c>
      <c r="F81" s="7" t="s">
        <v>1886</v>
      </c>
      <c r="G81" s="7" t="s">
        <v>524</v>
      </c>
      <c r="H81" s="15" t="s">
        <v>1618</v>
      </c>
      <c r="I81" s="14" t="s">
        <v>1345</v>
      </c>
      <c r="J81" s="13" t="s">
        <v>1339</v>
      </c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</row>
    <row r="82" spans="1:31" ht="14.5">
      <c r="A82" s="13" t="s">
        <v>1630</v>
      </c>
      <c r="B82" s="16" t="s">
        <v>1629</v>
      </c>
      <c r="C82" s="7" t="s">
        <v>1628</v>
      </c>
      <c r="D82" s="7" t="str">
        <f>TRIM(RIGHT(Tabel3[[#This Row],[full name / survey question]],(LEN(Tabel3[[#This Row],[full name / survey question]])-FIND("- ",Tabel3[[#This Row],[full name / survey question]]))))</f>
        <v>REfME</v>
      </c>
      <c r="E82" s="7">
        <f>INDEX(Tabel1[toolID2],MATCH(Tabel3[variable name],Tabel1[variable name in BIG101-surveyvariables],0))</f>
        <v>1348</v>
      </c>
      <c r="F82" s="7" t="s">
        <v>1886</v>
      </c>
      <c r="G82" s="7" t="s">
        <v>524</v>
      </c>
      <c r="H82" s="15" t="s">
        <v>1618</v>
      </c>
      <c r="I82" s="14" t="s">
        <v>1345</v>
      </c>
      <c r="J82" s="13" t="s">
        <v>1339</v>
      </c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</row>
    <row r="83" spans="1:31" ht="14.5">
      <c r="A83" s="13" t="s">
        <v>1627</v>
      </c>
      <c r="B83" s="16" t="s">
        <v>1626</v>
      </c>
      <c r="C83" s="7" t="s">
        <v>1625</v>
      </c>
      <c r="D83" s="7" t="str">
        <f>TRIM(RIGHT(Tabel3[[#This Row],[full name / survey question]],(LEN(Tabel3[[#This Row],[full name / survey question]])-FIND("- ",Tabel3[[#This Row],[full name / survey question]]))))</f>
        <v>Citavi</v>
      </c>
      <c r="E83" s="7">
        <f>INDEX(Tabel1[toolID2],MATCH(Tabel3[variable name],Tabel1[variable name in BIG101-surveyvariables],0))</f>
        <v>1048</v>
      </c>
      <c r="F83" s="7" t="s">
        <v>1886</v>
      </c>
      <c r="G83" s="7" t="s">
        <v>524</v>
      </c>
      <c r="H83" s="15" t="s">
        <v>1618</v>
      </c>
      <c r="I83" s="14" t="s">
        <v>1345</v>
      </c>
      <c r="J83" s="13" t="s">
        <v>1339</v>
      </c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</row>
    <row r="84" spans="1:31" ht="14.5">
      <c r="A84" s="13" t="s">
        <v>1624</v>
      </c>
      <c r="B84" s="16" t="s">
        <v>1623</v>
      </c>
      <c r="C84" s="7" t="s">
        <v>1622</v>
      </c>
      <c r="D84" s="7" t="str">
        <f>TRIM(RIGHT(Tabel3[[#This Row],[full name / survey question]],(LEN(Tabel3[[#This Row],[full name / survey question]])-FIND("- ",Tabel3[[#This Row],[full name / survey question]]))))</f>
        <v>(and also) others</v>
      </c>
      <c r="E84" s="7" t="e">
        <f>INDEX(Tabel1[toolID2],MATCH(Tabel3[variable name],Tabel1[variable name in BIG101-surveyvariables],0))</f>
        <v>#N/A</v>
      </c>
      <c r="F84" s="7" t="s">
        <v>1886</v>
      </c>
      <c r="G84" s="7" t="s">
        <v>524</v>
      </c>
      <c r="H84" s="15" t="s">
        <v>1618</v>
      </c>
      <c r="I84" s="14" t="s">
        <v>1345</v>
      </c>
      <c r="J84" s="13" t="s">
        <v>1339</v>
      </c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</row>
    <row r="85" spans="1:31" ht="14.5">
      <c r="A85" s="13" t="s">
        <v>1621</v>
      </c>
      <c r="B85" s="16" t="s">
        <v>1620</v>
      </c>
      <c r="C85" s="7" t="s">
        <v>1619</v>
      </c>
      <c r="D85" s="7" t="e">
        <f>TRIM(RIGHT(Tabel3[[#This Row],[full name / survey question]],(LEN(Tabel3[[#This Row],[full name / survey question]])-FIND("- ",Tabel3[[#This Row],[full name / survey question]]))))</f>
        <v>#VALUE!</v>
      </c>
      <c r="E85" s="7" t="e">
        <f>INDEX(Tabel1[toolID2],MATCH(Tabel3[variable name],Tabel1[variable name in BIG101-surveyvariables],0))</f>
        <v>#N/A</v>
      </c>
      <c r="F85" s="7" t="s">
        <v>1886</v>
      </c>
      <c r="G85" s="7" t="s">
        <v>524</v>
      </c>
      <c r="H85" s="15" t="s">
        <v>1618</v>
      </c>
      <c r="I85" s="14" t="s">
        <v>1340</v>
      </c>
      <c r="J85" s="13" t="s">
        <v>1339</v>
      </c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</row>
    <row r="86" spans="1:31" ht="14.5">
      <c r="A86" s="13" t="s">
        <v>1617</v>
      </c>
      <c r="B86" s="16" t="s">
        <v>1616</v>
      </c>
      <c r="C86" s="7" t="s">
        <v>1615</v>
      </c>
      <c r="D86" s="7" t="str">
        <f>TRIM(RIGHT(Tabel3[[#This Row],[full name / survey question]],(LEN(Tabel3[[#This Row],[full name / survey question]])-FIND("- ",Tabel3[[#This Row],[full name / survey question]]))))</f>
        <v>arXiv</v>
      </c>
      <c r="E86" s="7">
        <f>INDEX(Tabel1[toolID2],MATCH(Tabel3[variable name],Tabel1[variable name in BIG101-surveyvariables],0))</f>
        <v>1008</v>
      </c>
      <c r="F86" s="7" t="s">
        <v>1887</v>
      </c>
      <c r="G86" s="7" t="str">
        <f>MID(Tabel3[[#This Row],[full name / survey question]],3+FIND("to ",Tabel3[[#This Row],[full name / survey question]]), FIND("- ",Tabel3[[#This Row],[full name / survey question]])-FIND("to ",Tabel3[[#This Row],[full name / survey question]])-4)</f>
        <v>archive/share publications</v>
      </c>
      <c r="H86" s="15" t="s">
        <v>1591</v>
      </c>
      <c r="I86" s="14" t="s">
        <v>1345</v>
      </c>
      <c r="J86" s="13" t="s">
        <v>1339</v>
      </c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</row>
    <row r="87" spans="1:31" ht="14.5">
      <c r="A87" s="13" t="s">
        <v>1614</v>
      </c>
      <c r="B87" s="16" t="s">
        <v>1613</v>
      </c>
      <c r="C87" s="7" t="s">
        <v>1612</v>
      </c>
      <c r="D87" s="7" t="str">
        <f>TRIM(RIGHT(Tabel3[[#This Row],[full name / survey question]],(LEN(Tabel3[[#This Row],[full name / survey question]])-FIND("- ",Tabel3[[#This Row],[full name / survey question]]))))</f>
        <v>PubMed Central</v>
      </c>
      <c r="E87" s="7">
        <f>INDEX(Tabel1[toolID2],MATCH(Tabel3[variable name],Tabel1[variable name in BIG101-surveyvariables],0))</f>
        <v>1030</v>
      </c>
      <c r="F87" s="7" t="s">
        <v>1887</v>
      </c>
      <c r="G87" s="7" t="str">
        <f>MID(Tabel3[[#This Row],[full name / survey question]],3+FIND("to ",Tabel3[[#This Row],[full name / survey question]]), FIND("- ",Tabel3[[#This Row],[full name / survey question]])-FIND("to ",Tabel3[[#This Row],[full name / survey question]])-4)</f>
        <v>archive/share publications</v>
      </c>
      <c r="H87" s="15" t="s">
        <v>1591</v>
      </c>
      <c r="I87" s="14" t="s">
        <v>1345</v>
      </c>
      <c r="J87" s="13" t="s">
        <v>1339</v>
      </c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</row>
    <row r="88" spans="1:31" ht="14.5">
      <c r="A88" s="13" t="s">
        <v>1611</v>
      </c>
      <c r="B88" s="16" t="s">
        <v>1610</v>
      </c>
      <c r="C88" s="7" t="s">
        <v>1609</v>
      </c>
      <c r="D88" s="7" t="str">
        <f>TRIM(RIGHT(Tabel3[[#This Row],[full name / survey question]],(LEN(Tabel3[[#This Row],[full name / survey question]])-FIND("- ",Tabel3[[#This Row],[full name / survey question]]))))</f>
        <v>Institutional repository</v>
      </c>
      <c r="E88" s="7" t="e">
        <f>INDEX(Tabel1[toolID2],MATCH(Tabel3[variable name],Tabel1[variable name in BIG101-surveyvariables],0))</f>
        <v>#N/A</v>
      </c>
      <c r="F88" s="7" t="s">
        <v>1887</v>
      </c>
      <c r="G88" s="7" t="str">
        <f>MID(Tabel3[[#This Row],[full name / survey question]],3+FIND("to ",Tabel3[[#This Row],[full name / survey question]]), FIND("- ",Tabel3[[#This Row],[full name / survey question]])-FIND("to ",Tabel3[[#This Row],[full name / survey question]])-4)</f>
        <v>archive/share publications</v>
      </c>
      <c r="H88" s="15" t="s">
        <v>1591</v>
      </c>
      <c r="I88" s="14" t="s">
        <v>1345</v>
      </c>
      <c r="J88" s="13" t="s">
        <v>1339</v>
      </c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</row>
    <row r="89" spans="1:31" ht="14.5">
      <c r="A89" s="13" t="s">
        <v>1608</v>
      </c>
      <c r="B89" s="16" t="s">
        <v>1607</v>
      </c>
      <c r="C89" s="7" t="s">
        <v>1606</v>
      </c>
      <c r="D89" s="7" t="str">
        <f>TRIM(RIGHT(Tabel3[[#This Row],[full name / survey question]],(LEN(Tabel3[[#This Row],[full name / survey question]])-FIND("- ",Tabel3[[#This Row],[full name / survey question]]))))</f>
        <v>bioRxiv</v>
      </c>
      <c r="E89" s="7">
        <f>INDEX(Tabel1[toolID2],MATCH(Tabel3[variable name],Tabel1[variable name in BIG101-surveyvariables],0))</f>
        <v>1319</v>
      </c>
      <c r="F89" s="7" t="s">
        <v>1887</v>
      </c>
      <c r="G89" s="7" t="str">
        <f>MID(Tabel3[[#This Row],[full name / survey question]],3+FIND("to ",Tabel3[[#This Row],[full name / survey question]]), FIND("- ",Tabel3[[#This Row],[full name / survey question]])-FIND("to ",Tabel3[[#This Row],[full name / survey question]])-4)</f>
        <v>archive/share publications</v>
      </c>
      <c r="H89" s="15" t="s">
        <v>1591</v>
      </c>
      <c r="I89" s="14" t="s">
        <v>1345</v>
      </c>
      <c r="J89" s="13" t="s">
        <v>1339</v>
      </c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</row>
    <row r="90" spans="1:31" ht="14.5">
      <c r="A90" s="13" t="s">
        <v>1605</v>
      </c>
      <c r="B90" s="16" t="s">
        <v>1604</v>
      </c>
      <c r="C90" s="7" t="s">
        <v>1603</v>
      </c>
      <c r="D90" s="7" t="str">
        <f>TRIM(RIGHT(Tabel3[[#This Row],[full name / survey question]],(LEN(Tabel3[[#This Row],[full name / survey question]])-FIND("- ",Tabel3[[#This Row],[full name / survey question]]))))</f>
        <v>I share working papers</v>
      </c>
      <c r="E90" s="7" t="e">
        <f>INDEX(Tabel1[toolID2],MATCH(Tabel3[variable name],Tabel1[variable name in BIG101-surveyvariables],0))</f>
        <v>#N/A</v>
      </c>
      <c r="F90" s="7" t="s">
        <v>1887</v>
      </c>
      <c r="G90" s="7" t="str">
        <f>MID(Tabel3[[#This Row],[full name / survey question]],3+FIND("to ",Tabel3[[#This Row],[full name / survey question]]), FIND("- ",Tabel3[[#This Row],[full name / survey question]])-FIND("to ",Tabel3[[#This Row],[full name / survey question]])-4)</f>
        <v>archive/share publications</v>
      </c>
      <c r="H90" s="15" t="s">
        <v>1591</v>
      </c>
      <c r="I90" s="14" t="s">
        <v>1345</v>
      </c>
      <c r="J90" s="13" t="s">
        <v>1339</v>
      </c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</row>
    <row r="91" spans="1:31" ht="14.5">
      <c r="A91" s="13" t="s">
        <v>1602</v>
      </c>
      <c r="B91" s="16" t="s">
        <v>1601</v>
      </c>
      <c r="C91" s="7" t="s">
        <v>1600</v>
      </c>
      <c r="D91" s="7" t="str">
        <f>TRIM(RIGHT(Tabel3[[#This Row],[full name / survey question]],(LEN(Tabel3[[#This Row],[full name / survey question]])-FIND("- ",Tabel3[[#This Row],[full name / survey question]]))))</f>
        <v>ResearchGate</v>
      </c>
      <c r="E91" s="7">
        <f>INDEX(Tabel1[toolID2],MATCH(Tabel3[variable name],Tabel1[variable name in BIG101-surveyvariables],0))</f>
        <v>1135</v>
      </c>
      <c r="F91" s="7" t="s">
        <v>1887</v>
      </c>
      <c r="G91" s="7" t="str">
        <f>MID(Tabel3[[#This Row],[full name / survey question]],3+FIND("to ",Tabel3[[#This Row],[full name / survey question]]), FIND("- ",Tabel3[[#This Row],[full name / survey question]])-FIND("to ",Tabel3[[#This Row],[full name / survey question]])-4)</f>
        <v>archive/share publications</v>
      </c>
      <c r="H91" s="15" t="s">
        <v>1591</v>
      </c>
      <c r="I91" s="14" t="s">
        <v>1345</v>
      </c>
      <c r="J91" s="13" t="s">
        <v>1339</v>
      </c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</row>
    <row r="92" spans="1:31" ht="14.5">
      <c r="A92" s="13" t="s">
        <v>1599</v>
      </c>
      <c r="B92" s="16" t="s">
        <v>373</v>
      </c>
      <c r="C92" s="7" t="s">
        <v>1598</v>
      </c>
      <c r="D92" s="7" t="str">
        <f>TRIM(RIGHT(Tabel3[[#This Row],[full name / survey question]],(LEN(Tabel3[[#This Row],[full name / survey question]])-FIND("- ",Tabel3[[#This Row],[full name / survey question]]))))</f>
        <v>SSRN</v>
      </c>
      <c r="E92" s="7">
        <f>INDEX(Tabel1[toolID2],MATCH(Tabel3[variable name],Tabel1[variable name in BIG101-surveyvariables],0))</f>
        <v>1009</v>
      </c>
      <c r="F92" s="7" t="s">
        <v>1887</v>
      </c>
      <c r="G92" s="7" t="str">
        <f>MID(Tabel3[[#This Row],[full name / survey question]],3+FIND("to ",Tabel3[[#This Row],[full name / survey question]]), FIND("- ",Tabel3[[#This Row],[full name / survey question]])-FIND("to ",Tabel3[[#This Row],[full name / survey question]])-4)</f>
        <v>archive/share publications</v>
      </c>
      <c r="H92" s="15" t="s">
        <v>1591</v>
      </c>
      <c r="I92" s="14" t="s">
        <v>1345</v>
      </c>
      <c r="J92" s="13" t="s">
        <v>1339</v>
      </c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</row>
    <row r="93" spans="1:31" ht="14.5">
      <c r="A93" s="13" t="s">
        <v>1597</v>
      </c>
      <c r="B93" s="16" t="s">
        <v>1596</v>
      </c>
      <c r="C93" s="7" t="s">
        <v>1595</v>
      </c>
      <c r="D93" s="7" t="str">
        <f>TRIM(RIGHT(Tabel3[[#This Row],[full name / survey question]],(LEN(Tabel3[[#This Row],[full name / survey question]])-FIND("- ",Tabel3[[#This Row],[full name / survey question]]))))</f>
        <v>(and also) others</v>
      </c>
      <c r="E93" s="7" t="e">
        <f>INDEX(Tabel1[toolID2],MATCH(Tabel3[variable name],Tabel1[variable name in BIG101-surveyvariables],0))</f>
        <v>#N/A</v>
      </c>
      <c r="F93" s="7" t="s">
        <v>1887</v>
      </c>
      <c r="G93" s="7" t="str">
        <f>MID(Tabel3[[#This Row],[full name / survey question]],3+FIND("to ",Tabel3[[#This Row],[full name / survey question]]), FIND("- ",Tabel3[[#This Row],[full name / survey question]])-FIND("to ",Tabel3[[#This Row],[full name / survey question]])-4)</f>
        <v>archive/share publications</v>
      </c>
      <c r="H93" s="15" t="s">
        <v>1591</v>
      </c>
      <c r="I93" s="14" t="s">
        <v>1345</v>
      </c>
      <c r="J93" s="13" t="s">
        <v>1339</v>
      </c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</row>
    <row r="94" spans="1:31" ht="14.5">
      <c r="A94" s="13" t="s">
        <v>1594</v>
      </c>
      <c r="B94" s="16" t="s">
        <v>1593</v>
      </c>
      <c r="C94" s="7" t="s">
        <v>1592</v>
      </c>
      <c r="D94" s="7" t="e">
        <f>TRIM(RIGHT(Tabel3[[#This Row],[full name / survey question]],(LEN(Tabel3[[#This Row],[full name / survey question]])-FIND("- ",Tabel3[[#This Row],[full name / survey question]]))))</f>
        <v>#VALUE!</v>
      </c>
      <c r="E94" s="7" t="e">
        <f>INDEX(Tabel1[toolID2],MATCH(Tabel3[variable name],Tabel1[variable name in BIG101-surveyvariables],0))</f>
        <v>#N/A</v>
      </c>
      <c r="F94" s="7" t="s">
        <v>1887</v>
      </c>
      <c r="G94" s="7" t="s">
        <v>3633</v>
      </c>
      <c r="H94" s="15" t="s">
        <v>1591</v>
      </c>
      <c r="I94" s="14" t="s">
        <v>1340</v>
      </c>
      <c r="J94" s="13" t="s">
        <v>1339</v>
      </c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</row>
    <row r="95" spans="1:31" ht="14.5">
      <c r="A95" s="13" t="s">
        <v>1590</v>
      </c>
      <c r="B95" s="16" t="s">
        <v>1589</v>
      </c>
      <c r="C95" s="7" t="s">
        <v>1588</v>
      </c>
      <c r="D95" s="7" t="str">
        <f>TRIM(RIGHT(Tabel3[[#This Row],[full name / survey question]],(LEN(Tabel3[[#This Row],[full name / survey question]])-FIND("- ",Tabel3[[#This Row],[full name / survey question]]))))</f>
        <v>GitHub</v>
      </c>
      <c r="E95" s="7">
        <f>INDEX(Tabel1[toolID2],MATCH(Tabel3[variable name],Tabel1[variable name in BIG101-surveyvariables],0))</f>
        <v>1125</v>
      </c>
      <c r="F95" s="7" t="s">
        <v>1887</v>
      </c>
      <c r="G95" s="7" t="str">
        <f>MID(Tabel3[[#This Row],[full name / survey question]],3+FIND("to ",Tabel3[[#This Row],[full name / survey question]]), FIND("- ",Tabel3[[#This Row],[full name / survey question]])-FIND("to ",Tabel3[[#This Row],[full name / survey question]])-4)</f>
        <v>archive/share data &amp; code</v>
      </c>
      <c r="H95" s="15" t="s">
        <v>1563</v>
      </c>
      <c r="I95" s="14" t="s">
        <v>1345</v>
      </c>
      <c r="J95" s="13" t="s">
        <v>1339</v>
      </c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</row>
    <row r="96" spans="1:31" ht="14.5">
      <c r="A96" s="13" t="s">
        <v>1587</v>
      </c>
      <c r="B96" s="16" t="s">
        <v>1586</v>
      </c>
      <c r="C96" s="7" t="s">
        <v>1585</v>
      </c>
      <c r="D96" s="7" t="str">
        <f>TRIM(RIGHT(Tabel3[[#This Row],[full name / survey question]],(LEN(Tabel3[[#This Row],[full name / survey question]])-FIND("- ",Tabel3[[#This Row],[full name / survey question]]))))</f>
        <v>Figshare</v>
      </c>
      <c r="E96" s="7">
        <f>INDEX(Tabel1[toolID2],MATCH(Tabel3[variable name],Tabel1[variable name in BIG101-surveyvariables],0))</f>
        <v>1209</v>
      </c>
      <c r="F96" s="7" t="s">
        <v>1887</v>
      </c>
      <c r="G96" s="7" t="str">
        <f>MID(Tabel3[[#This Row],[full name / survey question]],3+FIND("to ",Tabel3[[#This Row],[full name / survey question]]), FIND("- ",Tabel3[[#This Row],[full name / survey question]])-FIND("to ",Tabel3[[#This Row],[full name / survey question]])-4)</f>
        <v>archive/share data &amp; code</v>
      </c>
      <c r="H96" s="15" t="s">
        <v>1563</v>
      </c>
      <c r="I96" s="14" t="s">
        <v>1345</v>
      </c>
      <c r="J96" s="13" t="s">
        <v>1339</v>
      </c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</row>
    <row r="97" spans="1:31" ht="14.5">
      <c r="A97" s="13" t="s">
        <v>1584</v>
      </c>
      <c r="B97" s="16" t="s">
        <v>1583</v>
      </c>
      <c r="C97" s="7" t="s">
        <v>1582</v>
      </c>
      <c r="D97" s="7" t="str">
        <f>TRIM(RIGHT(Tabel3[[#This Row],[full name / survey question]],(LEN(Tabel3[[#This Row],[full name / survey question]])-FIND("- ",Tabel3[[#This Row],[full name / survey question]]))))</f>
        <v>Zenodo</v>
      </c>
      <c r="E97" s="7">
        <f>INDEX(Tabel1[toolID2],MATCH(Tabel3[variable name],Tabel1[variable name in BIG101-surveyvariables],0))</f>
        <v>1318</v>
      </c>
      <c r="F97" s="7" t="s">
        <v>1887</v>
      </c>
      <c r="G97" s="7" t="str">
        <f>MID(Tabel3[[#This Row],[full name / survey question]],3+FIND("to ",Tabel3[[#This Row],[full name / survey question]]), FIND("- ",Tabel3[[#This Row],[full name / survey question]])-FIND("to ",Tabel3[[#This Row],[full name / survey question]])-4)</f>
        <v>archive/share data &amp; code</v>
      </c>
      <c r="H97" s="15" t="s">
        <v>1563</v>
      </c>
      <c r="I97" s="14" t="s">
        <v>1345</v>
      </c>
      <c r="J97" s="13" t="s">
        <v>1339</v>
      </c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</row>
    <row r="98" spans="1:31" ht="14.5">
      <c r="A98" s="13" t="s">
        <v>1581</v>
      </c>
      <c r="B98" s="16" t="s">
        <v>1580</v>
      </c>
      <c r="C98" s="7" t="s">
        <v>1579</v>
      </c>
      <c r="D98" s="7" t="str">
        <f>TRIM(RIGHT(Tabel3[[#This Row],[full name / survey question]],(LEN(Tabel3[[#This Row],[full name / survey question]])-FIND("- ",Tabel3[[#This Row],[full name / survey question]]))))</f>
        <v>Dryad</v>
      </c>
      <c r="E98" s="7">
        <f>INDEX(Tabel1[toolID2],MATCH(Tabel3[variable name],Tabel1[variable name in BIG101-surveyvariables],0))</f>
        <v>1126</v>
      </c>
      <c r="F98" s="7" t="s">
        <v>1887</v>
      </c>
      <c r="G98" s="7" t="str">
        <f>MID(Tabel3[[#This Row],[full name / survey question]],3+FIND("to ",Tabel3[[#This Row],[full name / survey question]]), FIND("- ",Tabel3[[#This Row],[full name / survey question]])-FIND("to ",Tabel3[[#This Row],[full name / survey question]])-4)</f>
        <v>archive/share data &amp; code</v>
      </c>
      <c r="H98" s="15" t="s">
        <v>1563</v>
      </c>
      <c r="I98" s="14" t="s">
        <v>1345</v>
      </c>
      <c r="J98" s="13" t="s">
        <v>1339</v>
      </c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</row>
    <row r="99" spans="1:31" ht="14.5">
      <c r="A99" s="13" t="s">
        <v>1578</v>
      </c>
      <c r="B99" s="16" t="s">
        <v>1577</v>
      </c>
      <c r="C99" s="7" t="s">
        <v>1576</v>
      </c>
      <c r="D99" s="7" t="str">
        <f>TRIM(RIGHT(Tabel3[[#This Row],[full name / survey question]],(LEN(Tabel3[[#This Row],[full name / survey question]])-FIND("- ",Tabel3[[#This Row],[full name / survey question]]))))</f>
        <v>Dataverse</v>
      </c>
      <c r="E99" s="7">
        <f>INDEX(Tabel1[toolID2],MATCH(Tabel3[variable name],Tabel1[variable name in BIG101-surveyvariables],0))</f>
        <v>1086</v>
      </c>
      <c r="F99" s="7" t="s">
        <v>1887</v>
      </c>
      <c r="G99" s="7" t="str">
        <f>MID(Tabel3[[#This Row],[full name / survey question]],3+FIND("to ",Tabel3[[#This Row],[full name / survey question]]), FIND("- ",Tabel3[[#This Row],[full name / survey question]])-FIND("to ",Tabel3[[#This Row],[full name / survey question]])-4)</f>
        <v>archive/share data &amp; code</v>
      </c>
      <c r="H99" s="15" t="s">
        <v>1563</v>
      </c>
      <c r="I99" s="14" t="s">
        <v>1345</v>
      </c>
      <c r="J99" s="13" t="s">
        <v>1339</v>
      </c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</row>
    <row r="100" spans="1:31" ht="14.5">
      <c r="A100" s="13" t="s">
        <v>1575</v>
      </c>
      <c r="B100" s="16" t="s">
        <v>1574</v>
      </c>
      <c r="C100" s="7" t="s">
        <v>1573</v>
      </c>
      <c r="D100" s="7" t="str">
        <f>TRIM(RIGHT(Tabel3[[#This Row],[full name / survey question]],(LEN(Tabel3[[#This Row],[full name / survey question]])-FIND("- ",Tabel3[[#This Row],[full name / survey question]]))))</f>
        <v>Pangaea</v>
      </c>
      <c r="E100" s="7">
        <f>INDEX(Tabel1[toolID2],MATCH(Tabel3[variable name],Tabel1[variable name in BIG101-surveyvariables],0))</f>
        <v>1010</v>
      </c>
      <c r="F100" s="7" t="s">
        <v>1887</v>
      </c>
      <c r="G100" s="7" t="str">
        <f>MID(Tabel3[[#This Row],[full name / survey question]],3+FIND("to ",Tabel3[[#This Row],[full name / survey question]]), FIND("- ",Tabel3[[#This Row],[full name / survey question]])-FIND("to ",Tabel3[[#This Row],[full name / survey question]])-4)</f>
        <v>archive/share data &amp; code</v>
      </c>
      <c r="H100" s="15" t="s">
        <v>1563</v>
      </c>
      <c r="I100" s="14" t="s">
        <v>1345</v>
      </c>
      <c r="J100" s="13" t="s">
        <v>1339</v>
      </c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</row>
    <row r="101" spans="1:31" ht="14.5">
      <c r="A101" s="13" t="s">
        <v>1572</v>
      </c>
      <c r="B101" s="16" t="s">
        <v>1571</v>
      </c>
      <c r="C101" s="7" t="s">
        <v>1570</v>
      </c>
      <c r="D101" s="7" t="str">
        <f>TRIM(RIGHT(Tabel3[[#This Row],[full name / survey question]],(LEN(Tabel3[[#This Row],[full name / survey question]])-FIND("- ",Tabel3[[#This Row],[full name / survey question]]))))</f>
        <v>BitBucket</v>
      </c>
      <c r="E101" s="7">
        <f>INDEX(Tabel1[toolID2],MATCH(Tabel3[variable name],Tabel1[variable name in BIG101-surveyvariables],0))</f>
        <v>1176</v>
      </c>
      <c r="F101" s="7" t="s">
        <v>1887</v>
      </c>
      <c r="G101" s="7" t="str">
        <f>MID(Tabel3[[#This Row],[full name / survey question]],3+FIND("to ",Tabel3[[#This Row],[full name / survey question]]), FIND("- ",Tabel3[[#This Row],[full name / survey question]])-FIND("to ",Tabel3[[#This Row],[full name / survey question]])-4)</f>
        <v>archive/share data &amp; code</v>
      </c>
      <c r="H101" s="15" t="s">
        <v>1563</v>
      </c>
      <c r="I101" s="14" t="s">
        <v>1345</v>
      </c>
      <c r="J101" s="13" t="s">
        <v>1339</v>
      </c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</row>
    <row r="102" spans="1:31" ht="14.5">
      <c r="A102" s="13" t="s">
        <v>1569</v>
      </c>
      <c r="B102" s="16" t="s">
        <v>1568</v>
      </c>
      <c r="C102" s="7" t="s">
        <v>1567</v>
      </c>
      <c r="D102" s="7" t="str">
        <f>TRIM(RIGHT(Tabel3[[#This Row],[full name / survey question]],(LEN(Tabel3[[#This Row],[full name / survey question]])-FIND("- ",Tabel3[[#This Row],[full name / survey question]]))))</f>
        <v>(and also) others</v>
      </c>
      <c r="E102" s="7" t="e">
        <f>INDEX(Tabel1[toolID2],MATCH(Tabel3[variable name],Tabel1[variable name in BIG101-surveyvariables],0))</f>
        <v>#N/A</v>
      </c>
      <c r="F102" s="7" t="s">
        <v>1887</v>
      </c>
      <c r="G102" s="7" t="str">
        <f>MID(Tabel3[[#This Row],[full name / survey question]],3+FIND("to ",Tabel3[[#This Row],[full name / survey question]]), FIND("- ",Tabel3[[#This Row],[full name / survey question]])-FIND("to ",Tabel3[[#This Row],[full name / survey question]])-4)</f>
        <v>archive/share data &amp; code</v>
      </c>
      <c r="H102" s="15" t="s">
        <v>1563</v>
      </c>
      <c r="I102" s="14" t="s">
        <v>1345</v>
      </c>
      <c r="J102" s="13" t="s">
        <v>1339</v>
      </c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</row>
    <row r="103" spans="1:31" ht="14.5">
      <c r="A103" s="13" t="s">
        <v>1566</v>
      </c>
      <c r="B103" s="16" t="s">
        <v>1565</v>
      </c>
      <c r="C103" s="7" t="s">
        <v>1564</v>
      </c>
      <c r="D103" s="7" t="e">
        <f>TRIM(RIGHT(Tabel3[[#This Row],[full name / survey question]],(LEN(Tabel3[[#This Row],[full name / survey question]])-FIND("- ",Tabel3[[#This Row],[full name / survey question]]))))</f>
        <v>#VALUE!</v>
      </c>
      <c r="E103" s="7" t="e">
        <f>INDEX(Tabel1[toolID2],MATCH(Tabel3[variable name],Tabel1[variable name in BIG101-surveyvariables],0))</f>
        <v>#N/A</v>
      </c>
      <c r="F103" s="7" t="s">
        <v>1887</v>
      </c>
      <c r="G103" s="7" t="s">
        <v>3634</v>
      </c>
      <c r="H103" s="15" t="s">
        <v>1563</v>
      </c>
      <c r="I103" s="14" t="s">
        <v>1340</v>
      </c>
      <c r="J103" s="13" t="s">
        <v>1339</v>
      </c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</row>
    <row r="104" spans="1:31" ht="26">
      <c r="A104" s="13" t="s">
        <v>1562</v>
      </c>
      <c r="B104" s="16" t="s">
        <v>1561</v>
      </c>
      <c r="C104" s="19" t="s">
        <v>1560</v>
      </c>
      <c r="D104" s="19" t="str">
        <f>TRIM(RIGHT(Tabel3[[#This Row],[full name / survey question]],(LEN(Tabel3[[#This Row],[full name / survey question]])-FIND("- ",Tabel3[[#This Row],[full name / survey question]]))))</f>
        <v>JCR (impact factors)</v>
      </c>
      <c r="E104" s="19">
        <f>INDEX(Tabel1[toolID2],MATCH(Tabel3[variable name],Tabel1[variable name in BIG101-surveyvariables],0))</f>
        <v>1003</v>
      </c>
      <c r="F104" s="7" t="s">
        <v>1887</v>
      </c>
      <c r="G104" s="19" t="str">
        <f>MID(Tabel3[[#This Row],[full name / survey question]],3+FIND("to ",Tabel3[[#This Row],[full name / survey question]]), FIND("- ",Tabel3[[#This Row],[full name / survey question]])-FIND("to ",Tabel3[[#This Row],[full name / survey question]])-4)</f>
        <v>decide which journal to submit your
manuscript to</v>
      </c>
      <c r="H104" s="18" t="s">
        <v>1537</v>
      </c>
      <c r="I104" s="14" t="s">
        <v>1345</v>
      </c>
      <c r="J104" s="13" t="s">
        <v>1339</v>
      </c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</row>
    <row r="105" spans="1:31" ht="26">
      <c r="A105" s="13" t="s">
        <v>1559</v>
      </c>
      <c r="B105" s="16" t="s">
        <v>401</v>
      </c>
      <c r="C105" s="19" t="s">
        <v>1558</v>
      </c>
      <c r="D105" s="19" t="str">
        <f>TRIM(RIGHT(Tabel3[[#This Row],[full name / survey question]],(LEN(Tabel3[[#This Row],[full name / survey question]])-FIND("- ",Tabel3[[#This Row],[full name / survey question]]))))</f>
        <v>DOAJ</v>
      </c>
      <c r="E105" s="19">
        <f>INDEX(Tabel1[toolID2],MATCH(Tabel3[variable name],Tabel1[variable name in BIG101-surveyvariables],0))</f>
        <v>1051</v>
      </c>
      <c r="F105" s="7" t="s">
        <v>1887</v>
      </c>
      <c r="G105" s="19" t="str">
        <f>MID(Tabel3[[#This Row],[full name / survey question]],3+FIND("to ",Tabel3[[#This Row],[full name / survey question]]), FIND("- ",Tabel3[[#This Row],[full name / survey question]])-FIND("to ",Tabel3[[#This Row],[full name / survey question]])-4)</f>
        <v>decide which journal to submit your
manuscript to</v>
      </c>
      <c r="H105" s="18" t="s">
        <v>1537</v>
      </c>
      <c r="I105" s="14" t="s">
        <v>1345</v>
      </c>
      <c r="J105" s="13" t="s">
        <v>1339</v>
      </c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</row>
    <row r="106" spans="1:31" ht="26">
      <c r="A106" s="13" t="s">
        <v>1557</v>
      </c>
      <c r="B106" s="16" t="s">
        <v>1556</v>
      </c>
      <c r="C106" s="19" t="s">
        <v>1555</v>
      </c>
      <c r="D106" s="19" t="str">
        <f>TRIM(RIGHT(Tabel3[[#This Row],[full name / survey question]],(LEN(Tabel3[[#This Row],[full name / survey question]])-FIND("- ",Tabel3[[#This Row],[full name / survey question]]))))</f>
        <v>Scopus</v>
      </c>
      <c r="E106" s="19">
        <f>INDEX(Tabel1[toolID2],MATCH(Tabel3[variable name],Tabel1[variable name in BIG101-surveyvariables],0))</f>
        <v>1057</v>
      </c>
      <c r="F106" s="7" t="s">
        <v>1887</v>
      </c>
      <c r="G106" s="19" t="str">
        <f>MID(Tabel3[[#This Row],[full name / survey question]],3+FIND("to ",Tabel3[[#This Row],[full name / survey question]]), FIND("- ",Tabel3[[#This Row],[full name / survey question]])-FIND("to ",Tabel3[[#This Row],[full name / survey question]])-4)</f>
        <v>decide which journal to submit your
manuscript to</v>
      </c>
      <c r="H106" s="18" t="s">
        <v>1537</v>
      </c>
      <c r="I106" s="14" t="s">
        <v>1345</v>
      </c>
      <c r="J106" s="13" t="s">
        <v>1339</v>
      </c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</row>
    <row r="107" spans="1:31" ht="26">
      <c r="A107" s="13" t="s">
        <v>1554</v>
      </c>
      <c r="B107" s="16" t="s">
        <v>1553</v>
      </c>
      <c r="C107" s="19" t="s">
        <v>1552</v>
      </c>
      <c r="D107" s="19" t="str">
        <f>TRIM(RIGHT(Tabel3[[#This Row],[full name / survey question]],(LEN(Tabel3[[#This Row],[full name / survey question]])-FIND("- ",Tabel3[[#This Row],[full name / survey question]]))))</f>
        <v>Sherpa Romeo</v>
      </c>
      <c r="E107" s="19">
        <f>INDEX(Tabel1[toolID2],MATCH(Tabel3[variable name],Tabel1[variable name in BIG101-surveyvariables],0))</f>
        <v>1089</v>
      </c>
      <c r="F107" s="7" t="s">
        <v>1887</v>
      </c>
      <c r="G107" s="19" t="str">
        <f>MID(Tabel3[[#This Row],[full name / survey question]],3+FIND("to ",Tabel3[[#This Row],[full name / survey question]]), FIND("- ",Tabel3[[#This Row],[full name / survey question]])-FIND("to ",Tabel3[[#This Row],[full name / survey question]])-4)</f>
        <v>decide which journal to submit your
manuscript to</v>
      </c>
      <c r="H107" s="18" t="s">
        <v>1537</v>
      </c>
      <c r="I107" s="14" t="s">
        <v>1345</v>
      </c>
      <c r="J107" s="13" t="s">
        <v>1339</v>
      </c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</row>
    <row r="108" spans="1:31" ht="26">
      <c r="A108" s="13" t="s">
        <v>1551</v>
      </c>
      <c r="B108" s="16" t="s">
        <v>427</v>
      </c>
      <c r="C108" s="19" t="s">
        <v>1550</v>
      </c>
      <c r="D108" s="19" t="str">
        <f>TRIM(RIGHT(Tabel3[[#This Row],[full name / survey question]],(LEN(Tabel3[[#This Row],[full name / survey question]])-FIND("- ",Tabel3[[#This Row],[full name / survey question]]))))</f>
        <v>QOAM</v>
      </c>
      <c r="E108" s="19">
        <f>INDEX(Tabel1[toolID2],MATCH(Tabel3[variable name],Tabel1[variable name in BIG101-surveyvariables],0))</f>
        <v>1256</v>
      </c>
      <c r="F108" s="7" t="s">
        <v>1887</v>
      </c>
      <c r="G108" s="19" t="str">
        <f>MID(Tabel3[[#This Row],[full name / survey question]],3+FIND("to ",Tabel3[[#This Row],[full name / survey question]]), FIND("- ",Tabel3[[#This Row],[full name / survey question]])-FIND("to ",Tabel3[[#This Row],[full name / survey question]])-4)</f>
        <v>decide which journal to submit your
manuscript to</v>
      </c>
      <c r="H108" s="18" t="s">
        <v>1537</v>
      </c>
      <c r="I108" s="14" t="s">
        <v>1345</v>
      </c>
      <c r="J108" s="13" t="s">
        <v>1339</v>
      </c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</row>
    <row r="109" spans="1:31" ht="26">
      <c r="A109" s="13" t="s">
        <v>1549</v>
      </c>
      <c r="B109" s="16" t="s">
        <v>1548</v>
      </c>
      <c r="C109" s="19" t="s">
        <v>1547</v>
      </c>
      <c r="D109" s="19" t="str">
        <f>TRIM(RIGHT(Tabel3[[#This Row],[full name / survey question]],(LEN(Tabel3[[#This Row],[full name / survey question]])-FIND("- ",Tabel3[[#This Row],[full name / survey question]]))))</f>
        <v>SCImago Journal Rank</v>
      </c>
      <c r="E109" s="19">
        <f>INDEX(Tabel1[toolID2],MATCH(Tabel3[variable name],Tabel1[variable name in BIG101-surveyvariables],0))</f>
        <v>1184</v>
      </c>
      <c r="F109" s="7" t="s">
        <v>1887</v>
      </c>
      <c r="G109" s="19" t="str">
        <f>MID(Tabel3[[#This Row],[full name / survey question]],3+FIND("to ",Tabel3[[#This Row],[full name / survey question]]), FIND("- ",Tabel3[[#This Row],[full name / survey question]])-FIND("to ",Tabel3[[#This Row],[full name / survey question]])-4)</f>
        <v>decide which journal to submit your
manuscript to</v>
      </c>
      <c r="H109" s="18" t="s">
        <v>1537</v>
      </c>
      <c r="I109" s="14" t="s">
        <v>1345</v>
      </c>
      <c r="J109" s="13" t="s">
        <v>1339</v>
      </c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</row>
    <row r="110" spans="1:31" ht="26">
      <c r="A110" s="13" t="s">
        <v>1546</v>
      </c>
      <c r="B110" s="16" t="s">
        <v>1545</v>
      </c>
      <c r="C110" s="19" t="s">
        <v>1544</v>
      </c>
      <c r="D110" s="19" t="str">
        <f>TRIM(RIGHT(Tabel3[[#This Row],[full name / survey question]],(LEN(Tabel3[[#This Row],[full name / survey question]])-FIND("- ",Tabel3[[#This Row],[full name / survey question]]))))</f>
        <v>Journalysis</v>
      </c>
      <c r="E110" s="19">
        <f>INDEX(Tabel1[toolID2],MATCH(Tabel3[variable name],Tabel1[variable name in BIG101-surveyvariables],0))</f>
        <v>1425</v>
      </c>
      <c r="F110" s="7" t="s">
        <v>1887</v>
      </c>
      <c r="G110" s="19" t="str">
        <f>MID(Tabel3[[#This Row],[full name / survey question]],3+FIND("to ",Tabel3[[#This Row],[full name / survey question]]), FIND("- ",Tabel3[[#This Row],[full name / survey question]])-FIND("to ",Tabel3[[#This Row],[full name / survey question]])-4)</f>
        <v>decide which journal to submit your
manuscript to</v>
      </c>
      <c r="H110" s="18" t="s">
        <v>1537</v>
      </c>
      <c r="I110" s="14" t="s">
        <v>1345</v>
      </c>
      <c r="J110" s="13" t="s">
        <v>1339</v>
      </c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</row>
    <row r="111" spans="1:31" ht="26">
      <c r="A111" s="13" t="s">
        <v>1543</v>
      </c>
      <c r="B111" s="16" t="s">
        <v>1542</v>
      </c>
      <c r="C111" s="19" t="s">
        <v>1541</v>
      </c>
      <c r="D111" s="19" t="str">
        <f>TRIM(RIGHT(Tabel3[[#This Row],[full name / survey question]],(LEN(Tabel3[[#This Row],[full name / survey question]])-FIND("- ",Tabel3[[#This Row],[full name / survey question]]))))</f>
        <v>(and also) others</v>
      </c>
      <c r="E111" s="19" t="e">
        <f>INDEX(Tabel1[toolID2],MATCH(Tabel3[variable name],Tabel1[variable name in BIG101-surveyvariables],0))</f>
        <v>#N/A</v>
      </c>
      <c r="F111" s="7" t="s">
        <v>1887</v>
      </c>
      <c r="G111" s="19" t="str">
        <f>MID(Tabel3[[#This Row],[full name / survey question]],3+FIND("to ",Tabel3[[#This Row],[full name / survey question]]), FIND("- ",Tabel3[[#This Row],[full name / survey question]])-FIND("to ",Tabel3[[#This Row],[full name / survey question]])-4)</f>
        <v>decide which journal to submit your
manuscript to</v>
      </c>
      <c r="H111" s="18" t="s">
        <v>1537</v>
      </c>
      <c r="I111" s="14" t="s">
        <v>1345</v>
      </c>
      <c r="J111" s="13" t="s">
        <v>1339</v>
      </c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</row>
    <row r="112" spans="1:31" ht="26">
      <c r="A112" s="13" t="s">
        <v>1540</v>
      </c>
      <c r="B112" s="16" t="s">
        <v>1539</v>
      </c>
      <c r="C112" s="19" t="s">
        <v>1538</v>
      </c>
      <c r="D112" s="19" t="e">
        <f>TRIM(RIGHT(Tabel3[[#This Row],[full name / survey question]],(LEN(Tabel3[[#This Row],[full name / survey question]])-FIND("- ",Tabel3[[#This Row],[full name / survey question]]))))</f>
        <v>#VALUE!</v>
      </c>
      <c r="E112" s="19" t="e">
        <f>INDEX(Tabel1[toolID2],MATCH(Tabel3[variable name],Tabel1[variable name in BIG101-surveyvariables],0))</f>
        <v>#N/A</v>
      </c>
      <c r="F112" s="7" t="s">
        <v>1887</v>
      </c>
      <c r="G112" s="19" t="s">
        <v>3635</v>
      </c>
      <c r="H112" s="18" t="s">
        <v>1537</v>
      </c>
      <c r="I112" s="14" t="s">
        <v>1340</v>
      </c>
      <c r="J112" s="13" t="s">
        <v>1339</v>
      </c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</row>
    <row r="113" spans="1:31" ht="14.5">
      <c r="A113" s="13" t="s">
        <v>1536</v>
      </c>
      <c r="B113" s="16" t="s">
        <v>1535</v>
      </c>
      <c r="C113" s="7" t="s">
        <v>1534</v>
      </c>
      <c r="D113" s="7" t="str">
        <f>TRIM(RIGHT(Tabel3[[#This Row],[full name / survey question]],(LEN(Tabel3[[#This Row],[full name / survey question]])-FIND("- ",Tabel3[[#This Row],[full name / survey question]]))))</f>
        <v>Topical journal (traditional publisher)</v>
      </c>
      <c r="E113" s="7" t="e">
        <f>INDEX(Tabel1[toolID2],MATCH(Tabel3[variable name],Tabel1[variable name in BIG101-surveyvariables],0))</f>
        <v>#N/A</v>
      </c>
      <c r="F113" s="7" t="s">
        <v>1887</v>
      </c>
      <c r="G113" s="7" t="str">
        <f>MID(Tabel3[[#This Row],[full name / survey question]],3+FIND("to ",Tabel3[[#This Row],[full name / survey question]]), FIND("- ",Tabel3[[#This Row],[full name / survey question]])-FIND("to ",Tabel3[[#This Row],[full name / survey question]])-4)</f>
        <v>publish</v>
      </c>
      <c r="H113" s="18" t="s">
        <v>1509</v>
      </c>
      <c r="I113" s="14" t="s">
        <v>1345</v>
      </c>
      <c r="J113" s="13" t="s">
        <v>1339</v>
      </c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</row>
    <row r="114" spans="1:31" ht="14.5">
      <c r="A114" s="13" t="s">
        <v>1533</v>
      </c>
      <c r="B114" s="16" t="s">
        <v>1532</v>
      </c>
      <c r="C114" s="7" t="s">
        <v>1531</v>
      </c>
      <c r="D114" s="7" t="str">
        <f>TRIM(RIGHT(Tabel3[[#This Row],[full name / survey question]],(LEN(Tabel3[[#This Row],[full name / survey question]])-FIND("- ",Tabel3[[#This Row],[full name / survey question]]))))</f>
        <v>Topical journal (OA publisher)</v>
      </c>
      <c r="E114" s="7" t="e">
        <f>INDEX(Tabel1[toolID2],MATCH(Tabel3[variable name],Tabel1[variable name in BIG101-surveyvariables],0))</f>
        <v>#N/A</v>
      </c>
      <c r="F114" s="7" t="s">
        <v>1887</v>
      </c>
      <c r="G114" s="7" t="str">
        <f>MID(Tabel3[[#This Row],[full name / survey question]],3+FIND("to ",Tabel3[[#This Row],[full name / survey question]]), FIND("- ",Tabel3[[#This Row],[full name / survey question]])-FIND("to ",Tabel3[[#This Row],[full name / survey question]])-4)</f>
        <v>publish</v>
      </c>
      <c r="H114" s="18" t="s">
        <v>1509</v>
      </c>
      <c r="I114" s="14" t="s">
        <v>1345</v>
      </c>
      <c r="J114" s="13" t="s">
        <v>1339</v>
      </c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</row>
    <row r="115" spans="1:31" ht="14.5">
      <c r="A115" s="13" t="s">
        <v>1530</v>
      </c>
      <c r="B115" s="16" t="s">
        <v>1529</v>
      </c>
      <c r="C115" s="7" t="s">
        <v>1528</v>
      </c>
      <c r="D115" s="7" t="str">
        <f>TRIM(RIGHT(Tabel3[[#This Row],[full name / survey question]],(LEN(Tabel3[[#This Row],[full name / survey question]])-FIND("- ",Tabel3[[#This Row],[full name / survey question]]))))</f>
        <v>Megajournal (traditional publisher)</v>
      </c>
      <c r="E115" s="7" t="e">
        <f>INDEX(Tabel1[toolID2],MATCH(Tabel3[variable name],Tabel1[variable name in BIG101-surveyvariables],0))</f>
        <v>#N/A</v>
      </c>
      <c r="F115" s="7" t="s">
        <v>1887</v>
      </c>
      <c r="G115" s="7" t="str">
        <f>MID(Tabel3[[#This Row],[full name / survey question]],3+FIND("to ",Tabel3[[#This Row],[full name / survey question]]), FIND("- ",Tabel3[[#This Row],[full name / survey question]])-FIND("to ",Tabel3[[#This Row],[full name / survey question]])-4)</f>
        <v>publish</v>
      </c>
      <c r="H115" s="18" t="s">
        <v>1509</v>
      </c>
      <c r="I115" s="14" t="s">
        <v>1345</v>
      </c>
      <c r="J115" s="13" t="s">
        <v>1339</v>
      </c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</row>
    <row r="116" spans="1:31" ht="14.5">
      <c r="A116" s="13" t="s">
        <v>1527</v>
      </c>
      <c r="B116" s="16" t="s">
        <v>1526</v>
      </c>
      <c r="C116" s="7" t="s">
        <v>1525</v>
      </c>
      <c r="D116" s="7" t="str">
        <f>TRIM(RIGHT(Tabel3[[#This Row],[full name / survey question]],(LEN(Tabel3[[#This Row],[full name / survey question]])-FIND("- ",Tabel3[[#This Row],[full name / survey question]]))))</f>
        <v>Megajournal (OA publisher)</v>
      </c>
      <c r="E116" s="7" t="e">
        <f>INDEX(Tabel1[toolID2],MATCH(Tabel3[variable name],Tabel1[variable name in BIG101-surveyvariables],0))</f>
        <v>#N/A</v>
      </c>
      <c r="F116" s="7" t="s">
        <v>1887</v>
      </c>
      <c r="G116" s="7" t="str">
        <f>MID(Tabel3[[#This Row],[full name / survey question]],3+FIND("to ",Tabel3[[#This Row],[full name / survey question]]), FIND("- ",Tabel3[[#This Row],[full name / survey question]])-FIND("to ",Tabel3[[#This Row],[full name / survey question]])-4)</f>
        <v>publish</v>
      </c>
      <c r="H116" s="18" t="s">
        <v>1509</v>
      </c>
      <c r="I116" s="14" t="s">
        <v>1345</v>
      </c>
      <c r="J116" s="13" t="s">
        <v>1339</v>
      </c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</row>
    <row r="117" spans="1:31" ht="14.5">
      <c r="A117" s="13" t="s">
        <v>1524</v>
      </c>
      <c r="B117" s="16" t="s">
        <v>1523</v>
      </c>
      <c r="C117" s="7" t="s">
        <v>1522</v>
      </c>
      <c r="D117" s="7" t="str">
        <f>TRIM(RIGHT(Tabel3[[#This Row],[full name / survey question]],(LEN(Tabel3[[#This Row],[full name / survey question]])-FIND("- ",Tabel3[[#This Row],[full name / survey question]]))))</f>
        <v>Data journal</v>
      </c>
      <c r="E117" s="7">
        <f>INDEX(Tabel1[toolID2],MATCH(Tabel3[variable name],Tabel1[variable name in BIG101-surveyvariables],0))</f>
        <v>1464</v>
      </c>
      <c r="F117" s="7" t="s">
        <v>1887</v>
      </c>
      <c r="G117" s="7" t="str">
        <f>MID(Tabel3[[#This Row],[full name / survey question]],3+FIND("to ",Tabel3[[#This Row],[full name / survey question]]), FIND("- ",Tabel3[[#This Row],[full name / survey question]])-FIND("to ",Tabel3[[#This Row],[full name / survey question]])-4)</f>
        <v>publish</v>
      </c>
      <c r="H117" s="18" t="s">
        <v>1509</v>
      </c>
      <c r="I117" s="14" t="s">
        <v>1345</v>
      </c>
      <c r="J117" s="13" t="s">
        <v>1339</v>
      </c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</row>
    <row r="118" spans="1:31" ht="14.5">
      <c r="A118" s="13" t="s">
        <v>1521</v>
      </c>
      <c r="B118" s="16" t="s">
        <v>1520</v>
      </c>
      <c r="C118" s="7" t="s">
        <v>1519</v>
      </c>
      <c r="D118" s="7" t="str">
        <f>TRIM(RIGHT(Tabel3[[#This Row],[full name / survey question]],(LEN(Tabel3[[#This Row],[full name / survey question]])-FIND("- ",Tabel3[[#This Row],[full name / survey question]]))))</f>
        <v>Winnower</v>
      </c>
      <c r="E118" s="7" t="e">
        <f>INDEX(Tabel1[toolID2],MATCH(Tabel3[variable name],Tabel1[variable name in BIG101-surveyvariables],0))</f>
        <v>#N/A</v>
      </c>
      <c r="F118" s="7" t="s">
        <v>1887</v>
      </c>
      <c r="G118" s="7" t="str">
        <f>MID(Tabel3[[#This Row],[full name / survey question]],3+FIND("to ",Tabel3[[#This Row],[full name / survey question]]), FIND("- ",Tabel3[[#This Row],[full name / survey question]])-FIND("to ",Tabel3[[#This Row],[full name / survey question]])-4)</f>
        <v>publish</v>
      </c>
      <c r="H118" s="18" t="s">
        <v>1509</v>
      </c>
      <c r="I118" s="14" t="s">
        <v>1345</v>
      </c>
      <c r="J118" s="13" t="s">
        <v>1339</v>
      </c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</row>
    <row r="119" spans="1:31" ht="14.5">
      <c r="A119" s="13" t="s">
        <v>1518</v>
      </c>
      <c r="B119" s="16" t="s">
        <v>1517</v>
      </c>
      <c r="C119" s="7" t="s">
        <v>1516</v>
      </c>
      <c r="D119" s="7" t="str">
        <f>TRIM(RIGHT(Tabel3[[#This Row],[full name / survey question]],(LEN(Tabel3[[#This Row],[full name / survey question]])-FIND("- ",Tabel3[[#This Row],[full name / survey question]]))))</f>
        <v>F1000Research</v>
      </c>
      <c r="E119" s="7">
        <f>INDEX(Tabel1[toolID2],MATCH(Tabel3[variable name],Tabel1[variable name in BIG101-surveyvariables],0))</f>
        <v>1258</v>
      </c>
      <c r="F119" s="7" t="s">
        <v>1887</v>
      </c>
      <c r="G119" s="7" t="str">
        <f>MID(Tabel3[[#This Row],[full name / survey question]],3+FIND("to ",Tabel3[[#This Row],[full name / survey question]]), FIND("- ",Tabel3[[#This Row],[full name / survey question]])-FIND("to ",Tabel3[[#This Row],[full name / survey question]])-4)</f>
        <v>publish</v>
      </c>
      <c r="H119" s="18" t="s">
        <v>1509</v>
      </c>
      <c r="I119" s="14" t="s">
        <v>1345</v>
      </c>
      <c r="J119" s="13" t="s">
        <v>1339</v>
      </c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</row>
    <row r="120" spans="1:31" ht="14.5">
      <c r="A120" s="13" t="s">
        <v>1515</v>
      </c>
      <c r="B120" s="16" t="s">
        <v>1514</v>
      </c>
      <c r="C120" s="7" t="s">
        <v>1513</v>
      </c>
      <c r="D120" s="7" t="str">
        <f>TRIM(RIGHT(Tabel3[[#This Row],[full name / survey question]],(LEN(Tabel3[[#This Row],[full name / survey question]])-FIND("- ",Tabel3[[#This Row],[full name / survey question]]))))</f>
        <v>(and also) others</v>
      </c>
      <c r="E120" s="7" t="e">
        <f>INDEX(Tabel1[toolID2],MATCH(Tabel3[variable name],Tabel1[variable name in BIG101-surveyvariables],0))</f>
        <v>#N/A</v>
      </c>
      <c r="F120" s="7" t="s">
        <v>1887</v>
      </c>
      <c r="G120" s="7" t="str">
        <f>MID(Tabel3[[#This Row],[full name / survey question]],3+FIND("to ",Tabel3[[#This Row],[full name / survey question]]), FIND("- ",Tabel3[[#This Row],[full name / survey question]])-FIND("to ",Tabel3[[#This Row],[full name / survey question]])-4)</f>
        <v>publish</v>
      </c>
      <c r="H120" s="18" t="s">
        <v>1509</v>
      </c>
      <c r="I120" s="14" t="s">
        <v>1345</v>
      </c>
      <c r="J120" s="13" t="s">
        <v>1339</v>
      </c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</row>
    <row r="121" spans="1:31" ht="14.5">
      <c r="A121" s="13" t="s">
        <v>1512</v>
      </c>
      <c r="B121" s="16" t="s">
        <v>1511</v>
      </c>
      <c r="C121" s="7" t="s">
        <v>1510</v>
      </c>
      <c r="D121" s="7" t="e">
        <f>TRIM(RIGHT(Tabel3[[#This Row],[full name / survey question]],(LEN(Tabel3[[#This Row],[full name / survey question]])-FIND("- ",Tabel3[[#This Row],[full name / survey question]]))))</f>
        <v>#VALUE!</v>
      </c>
      <c r="E121" s="7" t="e">
        <f>INDEX(Tabel1[toolID2],MATCH(Tabel3[variable name],Tabel1[variable name in BIG101-surveyvariables],0))</f>
        <v>#N/A</v>
      </c>
      <c r="F121" s="7" t="s">
        <v>1887</v>
      </c>
      <c r="G121" s="7" t="s">
        <v>3177</v>
      </c>
      <c r="H121" s="18" t="s">
        <v>1509</v>
      </c>
      <c r="I121" s="14" t="s">
        <v>1340</v>
      </c>
      <c r="J121" s="13" t="s">
        <v>1339</v>
      </c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</row>
    <row r="122" spans="1:31" ht="14.5">
      <c r="A122" s="13" t="s">
        <v>1508</v>
      </c>
      <c r="B122" s="16" t="s">
        <v>1507</v>
      </c>
      <c r="C122" s="7" t="s">
        <v>1506</v>
      </c>
      <c r="D122" s="7" t="str">
        <f>TRIM(RIGHT(Tabel3[[#This Row],[full name / survey question]],(LEN(Tabel3[[#This Row],[full name / survey question]])-FIND("- ",Tabel3[[#This Row],[full name / survey question]]))))</f>
        <v>Speakerdeck</v>
      </c>
      <c r="E122" s="7">
        <f>INDEX(Tabel1[toolID2],MATCH(Tabel3[variable name],Tabel1[variable name in BIG101-surveyvariables],0))</f>
        <v>1211</v>
      </c>
      <c r="F122" s="7" t="s">
        <v>1888</v>
      </c>
      <c r="G122" s="7" t="str">
        <f>MID(Tabel3[[#This Row],[full name / survey question]],3+FIND("to ",Tabel3[[#This Row],[full name / survey question]]), FIND("- ",Tabel3[[#This Row],[full name / survey question]])-FIND("to ",Tabel3[[#This Row],[full name / survey question]])-4)</f>
        <v>archive/share posters &amp; presentations</v>
      </c>
      <c r="H122" s="18" t="s">
        <v>1481</v>
      </c>
      <c r="I122" s="14" t="s">
        <v>1345</v>
      </c>
      <c r="J122" s="13" t="s">
        <v>1339</v>
      </c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</row>
    <row r="123" spans="1:31" ht="14.5">
      <c r="A123" s="13" t="s">
        <v>1505</v>
      </c>
      <c r="B123" s="16" t="s">
        <v>1504</v>
      </c>
      <c r="C123" s="7" t="s">
        <v>1503</v>
      </c>
      <c r="D123" s="7" t="str">
        <f>TRIM(RIGHT(Tabel3[[#This Row],[full name / survey question]],(LEN(Tabel3[[#This Row],[full name / survey question]])-FIND("- ",Tabel3[[#This Row],[full name / survey question]]))))</f>
        <v>Slideshare</v>
      </c>
      <c r="E123" s="7">
        <f>INDEX(Tabel1[toolID2],MATCH(Tabel3[variable name],Tabel1[variable name in BIG101-surveyvariables],0))</f>
        <v>1088</v>
      </c>
      <c r="F123" s="7" t="s">
        <v>1888</v>
      </c>
      <c r="G123" s="7" t="str">
        <f>MID(Tabel3[[#This Row],[full name / survey question]],3+FIND("to ",Tabel3[[#This Row],[full name / survey question]]), FIND("- ",Tabel3[[#This Row],[full name / survey question]])-FIND("to ",Tabel3[[#This Row],[full name / survey question]])-4)</f>
        <v>archive/share posters &amp; presentations</v>
      </c>
      <c r="H123" s="18" t="s">
        <v>1481</v>
      </c>
      <c r="I123" s="14" t="s">
        <v>1345</v>
      </c>
      <c r="J123" s="13" t="s">
        <v>1339</v>
      </c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</row>
    <row r="124" spans="1:31" ht="14.5">
      <c r="A124" s="13" t="s">
        <v>1502</v>
      </c>
      <c r="B124" s="16" t="s">
        <v>1501</v>
      </c>
      <c r="C124" s="7" t="s">
        <v>1500</v>
      </c>
      <c r="D124" s="7" t="str">
        <f>TRIM(RIGHT(Tabel3[[#This Row],[full name / survey question]],(LEN(Tabel3[[#This Row],[full name / survey question]])-FIND("- ",Tabel3[[#This Row],[full name / survey question]]))))</f>
        <v>F1000Posters</v>
      </c>
      <c r="E124" s="7">
        <f>INDEX(Tabel1[toolID2],MATCH(Tabel3[variable name],Tabel1[variable name in BIG101-surveyvariables],0))</f>
        <v>1177</v>
      </c>
      <c r="F124" s="7" t="s">
        <v>1888</v>
      </c>
      <c r="G124" s="7" t="str">
        <f>MID(Tabel3[[#This Row],[full name / survey question]],3+FIND("to ",Tabel3[[#This Row],[full name / survey question]]), FIND("- ",Tabel3[[#This Row],[full name / survey question]])-FIND("to ",Tabel3[[#This Row],[full name / survey question]])-4)</f>
        <v>archive/share posters &amp; presentations</v>
      </c>
      <c r="H124" s="18" t="s">
        <v>1481</v>
      </c>
      <c r="I124" s="14" t="s">
        <v>1345</v>
      </c>
      <c r="J124" s="13" t="s">
        <v>1339</v>
      </c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</row>
    <row r="125" spans="1:31" ht="14.5">
      <c r="A125" s="13" t="s">
        <v>1499</v>
      </c>
      <c r="B125" s="16" t="s">
        <v>1498</v>
      </c>
      <c r="C125" s="7" t="s">
        <v>1497</v>
      </c>
      <c r="D125" s="7" t="str">
        <f>TRIM(RIGHT(Tabel3[[#This Row],[full name / survey question]],(LEN(Tabel3[[#This Row],[full name / survey question]])-FIND("- ",Tabel3[[#This Row],[full name / survey question]]))))</f>
        <v>ScienceOpen Posters</v>
      </c>
      <c r="E125" s="7">
        <f>INDEX(Tabel1[toolID2],MATCH(Tabel3[variable name],Tabel1[variable name in BIG101-surveyvariables],0))</f>
        <v>1401</v>
      </c>
      <c r="F125" s="7" t="s">
        <v>1888</v>
      </c>
      <c r="G125" s="7" t="str">
        <f>MID(Tabel3[[#This Row],[full name / survey question]],3+FIND("to ",Tabel3[[#This Row],[full name / survey question]]), FIND("- ",Tabel3[[#This Row],[full name / survey question]])-FIND("to ",Tabel3[[#This Row],[full name / survey question]])-4)</f>
        <v>archive/share posters &amp; presentations</v>
      </c>
      <c r="H125" s="18" t="s">
        <v>1481</v>
      </c>
      <c r="I125" s="14" t="s">
        <v>1345</v>
      </c>
      <c r="J125" s="13" t="s">
        <v>1339</v>
      </c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</row>
    <row r="126" spans="1:31" ht="14.5">
      <c r="A126" s="13" t="s">
        <v>1496</v>
      </c>
      <c r="B126" s="16" t="s">
        <v>1495</v>
      </c>
      <c r="C126" s="7" t="s">
        <v>1494</v>
      </c>
      <c r="D126" s="7" t="str">
        <f>TRIM(RIGHT(Tabel3[[#This Row],[full name / survey question]],(LEN(Tabel3[[#This Row],[full name / survey question]])-FIND("- ",Tabel3[[#This Row],[full name / survey question]]))))</f>
        <v>Figshare</v>
      </c>
      <c r="E126" s="7">
        <f>INDEX(Tabel1[toolID2],MATCH(Tabel3[variable name],Tabel1[variable name in BIG101-surveyvariables],0))</f>
        <v>1209</v>
      </c>
      <c r="F126" s="7" t="s">
        <v>1888</v>
      </c>
      <c r="G126" s="7" t="str">
        <f>MID(Tabel3[[#This Row],[full name / survey question]],3+FIND("to ",Tabel3[[#This Row],[full name / survey question]]), FIND("- ",Tabel3[[#This Row],[full name / survey question]])-FIND("to ",Tabel3[[#This Row],[full name / survey question]])-4)</f>
        <v>archive/share posters &amp; presentations</v>
      </c>
      <c r="H126" s="18" t="s">
        <v>1481</v>
      </c>
      <c r="I126" s="14" t="s">
        <v>1345</v>
      </c>
      <c r="J126" s="13" t="s">
        <v>1339</v>
      </c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</row>
    <row r="127" spans="1:31" ht="14.5">
      <c r="A127" s="13" t="s">
        <v>1493</v>
      </c>
      <c r="B127" s="16" t="s">
        <v>1492</v>
      </c>
      <c r="C127" s="7" t="s">
        <v>1491</v>
      </c>
      <c r="D127" s="7" t="str">
        <f>TRIM(RIGHT(Tabel3[[#This Row],[full name / survey question]],(LEN(Tabel3[[#This Row],[full name / survey question]])-FIND("- ",Tabel3[[#This Row],[full name / survey question]]))))</f>
        <v>Zenodo</v>
      </c>
      <c r="E127" s="7">
        <f>INDEX(Tabel1[toolID2],MATCH(Tabel3[variable name],Tabel1[variable name in BIG101-surveyvariables],0))</f>
        <v>1318</v>
      </c>
      <c r="F127" s="7" t="s">
        <v>1888</v>
      </c>
      <c r="G127" s="7" t="str">
        <f>MID(Tabel3[[#This Row],[full name / survey question]],3+FIND("to ",Tabel3[[#This Row],[full name / survey question]]), FIND("- ",Tabel3[[#This Row],[full name / survey question]])-FIND("to ",Tabel3[[#This Row],[full name / survey question]])-4)</f>
        <v>archive/share posters &amp; presentations</v>
      </c>
      <c r="H127" s="18" t="s">
        <v>1481</v>
      </c>
      <c r="I127" s="14" t="s">
        <v>1345</v>
      </c>
      <c r="J127" s="13" t="s">
        <v>1339</v>
      </c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</row>
    <row r="128" spans="1:31" ht="14.5">
      <c r="A128" s="13" t="s">
        <v>1490</v>
      </c>
      <c r="B128" s="16" t="s">
        <v>1489</v>
      </c>
      <c r="C128" s="7" t="s">
        <v>1488</v>
      </c>
      <c r="D128" s="7" t="str">
        <f>TRIM(RIGHT(Tabel3[[#This Row],[full name / survey question]],(LEN(Tabel3[[#This Row],[full name / survey question]])-FIND("- ",Tabel3[[#This Row],[full name / survey question]]))))</f>
        <v>Vimeo</v>
      </c>
      <c r="E128" s="7" t="e">
        <f>INDEX(Tabel1[toolID2],MATCH(Tabel3[variable name],Tabel1[variable name in BIG101-surveyvariables],0))</f>
        <v>#N/A</v>
      </c>
      <c r="F128" s="7" t="s">
        <v>1888</v>
      </c>
      <c r="G128" s="7" t="str">
        <f>MID(Tabel3[[#This Row],[full name / survey question]],3+FIND("to ",Tabel3[[#This Row],[full name / survey question]]), FIND("- ",Tabel3[[#This Row],[full name / survey question]])-FIND("to ",Tabel3[[#This Row],[full name / survey question]])-4)</f>
        <v>archive/share posters &amp; presentations</v>
      </c>
      <c r="H128" s="18" t="s">
        <v>1481</v>
      </c>
      <c r="I128" s="14" t="s">
        <v>1345</v>
      </c>
      <c r="J128" s="13" t="s">
        <v>1339</v>
      </c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</row>
    <row r="129" spans="1:31" ht="14.5">
      <c r="A129" s="13" t="s">
        <v>1487</v>
      </c>
      <c r="B129" s="16" t="s">
        <v>1486</v>
      </c>
      <c r="C129" s="7" t="s">
        <v>1485</v>
      </c>
      <c r="D129" s="7" t="str">
        <f>TRIM(RIGHT(Tabel3[[#This Row],[full name / survey question]],(LEN(Tabel3[[#This Row],[full name / survey question]])-FIND("- ",Tabel3[[#This Row],[full name / survey question]]))))</f>
        <v>(and also) others</v>
      </c>
      <c r="E129" s="7" t="e">
        <f>INDEX(Tabel1[toolID2],MATCH(Tabel3[variable name],Tabel1[variable name in BIG101-surveyvariables],0))</f>
        <v>#N/A</v>
      </c>
      <c r="F129" s="7" t="s">
        <v>1888</v>
      </c>
      <c r="G129" s="7" t="str">
        <f>MID(Tabel3[[#This Row],[full name / survey question]],3+FIND("to ",Tabel3[[#This Row],[full name / survey question]]), FIND("- ",Tabel3[[#This Row],[full name / survey question]])-FIND("to ",Tabel3[[#This Row],[full name / survey question]])-4)</f>
        <v>archive/share posters &amp; presentations</v>
      </c>
      <c r="H129" s="18" t="s">
        <v>1481</v>
      </c>
      <c r="I129" s="14" t="s">
        <v>1345</v>
      </c>
      <c r="J129" s="13" t="s">
        <v>1339</v>
      </c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</row>
    <row r="130" spans="1:31" ht="14.5">
      <c r="A130" s="13" t="s">
        <v>1484</v>
      </c>
      <c r="B130" s="16" t="s">
        <v>1483</v>
      </c>
      <c r="C130" s="7" t="s">
        <v>1482</v>
      </c>
      <c r="D130" s="7" t="e">
        <f>TRIM(RIGHT(Tabel3[[#This Row],[full name / survey question]],(LEN(Tabel3[[#This Row],[full name / survey question]])-FIND("- ",Tabel3[[#This Row],[full name / survey question]]))))</f>
        <v>#VALUE!</v>
      </c>
      <c r="E130" s="7" t="e">
        <f>INDEX(Tabel1[toolID2],MATCH(Tabel3[variable name],Tabel1[variable name in BIG101-surveyvariables],0))</f>
        <v>#N/A</v>
      </c>
      <c r="F130" s="7" t="s">
        <v>1888</v>
      </c>
      <c r="G130" s="7" t="s">
        <v>3636</v>
      </c>
      <c r="H130" s="18" t="s">
        <v>1481</v>
      </c>
      <c r="I130" s="14" t="s">
        <v>1340</v>
      </c>
      <c r="J130" s="13" t="s">
        <v>1339</v>
      </c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</row>
    <row r="131" spans="1:31" ht="14.5">
      <c r="A131" s="13" t="s">
        <v>1480</v>
      </c>
      <c r="B131" s="16" t="s">
        <v>1479</v>
      </c>
      <c r="C131" s="7" t="s">
        <v>1478</v>
      </c>
      <c r="D131" s="7" t="str">
        <f>TRIM(RIGHT(Tabel3[[#This Row],[full name / survey question]],(LEN(Tabel3[[#This Row],[full name / survey question]])-FIND("- ",Tabel3[[#This Row],[full name / survey question]]))))</f>
        <v>Wikipedia</v>
      </c>
      <c r="E131" s="7">
        <f>INDEX(Tabel1[toolID2],MATCH(Tabel3[variable name],Tabel1[variable name in BIG101-surveyvariables],0))</f>
        <v>1034</v>
      </c>
      <c r="F131" s="7" t="s">
        <v>1888</v>
      </c>
      <c r="G131" s="7" t="str">
        <f>MID(Tabel3[[#This Row],[full name / survey question]],3+FIND("to ",Tabel3[[#This Row],[full name / survey question]]), FIND("- ",Tabel3[[#This Row],[full name / survey question]])-FIND("to ",Tabel3[[#This Row],[full name / survey question]])-4)</f>
        <v>tell about your research outside academia</v>
      </c>
      <c r="H131" s="18" t="s">
        <v>1453</v>
      </c>
      <c r="I131" s="14" t="s">
        <v>1345</v>
      </c>
      <c r="J131" s="13" t="s">
        <v>1339</v>
      </c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</row>
    <row r="132" spans="1:31" ht="14.5">
      <c r="A132" s="13" t="s">
        <v>1477</v>
      </c>
      <c r="B132" s="16" t="s">
        <v>1476</v>
      </c>
      <c r="C132" s="7" t="s">
        <v>1475</v>
      </c>
      <c r="D132" s="7" t="str">
        <f>TRIM(RIGHT(Tabel3[[#This Row],[full name / survey question]],(LEN(Tabel3[[#This Row],[full name / survey question]])-FIND("- ",Tabel3[[#This Row],[full name / survey question]]))))</f>
        <v>ResearchBlogging.org</v>
      </c>
      <c r="E132" s="7">
        <f>INDEX(Tabel1[toolID2],MATCH(Tabel3[variable name],Tabel1[variable name in BIG101-surveyvariables],0))</f>
        <v>1427</v>
      </c>
      <c r="F132" s="7" t="s">
        <v>1888</v>
      </c>
      <c r="G132" s="7" t="str">
        <f>MID(Tabel3[[#This Row],[full name / survey question]],3+FIND("to ",Tabel3[[#This Row],[full name / survey question]]), FIND("- ",Tabel3[[#This Row],[full name / survey question]])-FIND("to ",Tabel3[[#This Row],[full name / survey question]])-4)</f>
        <v>tell about your research outside academia</v>
      </c>
      <c r="H132" s="18" t="s">
        <v>1453</v>
      </c>
      <c r="I132" s="14" t="s">
        <v>1345</v>
      </c>
      <c r="J132" s="13" t="s">
        <v>1339</v>
      </c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</row>
    <row r="133" spans="1:31" ht="14.5">
      <c r="A133" s="13" t="s">
        <v>1474</v>
      </c>
      <c r="B133" s="16" t="s">
        <v>1473</v>
      </c>
      <c r="C133" s="7" t="s">
        <v>1472</v>
      </c>
      <c r="D133" s="7" t="str">
        <f>TRIM(RIGHT(Tabel3[[#This Row],[full name / survey question]],(LEN(Tabel3[[#This Row],[full name / survey question]])-FIND("- ",Tabel3[[#This Row],[full name / survey question]]))))</f>
        <v>Wordpress</v>
      </c>
      <c r="E133" s="7" t="e">
        <f>INDEX(Tabel1[toolID2],MATCH(Tabel3[variable name],Tabel1[variable name in BIG101-surveyvariables],0))</f>
        <v>#N/A</v>
      </c>
      <c r="F133" s="7" t="s">
        <v>1888</v>
      </c>
      <c r="G133" s="7" t="str">
        <f>MID(Tabel3[[#This Row],[full name / survey question]],3+FIND("to ",Tabel3[[#This Row],[full name / survey question]]), FIND("- ",Tabel3[[#This Row],[full name / survey question]])-FIND("to ",Tabel3[[#This Row],[full name / survey question]])-4)</f>
        <v>tell about your research outside academia</v>
      </c>
      <c r="H133" s="18" t="s">
        <v>1453</v>
      </c>
      <c r="I133" s="14" t="s">
        <v>1345</v>
      </c>
      <c r="J133" s="13" t="s">
        <v>1339</v>
      </c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</row>
    <row r="134" spans="1:31" ht="14.5">
      <c r="A134" s="13" t="s">
        <v>1471</v>
      </c>
      <c r="B134" s="16" t="s">
        <v>1470</v>
      </c>
      <c r="C134" s="7" t="s">
        <v>1469</v>
      </c>
      <c r="D134" s="7" t="str">
        <f>TRIM(RIGHT(Tabel3[[#This Row],[full name / survey question]],(LEN(Tabel3[[#This Row],[full name / survey question]])-FIND("- ",Tabel3[[#This Row],[full name / survey question]]))))</f>
        <v>Kudos</v>
      </c>
      <c r="E134" s="7">
        <f>INDEX(Tabel1[toolID2],MATCH(Tabel3[variable name],Tabel1[variable name in BIG101-surveyvariables],0))</f>
        <v>1326</v>
      </c>
      <c r="F134" s="7" t="s">
        <v>1888</v>
      </c>
      <c r="G134" s="7" t="str">
        <f>MID(Tabel3[[#This Row],[full name / survey question]],3+FIND("to ",Tabel3[[#This Row],[full name / survey question]]), FIND("- ",Tabel3[[#This Row],[full name / survey question]])-FIND("to ",Tabel3[[#This Row],[full name / survey question]])-4)</f>
        <v>tell about your research outside academia</v>
      </c>
      <c r="H134" s="18" t="s">
        <v>1453</v>
      </c>
      <c r="I134" s="14" t="s">
        <v>1345</v>
      </c>
      <c r="J134" s="13" t="s">
        <v>1339</v>
      </c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</row>
    <row r="135" spans="1:31" ht="14.5">
      <c r="A135" s="13" t="s">
        <v>1468</v>
      </c>
      <c r="B135" s="16" t="s">
        <v>1467</v>
      </c>
      <c r="C135" s="7" t="s">
        <v>1466</v>
      </c>
      <c r="D135" s="7" t="str">
        <f>TRIM(RIGHT(Tabel3[[#This Row],[full name / survey question]],(LEN(Tabel3[[#This Row],[full name / survey question]])-FIND("- ",Tabel3[[#This Row],[full name / survey question]]))))</f>
        <v>FameLab</v>
      </c>
      <c r="E135" s="7">
        <f>INDEX(Tabel1[toolID2],MATCH(Tabel3[variable name],Tabel1[variable name in BIG101-surveyvariables],0))</f>
        <v>1075</v>
      </c>
      <c r="F135" s="7" t="s">
        <v>1888</v>
      </c>
      <c r="G135" s="7" t="str">
        <f>MID(Tabel3[[#This Row],[full name / survey question]],3+FIND("to ",Tabel3[[#This Row],[full name / survey question]]), FIND("- ",Tabel3[[#This Row],[full name / survey question]])-FIND("to ",Tabel3[[#This Row],[full name / survey question]])-4)</f>
        <v>tell about your research outside academia</v>
      </c>
      <c r="H135" s="18" t="s">
        <v>1453</v>
      </c>
      <c r="I135" s="14" t="s">
        <v>1345</v>
      </c>
      <c r="J135" s="13" t="s">
        <v>1339</v>
      </c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</row>
    <row r="136" spans="1:31" ht="14.5">
      <c r="A136" s="13" t="s">
        <v>1465</v>
      </c>
      <c r="B136" s="16" t="s">
        <v>1464</v>
      </c>
      <c r="C136" s="7" t="s">
        <v>1463</v>
      </c>
      <c r="D136" s="7" t="str">
        <f>TRIM(RIGHT(Tabel3[[#This Row],[full name / survey question]],(LEN(Tabel3[[#This Row],[full name / survey question]])-FIND("- ",Tabel3[[#This Row],[full name / survey question]]))))</f>
        <v>Pint of Science</v>
      </c>
      <c r="E136" s="7">
        <f>INDEX(Tabel1[toolID2],MATCH(Tabel3[variable name],Tabel1[variable name in BIG101-surveyvariables],0))</f>
        <v>1260</v>
      </c>
      <c r="F136" s="7" t="s">
        <v>1888</v>
      </c>
      <c r="G136" s="7" t="str">
        <f>MID(Tabel3[[#This Row],[full name / survey question]],3+FIND("to ",Tabel3[[#This Row],[full name / survey question]]), FIND("- ",Tabel3[[#This Row],[full name / survey question]])-FIND("to ",Tabel3[[#This Row],[full name / survey question]])-4)</f>
        <v>tell about your research outside academia</v>
      </c>
      <c r="H136" s="18" t="s">
        <v>1453</v>
      </c>
      <c r="I136" s="14" t="s">
        <v>1345</v>
      </c>
      <c r="J136" s="13" t="s">
        <v>1339</v>
      </c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</row>
    <row r="137" spans="1:31" ht="14.5">
      <c r="A137" s="13" t="s">
        <v>1462</v>
      </c>
      <c r="B137" s="16" t="s">
        <v>1461</v>
      </c>
      <c r="C137" s="7" t="s">
        <v>1460</v>
      </c>
      <c r="D137" s="7" t="str">
        <f>TRIM(RIGHT(Tabel3[[#This Row],[full name / survey question]],(LEN(Tabel3[[#This Row],[full name / survey question]])-FIND("- ",Tabel3[[#This Row],[full name / survey question]]))))</f>
        <v>Twitter</v>
      </c>
      <c r="E137" s="7" t="e">
        <f>INDEX(Tabel1[toolID2],MATCH(Tabel3[variable name],Tabel1[variable name in BIG101-surveyvariables],0))</f>
        <v>#N/A</v>
      </c>
      <c r="F137" s="7" t="s">
        <v>1888</v>
      </c>
      <c r="G137" s="7" t="str">
        <f>MID(Tabel3[[#This Row],[full name / survey question]],3+FIND("to ",Tabel3[[#This Row],[full name / survey question]]), FIND("- ",Tabel3[[#This Row],[full name / survey question]])-FIND("to ",Tabel3[[#This Row],[full name / survey question]])-4)</f>
        <v>tell about your research outside academia</v>
      </c>
      <c r="H137" s="18" t="s">
        <v>1453</v>
      </c>
      <c r="I137" s="14" t="s">
        <v>1345</v>
      </c>
      <c r="J137" s="13" t="s">
        <v>1339</v>
      </c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</row>
    <row r="138" spans="1:31" ht="14.5">
      <c r="A138" s="13" t="s">
        <v>1459</v>
      </c>
      <c r="B138" s="16" t="s">
        <v>1458</v>
      </c>
      <c r="C138" s="7" t="s">
        <v>1457</v>
      </c>
      <c r="D138" s="7" t="str">
        <f>TRIM(RIGHT(Tabel3[[#This Row],[full name / survey question]],(LEN(Tabel3[[#This Row],[full name / survey question]])-FIND("- ",Tabel3[[#This Row],[full name / survey question]]))))</f>
        <v>(and also) others</v>
      </c>
      <c r="E138" s="7" t="e">
        <f>INDEX(Tabel1[toolID2],MATCH(Tabel3[variable name],Tabel1[variable name in BIG101-surveyvariables],0))</f>
        <v>#N/A</v>
      </c>
      <c r="F138" s="7" t="s">
        <v>1888</v>
      </c>
      <c r="G138" s="7" t="str">
        <f>MID(Tabel3[[#This Row],[full name / survey question]],3+FIND("to ",Tabel3[[#This Row],[full name / survey question]]), FIND("- ",Tabel3[[#This Row],[full name / survey question]])-FIND("to ",Tabel3[[#This Row],[full name / survey question]])-4)</f>
        <v>tell about your research outside academia</v>
      </c>
      <c r="H138" s="18" t="s">
        <v>1453</v>
      </c>
      <c r="I138" s="14" t="s">
        <v>1345</v>
      </c>
      <c r="J138" s="13" t="s">
        <v>1339</v>
      </c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</row>
    <row r="139" spans="1:31" ht="14.5">
      <c r="A139" s="13" t="s">
        <v>1456</v>
      </c>
      <c r="B139" s="16" t="s">
        <v>1455</v>
      </c>
      <c r="C139" s="7" t="s">
        <v>1454</v>
      </c>
      <c r="D139" s="7" t="e">
        <f>TRIM(RIGHT(Tabel3[[#This Row],[full name / survey question]],(LEN(Tabel3[[#This Row],[full name / survey question]])-FIND("- ",Tabel3[[#This Row],[full name / survey question]]))))</f>
        <v>#VALUE!</v>
      </c>
      <c r="E139" s="7" t="e">
        <f>INDEX(Tabel1[toolID2],MATCH(Tabel3[variable name],Tabel1[variable name in BIG101-surveyvariables],0))</f>
        <v>#N/A</v>
      </c>
      <c r="F139" s="7" t="s">
        <v>1888</v>
      </c>
      <c r="G139" s="7" t="s">
        <v>1891</v>
      </c>
      <c r="H139" s="18" t="s">
        <v>1453</v>
      </c>
      <c r="I139" s="14" t="s">
        <v>1340</v>
      </c>
      <c r="J139" s="13" t="s">
        <v>1339</v>
      </c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</row>
    <row r="140" spans="1:31" ht="14.5">
      <c r="A140" s="13" t="s">
        <v>1452</v>
      </c>
      <c r="B140" s="16" t="s">
        <v>1451</v>
      </c>
      <c r="C140" s="7" t="s">
        <v>1450</v>
      </c>
      <c r="D140" s="7" t="str">
        <f>TRIM(RIGHT(Tabel3[[#This Row],[full name / survey question]],(LEN(Tabel3[[#This Row],[full name / survey question]])-FIND("- ",Tabel3[[#This Row],[full name / survey question]]))))</f>
        <v>Google Scholar Citations</v>
      </c>
      <c r="E140" s="7">
        <f>INDEX(Tabel1[toolID2],MATCH(Tabel3[variable name],Tabel1[variable name in BIG101-surveyvariables],0))</f>
        <v>1261</v>
      </c>
      <c r="F140" s="7" t="s">
        <v>1888</v>
      </c>
      <c r="G140" s="7" t="s">
        <v>1891</v>
      </c>
      <c r="H140" s="18" t="s">
        <v>1426</v>
      </c>
      <c r="I140" s="14" t="s">
        <v>1345</v>
      </c>
      <c r="J140" s="13" t="s">
        <v>1339</v>
      </c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</row>
    <row r="141" spans="1:31" ht="14.5">
      <c r="A141" s="13" t="s">
        <v>1449</v>
      </c>
      <c r="B141" s="16" t="s">
        <v>1448</v>
      </c>
      <c r="C141" s="7" t="s">
        <v>1447</v>
      </c>
      <c r="D141" s="7" t="str">
        <f>TRIM(RIGHT(Tabel3[[#This Row],[full name / survey question]],(LEN(Tabel3[[#This Row],[full name / survey question]])-FIND("- ",Tabel3[[#This Row],[full name / survey question]]))))</f>
        <v>ResearchGate</v>
      </c>
      <c r="E141" s="7">
        <f>INDEX(Tabel1[toolID2],MATCH(Tabel3[variable name],Tabel1[variable name in BIG101-surveyvariables],0))</f>
        <v>1135</v>
      </c>
      <c r="F141" s="7" t="s">
        <v>1888</v>
      </c>
      <c r="G141" s="7" t="s">
        <v>1891</v>
      </c>
      <c r="H141" s="18" t="s">
        <v>1426</v>
      </c>
      <c r="I141" s="14" t="s">
        <v>1345</v>
      </c>
      <c r="J141" s="13" t="s">
        <v>1339</v>
      </c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</row>
    <row r="142" spans="1:31" ht="14.5">
      <c r="A142" s="13" t="s">
        <v>1446</v>
      </c>
      <c r="B142" s="16" t="s">
        <v>418</v>
      </c>
      <c r="C142" s="7" t="s">
        <v>1445</v>
      </c>
      <c r="D142" s="7" t="str">
        <f>TRIM(RIGHT(Tabel3[[#This Row],[full name / survey question]],(LEN(Tabel3[[#This Row],[full name / survey question]])-FIND("- ",Tabel3[[#This Row],[full name / survey question]]))))</f>
        <v>ORCID</v>
      </c>
      <c r="E142" s="7">
        <f>INDEX(Tabel1[toolID2],MATCH(Tabel3[variable name],Tabel1[variable name in BIG101-surveyvariables],0))</f>
        <v>1262</v>
      </c>
      <c r="F142" s="7" t="s">
        <v>1888</v>
      </c>
      <c r="G142" s="7" t="s">
        <v>1891</v>
      </c>
      <c r="H142" s="18" t="s">
        <v>1426</v>
      </c>
      <c r="I142" s="14" t="s">
        <v>1345</v>
      </c>
      <c r="J142" s="13" t="s">
        <v>1339</v>
      </c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</row>
    <row r="143" spans="1:31" ht="14.5">
      <c r="A143" s="13" t="s">
        <v>1444</v>
      </c>
      <c r="B143" s="16" t="s">
        <v>1443</v>
      </c>
      <c r="C143" s="7" t="s">
        <v>1442</v>
      </c>
      <c r="D143" s="7" t="str">
        <f>TRIM(RIGHT(Tabel3[[#This Row],[full name / survey question]],(LEN(Tabel3[[#This Row],[full name / survey question]])-FIND("- ",Tabel3[[#This Row],[full name / survey question]]))))</f>
        <v>Academia.edu</v>
      </c>
      <c r="E143" s="7">
        <f>INDEX(Tabel1[toolID2],MATCH(Tabel3[variable name],Tabel1[variable name in BIG101-surveyvariables],0))</f>
        <v>1131</v>
      </c>
      <c r="F143" s="7" t="s">
        <v>1888</v>
      </c>
      <c r="G143" s="7" t="s">
        <v>1891</v>
      </c>
      <c r="H143" s="18" t="s">
        <v>1426</v>
      </c>
      <c r="I143" s="14" t="s">
        <v>1345</v>
      </c>
      <c r="J143" s="13" t="s">
        <v>1339</v>
      </c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</row>
    <row r="144" spans="1:31" ht="14.5">
      <c r="A144" s="13" t="s">
        <v>1441</v>
      </c>
      <c r="B144" s="16" t="s">
        <v>1440</v>
      </c>
      <c r="C144" s="7" t="s">
        <v>1439</v>
      </c>
      <c r="D144" s="7" t="str">
        <f>TRIM(RIGHT(Tabel3[[#This Row],[full name / survey question]],(LEN(Tabel3[[#This Row],[full name / survey question]])-FIND("- ",Tabel3[[#This Row],[full name / survey question]]))))</f>
        <v>ResearcherID</v>
      </c>
      <c r="E144" s="7">
        <f>INDEX(Tabel1[toolID2],MATCH(Tabel3[variable name],Tabel1[variable name in BIG101-surveyvariables],0))</f>
        <v>1134</v>
      </c>
      <c r="F144" s="7" t="s">
        <v>1888</v>
      </c>
      <c r="G144" s="7" t="s">
        <v>1891</v>
      </c>
      <c r="H144" s="18" t="s">
        <v>1426</v>
      </c>
      <c r="I144" s="14" t="s">
        <v>1345</v>
      </c>
      <c r="J144" s="13" t="s">
        <v>1339</v>
      </c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</row>
    <row r="145" spans="1:31" ht="14.5">
      <c r="A145" s="13" t="s">
        <v>1438</v>
      </c>
      <c r="B145" s="16" t="s">
        <v>1437</v>
      </c>
      <c r="C145" s="7" t="s">
        <v>1436</v>
      </c>
      <c r="D145" s="7" t="str">
        <f>TRIM(RIGHT(Tabel3[[#This Row],[full name / survey question]],(LEN(Tabel3[[#This Row],[full name / survey question]])-FIND("- ",Tabel3[[#This Row],[full name / survey question]]))))</f>
        <v>Profile page at own institution</v>
      </c>
      <c r="E145" s="7" t="e">
        <f>INDEX(Tabel1[toolID2],MATCH(Tabel3[variable name],Tabel1[variable name in BIG101-surveyvariables],0))</f>
        <v>#N/A</v>
      </c>
      <c r="F145" s="7" t="s">
        <v>1888</v>
      </c>
      <c r="G145" s="7" t="s">
        <v>1891</v>
      </c>
      <c r="H145" s="18" t="s">
        <v>1426</v>
      </c>
      <c r="I145" s="14" t="s">
        <v>1345</v>
      </c>
      <c r="J145" s="13" t="s">
        <v>1339</v>
      </c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</row>
    <row r="146" spans="1:31" ht="14.5">
      <c r="A146" s="13" t="s">
        <v>1435</v>
      </c>
      <c r="B146" s="16" t="s">
        <v>1434</v>
      </c>
      <c r="C146" s="7" t="s">
        <v>1433</v>
      </c>
      <c r="D146" s="7" t="str">
        <f>TRIM(RIGHT(Tabel3[[#This Row],[full name / survey question]],(LEN(Tabel3[[#This Row],[full name / survey question]])-FIND("- ",Tabel3[[#This Row],[full name / survey question]]))))</f>
        <v>My Science Work</v>
      </c>
      <c r="E146" s="7">
        <f>INDEX(Tabel1[toolID2],MATCH(Tabel3[variable name],Tabel1[variable name in BIG101-surveyvariables],0))</f>
        <v>1182</v>
      </c>
      <c r="F146" s="7" t="s">
        <v>1888</v>
      </c>
      <c r="G146" s="7" t="s">
        <v>1891</v>
      </c>
      <c r="H146" s="18" t="s">
        <v>1426</v>
      </c>
      <c r="I146" s="14" t="s">
        <v>1345</v>
      </c>
      <c r="J146" s="13" t="s">
        <v>1339</v>
      </c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</row>
    <row r="147" spans="1:31" ht="14.5">
      <c r="A147" s="13" t="s">
        <v>1432</v>
      </c>
      <c r="B147" s="16" t="s">
        <v>1431</v>
      </c>
      <c r="C147" s="7" t="s">
        <v>1430</v>
      </c>
      <c r="D147" s="7" t="str">
        <f>TRIM(RIGHT(Tabel3[[#This Row],[full name / survey question]],(LEN(Tabel3[[#This Row],[full name / survey question]])-FIND("- ",Tabel3[[#This Row],[full name / survey question]]))))</f>
        <v>(and also) others</v>
      </c>
      <c r="E147" s="7" t="e">
        <f>INDEX(Tabel1[toolID2],MATCH(Tabel3[variable name],Tabel1[variable name in BIG101-surveyvariables],0))</f>
        <v>#N/A</v>
      </c>
      <c r="F147" s="7" t="s">
        <v>1888</v>
      </c>
      <c r="G147" s="7" t="s">
        <v>1891</v>
      </c>
      <c r="H147" s="18" t="s">
        <v>1426</v>
      </c>
      <c r="I147" s="14" t="s">
        <v>1345</v>
      </c>
      <c r="J147" s="13" t="s">
        <v>1339</v>
      </c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</row>
    <row r="148" spans="1:31" ht="14.5">
      <c r="A148" s="13" t="s">
        <v>1429</v>
      </c>
      <c r="B148" s="16" t="s">
        <v>1428</v>
      </c>
      <c r="C148" s="7" t="s">
        <v>1427</v>
      </c>
      <c r="D148" s="7" t="e">
        <f>TRIM(RIGHT(Tabel3[[#This Row],[full name / survey question]],(LEN(Tabel3[[#This Row],[full name / survey question]])-FIND("- ",Tabel3[[#This Row],[full name / survey question]]))))</f>
        <v>#VALUE!</v>
      </c>
      <c r="E148" s="7" t="e">
        <f>INDEX(Tabel1[toolID2],MATCH(Tabel3[variable name],Tabel1[variable name in BIG101-surveyvariables],0))</f>
        <v>#N/A</v>
      </c>
      <c r="F148" s="7" t="s">
        <v>1888</v>
      </c>
      <c r="G148" s="7" t="s">
        <v>1891</v>
      </c>
      <c r="H148" s="18" t="s">
        <v>1426</v>
      </c>
      <c r="I148" s="14" t="s">
        <v>1340</v>
      </c>
      <c r="J148" s="13" t="s">
        <v>1339</v>
      </c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</row>
    <row r="149" spans="1:31" ht="26">
      <c r="A149" s="13" t="s">
        <v>1425</v>
      </c>
      <c r="B149" s="16" t="s">
        <v>1424</v>
      </c>
      <c r="C149" s="19" t="s">
        <v>1423</v>
      </c>
      <c r="D149" s="19" t="str">
        <f>TRIM(RIGHT(Tabel3[[#This Row],[full name / survey question]],(LEN(Tabel3[[#This Row],[full name / survey question]])-FIND("- ",Tabel3[[#This Row],[full name / survey question]]))))</f>
        <v>Peerage of Science</v>
      </c>
      <c r="E149" s="19">
        <f>INDEX(Tabel1[toolID2],MATCH(Tabel3[variable name],Tabel1[variable name in BIG101-surveyvariables],0))</f>
        <v>1179</v>
      </c>
      <c r="F149" s="19" t="s">
        <v>1889</v>
      </c>
      <c r="G149" s="19" t="s">
        <v>1890</v>
      </c>
      <c r="H149" s="18" t="s">
        <v>1398</v>
      </c>
      <c r="I149" s="14" t="s">
        <v>1345</v>
      </c>
      <c r="J149" s="13" t="s">
        <v>1339</v>
      </c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</row>
    <row r="150" spans="1:31" ht="26">
      <c r="A150" s="13" t="s">
        <v>1422</v>
      </c>
      <c r="B150" s="16" t="s">
        <v>1421</v>
      </c>
      <c r="C150" s="19" t="s">
        <v>1420</v>
      </c>
      <c r="D150" s="19" t="str">
        <f>TRIM(RIGHT(Tabel3[[#This Row],[full name / survey question]],(LEN(Tabel3[[#This Row],[full name / survey question]])-FIND("- ",Tabel3[[#This Row],[full name / survey question]]))))</f>
        <v>Publons</v>
      </c>
      <c r="E150" s="19">
        <f>INDEX(Tabel1[toolID2],MATCH(Tabel3[variable name],Tabel1[variable name in BIG101-surveyvariables],0))</f>
        <v>1334</v>
      </c>
      <c r="F150" s="19" t="s">
        <v>1889</v>
      </c>
      <c r="G150" s="19" t="s">
        <v>1890</v>
      </c>
      <c r="H150" s="18" t="s">
        <v>1398</v>
      </c>
      <c r="I150" s="14" t="s">
        <v>1345</v>
      </c>
      <c r="J150" s="13" t="s">
        <v>1339</v>
      </c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</row>
    <row r="151" spans="1:31" ht="26">
      <c r="A151" s="13" t="s">
        <v>1419</v>
      </c>
      <c r="B151" s="16" t="s">
        <v>1418</v>
      </c>
      <c r="C151" s="19" t="s">
        <v>1417</v>
      </c>
      <c r="D151" s="19" t="str">
        <f>TRIM(RIGHT(Tabel3[[#This Row],[full name / survey question]],(LEN(Tabel3[[#This Row],[full name / survey question]])-FIND("- ",Tabel3[[#This Row],[full name / survey question]]))))</f>
        <v>PubMed Commons</v>
      </c>
      <c r="E151" s="19">
        <f>INDEX(Tabel1[toolID2],MATCH(Tabel3[variable name],Tabel1[variable name in BIG101-surveyvariables],0))</f>
        <v>1332</v>
      </c>
      <c r="F151" s="19" t="s">
        <v>1889</v>
      </c>
      <c r="G151" s="19" t="s">
        <v>1890</v>
      </c>
      <c r="H151" s="18" t="s">
        <v>1398</v>
      </c>
      <c r="I151" s="14" t="s">
        <v>1345</v>
      </c>
      <c r="J151" s="13" t="s">
        <v>1339</v>
      </c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</row>
    <row r="152" spans="1:31" ht="26">
      <c r="A152" s="13" t="s">
        <v>1416</v>
      </c>
      <c r="B152" s="16" t="s">
        <v>1415</v>
      </c>
      <c r="C152" s="19" t="s">
        <v>1414</v>
      </c>
      <c r="D152" s="19" t="str">
        <f>TRIM(RIGHT(Tabel3[[#This Row],[full name / survey question]],(LEN(Tabel3[[#This Row],[full name / survey question]])-FIND("- ",Tabel3[[#This Row],[full name / survey question]]))))</f>
        <v>PubPeer</v>
      </c>
      <c r="E152" s="19">
        <f>INDEX(Tabel1[toolID2],MATCH(Tabel3[variable name],Tabel1[variable name in BIG101-surveyvariables],0))</f>
        <v>1263</v>
      </c>
      <c r="F152" s="19" t="s">
        <v>1889</v>
      </c>
      <c r="G152" s="19" t="s">
        <v>1890</v>
      </c>
      <c r="H152" s="18" t="s">
        <v>1398</v>
      </c>
      <c r="I152" s="14" t="s">
        <v>1345</v>
      </c>
      <c r="J152" s="13" t="s">
        <v>1339</v>
      </c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</row>
    <row r="153" spans="1:31" ht="26">
      <c r="A153" s="13" t="s">
        <v>1413</v>
      </c>
      <c r="B153" s="16" t="s">
        <v>1412</v>
      </c>
      <c r="C153" s="19" t="s">
        <v>1411</v>
      </c>
      <c r="D153" s="19" t="str">
        <f>TRIM(RIGHT(Tabel3[[#This Row],[full name / survey question]],(LEN(Tabel3[[#This Row],[full name / survey question]])-FIND("- ",Tabel3[[#This Row],[full name / survey question]]))))</f>
        <v>PaperCritic</v>
      </c>
      <c r="E153" s="19">
        <f>INDEX(Tabel1[toolID2],MATCH(Tabel3[variable name],Tabel1[variable name in BIG101-surveyvariables],0))</f>
        <v>1217</v>
      </c>
      <c r="F153" s="19" t="s">
        <v>1889</v>
      </c>
      <c r="G153" s="19" t="s">
        <v>1890</v>
      </c>
      <c r="H153" s="18" t="s">
        <v>1398</v>
      </c>
      <c r="I153" s="14" t="s">
        <v>1345</v>
      </c>
      <c r="J153" s="13" t="s">
        <v>1339</v>
      </c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</row>
    <row r="154" spans="1:31" ht="26">
      <c r="A154" s="13" t="s">
        <v>1410</v>
      </c>
      <c r="B154" s="16" t="s">
        <v>1409</v>
      </c>
      <c r="C154" s="19" t="s">
        <v>1408</v>
      </c>
      <c r="D154" s="19" t="str">
        <f>TRIM(RIGHT(Tabel3[[#This Row],[full name / survey question]],(LEN(Tabel3[[#This Row],[full name / survey question]])-FIND("- ",Tabel3[[#This Row],[full name / survey question]]))))</f>
        <v>RubriQ</v>
      </c>
      <c r="E154" s="19">
        <f>INDEX(Tabel1[toolID2],MATCH(Tabel3[variable name],Tabel1[variable name in BIG101-surveyvariables],0))</f>
        <v>1254</v>
      </c>
      <c r="F154" s="19" t="s">
        <v>1889</v>
      </c>
      <c r="G154" s="19" t="s">
        <v>1890</v>
      </c>
      <c r="H154" s="18" t="s">
        <v>1398</v>
      </c>
      <c r="I154" s="14" t="s">
        <v>1345</v>
      </c>
      <c r="J154" s="13" t="s">
        <v>1339</v>
      </c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</row>
    <row r="155" spans="1:31" ht="26">
      <c r="A155" s="13" t="s">
        <v>1407</v>
      </c>
      <c r="B155" s="16" t="s">
        <v>1406</v>
      </c>
      <c r="C155" s="19" t="s">
        <v>1405</v>
      </c>
      <c r="D155" s="19" t="str">
        <f>TRIM(RIGHT(Tabel3[[#This Row],[full name / survey question]],(LEN(Tabel3[[#This Row],[full name / survey question]])-FIND("- ",Tabel3[[#This Row],[full name / survey question]]))))</f>
        <v>Academic Karma</v>
      </c>
      <c r="E155" s="19">
        <f>INDEX(Tabel1[toolID2],MATCH(Tabel3[variable name],Tabel1[variable name in BIG101-surveyvariables],0))</f>
        <v>1370</v>
      </c>
      <c r="F155" s="19" t="s">
        <v>1889</v>
      </c>
      <c r="G155" s="19" t="s">
        <v>1890</v>
      </c>
      <c r="H155" s="18" t="s">
        <v>1398</v>
      </c>
      <c r="I155" s="14" t="s">
        <v>1345</v>
      </c>
      <c r="J155" s="13" t="s">
        <v>1339</v>
      </c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</row>
    <row r="156" spans="1:31" ht="26">
      <c r="A156" s="13" t="s">
        <v>1404</v>
      </c>
      <c r="B156" s="16" t="s">
        <v>1403</v>
      </c>
      <c r="C156" s="19" t="s">
        <v>1402</v>
      </c>
      <c r="D156" s="19" t="str">
        <f>TRIM(RIGHT(Tabel3[[#This Row],[full name / survey question]],(LEN(Tabel3[[#This Row],[full name / survey question]])-FIND("- ",Tabel3[[#This Row],[full name / survey question]]))))</f>
        <v>(and also) others</v>
      </c>
      <c r="E156" s="19" t="e">
        <f>INDEX(Tabel1[toolID2],MATCH(Tabel3[variable name],Tabel1[variable name in BIG101-surveyvariables],0))</f>
        <v>#N/A</v>
      </c>
      <c r="F156" s="19" t="s">
        <v>1889</v>
      </c>
      <c r="G156" s="19" t="s">
        <v>1890</v>
      </c>
      <c r="H156" s="18" t="s">
        <v>1398</v>
      </c>
      <c r="I156" s="14" t="s">
        <v>1345</v>
      </c>
      <c r="J156" s="13" t="s">
        <v>1339</v>
      </c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</row>
    <row r="157" spans="1:31" ht="14.5">
      <c r="A157" s="13" t="s">
        <v>1401</v>
      </c>
      <c r="B157" s="16" t="s">
        <v>1400</v>
      </c>
      <c r="C157" s="7" t="s">
        <v>1399</v>
      </c>
      <c r="D157" s="7" t="e">
        <f>TRIM(RIGHT(Tabel3[[#This Row],[full name / survey question]],(LEN(Tabel3[[#This Row],[full name / survey question]])-FIND("- ",Tabel3[[#This Row],[full name / survey question]]))))</f>
        <v>#VALUE!</v>
      </c>
      <c r="E157" s="7" t="e">
        <f>INDEX(Tabel1[toolID2],MATCH(Tabel3[variable name],Tabel1[variable name in BIG101-surveyvariables],0))</f>
        <v>#N/A</v>
      </c>
      <c r="F157" s="19" t="s">
        <v>1889</v>
      </c>
      <c r="G157" s="7" t="s">
        <v>1890</v>
      </c>
      <c r="H157" s="18" t="s">
        <v>1398</v>
      </c>
      <c r="I157" s="14" t="s">
        <v>1340</v>
      </c>
      <c r="J157" s="13" t="s">
        <v>1339</v>
      </c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</row>
    <row r="158" spans="1:31" ht="14.5">
      <c r="A158" s="13" t="s">
        <v>1397</v>
      </c>
      <c r="B158" s="16" t="s">
        <v>1396</v>
      </c>
      <c r="C158" s="7" t="s">
        <v>1395</v>
      </c>
      <c r="D158" s="7" t="str">
        <f>TRIM(RIGHT(Tabel3[[#This Row],[full name / survey question]],(LEN(Tabel3[[#This Row],[full name / survey question]])-FIND("- ",Tabel3[[#This Row],[full name / survey question]]))))</f>
        <v>JCR (impact factor)</v>
      </c>
      <c r="E158" s="7">
        <f>INDEX(Tabel1[toolID2],MATCH(Tabel3[variable name],Tabel1[variable name in BIG101-surveyvariables],0))</f>
        <v>1003</v>
      </c>
      <c r="F158" s="19" t="s">
        <v>1889</v>
      </c>
      <c r="G158" s="7" t="str">
        <f>MID(Tabel3[[#This Row],[full name / survey question]],3+FIND("to ",Tabel3[[#This Row],[full name / survey question]]), FIND("- ",Tabel3[[#This Row],[full name / survey question]])-FIND("to ",Tabel3[[#This Row],[full name / survey question]])-4)</f>
        <v>measure impact</v>
      </c>
      <c r="H158" s="18" t="s">
        <v>1370</v>
      </c>
      <c r="I158" s="14" t="s">
        <v>1345</v>
      </c>
      <c r="J158" s="13" t="s">
        <v>1339</v>
      </c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</row>
    <row r="159" spans="1:31" ht="14.5">
      <c r="A159" s="13" t="s">
        <v>1394</v>
      </c>
      <c r="B159" s="16" t="s">
        <v>1393</v>
      </c>
      <c r="C159" s="7" t="s">
        <v>1392</v>
      </c>
      <c r="D159" s="7" t="str">
        <f>TRIM(RIGHT(Tabel3[[#This Row],[full name / survey question]],(LEN(Tabel3[[#This Row],[full name / survey question]])-FIND("- ",Tabel3[[#This Row],[full name / survey question]]))))</f>
        <v>Altmetric</v>
      </c>
      <c r="E159" s="7">
        <f>INDEX(Tabel1[toolID2],MATCH(Tabel3[variable name],Tabel1[variable name in BIG101-surveyvariables],0))</f>
        <v>1219</v>
      </c>
      <c r="F159" s="19" t="s">
        <v>1889</v>
      </c>
      <c r="G159" s="7" t="str">
        <f>MID(Tabel3[[#This Row],[full name / survey question]],3+FIND("to ",Tabel3[[#This Row],[full name / survey question]]), FIND("- ",Tabel3[[#This Row],[full name / survey question]])-FIND("to ",Tabel3[[#This Row],[full name / survey question]])-4)</f>
        <v>measure impact</v>
      </c>
      <c r="H159" s="18" t="s">
        <v>1370</v>
      </c>
      <c r="I159" s="14" t="s">
        <v>1345</v>
      </c>
      <c r="J159" s="13" t="s">
        <v>1339</v>
      </c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</row>
    <row r="160" spans="1:31" ht="14.5">
      <c r="A160" s="13" t="s">
        <v>1391</v>
      </c>
      <c r="B160" s="16" t="s">
        <v>1390</v>
      </c>
      <c r="C160" s="7" t="s">
        <v>1389</v>
      </c>
      <c r="D160" s="7" t="str">
        <f>TRIM(RIGHT(Tabel3[[#This Row],[full name / survey question]],(LEN(Tabel3[[#This Row],[full name / survey question]])-FIND("- ",Tabel3[[#This Row],[full name / survey question]]))))</f>
        <v>Scopus</v>
      </c>
      <c r="E160" s="7">
        <f>INDEX(Tabel1[toolID2],MATCH(Tabel3[variable name],Tabel1[variable name in BIG101-surveyvariables],0))</f>
        <v>1057</v>
      </c>
      <c r="F160" s="19" t="s">
        <v>1889</v>
      </c>
      <c r="G160" s="7" t="str">
        <f>MID(Tabel3[[#This Row],[full name / survey question]],3+FIND("to ",Tabel3[[#This Row],[full name / survey question]]), FIND("- ",Tabel3[[#This Row],[full name / survey question]])-FIND("to ",Tabel3[[#This Row],[full name / survey question]])-4)</f>
        <v>measure impact</v>
      </c>
      <c r="H160" s="18" t="s">
        <v>1370</v>
      </c>
      <c r="I160" s="14" t="s">
        <v>1345</v>
      </c>
      <c r="J160" s="13" t="s">
        <v>1339</v>
      </c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</row>
    <row r="161" spans="1:31" ht="14.5">
      <c r="A161" s="13" t="s">
        <v>1388</v>
      </c>
      <c r="B161" s="16" t="s">
        <v>1387</v>
      </c>
      <c r="C161" s="7" t="s">
        <v>1386</v>
      </c>
      <c r="D161" s="7" t="str">
        <f>TRIM(RIGHT(Tabel3[[#This Row],[full name / survey question]],(LEN(Tabel3[[#This Row],[full name / survey question]])-FIND("- ",Tabel3[[#This Row],[full name / survey question]]))))</f>
        <v>ImpactStory</v>
      </c>
      <c r="E161" s="7">
        <f>INDEX(Tabel1[toolID2],MATCH(Tabel3[variable name],Tabel1[variable name in BIG101-surveyvariables],0))</f>
        <v>1266</v>
      </c>
      <c r="F161" s="19" t="s">
        <v>1889</v>
      </c>
      <c r="G161" s="7" t="str">
        <f>MID(Tabel3[[#This Row],[full name / survey question]],3+FIND("to ",Tabel3[[#This Row],[full name / survey question]]), FIND("- ",Tabel3[[#This Row],[full name / survey question]])-FIND("to ",Tabel3[[#This Row],[full name / survey question]])-4)</f>
        <v>measure impact</v>
      </c>
      <c r="H161" s="18" t="s">
        <v>1370</v>
      </c>
      <c r="I161" s="14" t="s">
        <v>1345</v>
      </c>
      <c r="J161" s="13" t="s">
        <v>1339</v>
      </c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</row>
    <row r="162" spans="1:31" ht="14.5">
      <c r="A162" s="13" t="s">
        <v>1385</v>
      </c>
      <c r="B162" s="16" t="s">
        <v>1384</v>
      </c>
      <c r="C162" s="7" t="s">
        <v>1383</v>
      </c>
      <c r="D162" s="7" t="str">
        <f>TRIM(RIGHT(Tabel3[[#This Row],[full name / survey question]],(LEN(Tabel3[[#This Row],[full name / survey question]])-FIND("- ",Tabel3[[#This Row],[full name / survey question]]))))</f>
        <v>PLoS article level metrics</v>
      </c>
      <c r="E162" s="7">
        <f>INDEX(Tabel1[toolID2],MATCH(Tabel3[variable name],Tabel1[variable name in BIG101-surveyvariables],0))</f>
        <v>1154</v>
      </c>
      <c r="F162" s="19" t="s">
        <v>1889</v>
      </c>
      <c r="G162" s="7" t="str">
        <f>MID(Tabel3[[#This Row],[full name / survey question]],3+FIND("to ",Tabel3[[#This Row],[full name / survey question]]), FIND("- ",Tabel3[[#This Row],[full name / survey question]])-FIND("to ",Tabel3[[#This Row],[full name / survey question]])-4)</f>
        <v>measure impact</v>
      </c>
      <c r="H162" s="18" t="s">
        <v>1370</v>
      </c>
      <c r="I162" s="14" t="s">
        <v>1345</v>
      </c>
      <c r="J162" s="13" t="s">
        <v>1339</v>
      </c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</row>
    <row r="163" spans="1:31" ht="14.5">
      <c r="A163" s="13" t="s">
        <v>1382</v>
      </c>
      <c r="B163" s="16" t="s">
        <v>1381</v>
      </c>
      <c r="C163" s="7" t="s">
        <v>1380</v>
      </c>
      <c r="D163" s="7" t="str">
        <f>TRIM(RIGHT(Tabel3[[#This Row],[full name / survey question]],(LEN(Tabel3[[#This Row],[full name / survey question]])-FIND("- ",Tabel3[[#This Row],[full name / survey question]]))))</f>
        <v>Web of Science</v>
      </c>
      <c r="E163" s="7">
        <f>INDEX(Tabel1[toolID2],MATCH(Tabel3[variable name],Tabel1[variable name in BIG101-surveyvariables],0))</f>
        <v>1002</v>
      </c>
      <c r="F163" s="19" t="s">
        <v>1889</v>
      </c>
      <c r="G163" s="7" t="str">
        <f>MID(Tabel3[[#This Row],[full name / survey question]],3+FIND("to ",Tabel3[[#This Row],[full name / survey question]]), FIND("- ",Tabel3[[#This Row],[full name / survey question]])-FIND("to ",Tabel3[[#This Row],[full name / survey question]])-4)</f>
        <v>measure impact</v>
      </c>
      <c r="H163" s="18" t="s">
        <v>1370</v>
      </c>
      <c r="I163" s="14" t="s">
        <v>1345</v>
      </c>
      <c r="J163" s="13" t="s">
        <v>1339</v>
      </c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</row>
    <row r="164" spans="1:31" ht="14.5">
      <c r="A164" s="13" t="s">
        <v>1379</v>
      </c>
      <c r="B164" s="16" t="s">
        <v>1378</v>
      </c>
      <c r="C164" s="7" t="s">
        <v>1377</v>
      </c>
      <c r="D164" s="7" t="str">
        <f>TRIM(RIGHT(Tabel3[[#This Row],[full name / survey question]],(LEN(Tabel3[[#This Row],[full name / survey question]])-FIND("- ",Tabel3[[#This Row],[full name / survey question]]))))</f>
        <v>Harzing Publish or Perish</v>
      </c>
      <c r="E164" s="7" t="e">
        <f>INDEX(Tabel1[toolID2],MATCH(Tabel3[variable name],Tabel1[variable name in BIG101-surveyvariables],0))</f>
        <v>#N/A</v>
      </c>
      <c r="F164" s="19" t="s">
        <v>1889</v>
      </c>
      <c r="G164" s="7" t="str">
        <f>MID(Tabel3[[#This Row],[full name / survey question]],3+FIND("to ",Tabel3[[#This Row],[full name / survey question]]), FIND("- ",Tabel3[[#This Row],[full name / survey question]])-FIND("to ",Tabel3[[#This Row],[full name / survey question]])-4)</f>
        <v>measure impact</v>
      </c>
      <c r="H164" s="18" t="s">
        <v>1370</v>
      </c>
      <c r="I164" s="14" t="s">
        <v>1345</v>
      </c>
      <c r="J164" s="13" t="s">
        <v>1339</v>
      </c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</row>
    <row r="165" spans="1:31" ht="14.5">
      <c r="A165" s="13" t="s">
        <v>1376</v>
      </c>
      <c r="B165" s="16" t="s">
        <v>1375</v>
      </c>
      <c r="C165" s="7" t="s">
        <v>1374</v>
      </c>
      <c r="D165" s="7" t="str">
        <f>TRIM(RIGHT(Tabel3[[#This Row],[full name / survey question]],(LEN(Tabel3[[#This Row],[full name / survey question]])-FIND("- ",Tabel3[[#This Row],[full name / survey question]]))))</f>
        <v>(and also) others</v>
      </c>
      <c r="E165" s="7" t="e">
        <f>INDEX(Tabel1[toolID2],MATCH(Tabel3[variable name],Tabel1[variable name in BIG101-surveyvariables],0))</f>
        <v>#N/A</v>
      </c>
      <c r="F165" s="19" t="s">
        <v>1889</v>
      </c>
      <c r="G165" s="7" t="str">
        <f>MID(Tabel3[[#This Row],[full name / survey question]],3+FIND("to ",Tabel3[[#This Row],[full name / survey question]]), FIND("- ",Tabel3[[#This Row],[full name / survey question]])-FIND("to ",Tabel3[[#This Row],[full name / survey question]])-4)</f>
        <v>measure impact</v>
      </c>
      <c r="H165" s="18" t="s">
        <v>1370</v>
      </c>
      <c r="I165" s="14" t="s">
        <v>1345</v>
      </c>
      <c r="J165" s="13" t="s">
        <v>1339</v>
      </c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</row>
    <row r="166" spans="1:31" ht="14.5">
      <c r="A166" s="13" t="s">
        <v>1373</v>
      </c>
      <c r="B166" s="16" t="s">
        <v>1372</v>
      </c>
      <c r="C166" s="7" t="s">
        <v>1371</v>
      </c>
      <c r="D166" s="7" t="e">
        <f>TRIM(RIGHT(Tabel3[[#This Row],[full name / survey question]],(LEN(Tabel3[[#This Row],[full name / survey question]])-FIND("- ",Tabel3[[#This Row],[full name / survey question]]))))</f>
        <v>#VALUE!</v>
      </c>
      <c r="E166" s="7" t="e">
        <f>INDEX(Tabel1[toolID2],MATCH(Tabel3[variable name],Tabel1[variable name in BIG101-surveyvariables],0))</f>
        <v>#N/A</v>
      </c>
      <c r="F166" s="19" t="s">
        <v>1889</v>
      </c>
      <c r="G166" s="7" t="s">
        <v>3637</v>
      </c>
      <c r="H166" s="18" t="s">
        <v>1370</v>
      </c>
      <c r="I166" s="14" t="s">
        <v>1340</v>
      </c>
      <c r="J166" s="13" t="s">
        <v>1339</v>
      </c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</row>
    <row r="167" spans="1:31" ht="14.5">
      <c r="A167" s="13" t="s">
        <v>1369</v>
      </c>
      <c r="B167" s="16" t="s">
        <v>1368</v>
      </c>
      <c r="C167" s="10" t="s">
        <v>1367</v>
      </c>
      <c r="D167" s="10" t="e">
        <f>TRIM(RIGHT(Tabel3[[#This Row],[full name / survey question]],(LEN(Tabel3[[#This Row],[full name / survey question]])-FIND("- ",Tabel3[[#This Row],[full name / survey question]]))))</f>
        <v>#VALUE!</v>
      </c>
      <c r="E167" s="10" t="e">
        <f>INDEX(Tabel1[toolID2],MATCH(Tabel3[variable name],Tabel1[variable name in BIG101-surveyvariables],0))</f>
        <v>#N/A</v>
      </c>
      <c r="F167" s="10"/>
      <c r="G167" s="10" t="e">
        <f>MID(Tabel3[[#This Row],[full name / survey question]],3+FIND("to ",Tabel3[[#This Row],[full name / survey question]]), FIND("- ",Tabel3[[#This Row],[full name / survey question]])-FIND("to ",Tabel3[[#This Row],[full name / survey question]])-4)</f>
        <v>#VALUE!</v>
      </c>
      <c r="H167" s="17" t="s">
        <v>1341</v>
      </c>
      <c r="I167" s="14" t="s">
        <v>1345</v>
      </c>
      <c r="J167" s="13" t="s">
        <v>1339</v>
      </c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</row>
    <row r="168" spans="1:31" ht="14.5">
      <c r="A168" s="13" t="s">
        <v>1366</v>
      </c>
      <c r="B168" s="16" t="s">
        <v>1365</v>
      </c>
      <c r="C168" s="10" t="s">
        <v>1364</v>
      </c>
      <c r="D168" s="10" t="e">
        <f>TRIM(RIGHT(Tabel3[[#This Row],[full name / survey question]],(LEN(Tabel3[[#This Row],[full name / survey question]])-FIND("- ",Tabel3[[#This Row],[full name / survey question]]))))</f>
        <v>#VALUE!</v>
      </c>
      <c r="E168" s="10" t="e">
        <f>INDEX(Tabel1[toolID2],MATCH(Tabel3[variable name],Tabel1[variable name in BIG101-surveyvariables],0))</f>
        <v>#N/A</v>
      </c>
      <c r="F168" s="10"/>
      <c r="G168" s="10" t="e">
        <f>MID(Tabel3[[#This Row],[full name / survey question]],3+FIND("to ",Tabel3[[#This Row],[full name / survey question]]), FIND("- ",Tabel3[[#This Row],[full name / survey question]])-FIND("to ",Tabel3[[#This Row],[full name / survey question]])-4)</f>
        <v>#VALUE!</v>
      </c>
      <c r="H168" s="17" t="s">
        <v>1341</v>
      </c>
      <c r="I168" s="14" t="s">
        <v>1345</v>
      </c>
      <c r="J168" s="13" t="s">
        <v>1339</v>
      </c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</row>
    <row r="169" spans="1:31" ht="14.5">
      <c r="A169" s="13" t="s">
        <v>1363</v>
      </c>
      <c r="B169" s="16" t="s">
        <v>1362</v>
      </c>
      <c r="C169" s="10" t="s">
        <v>1361</v>
      </c>
      <c r="D169" s="10" t="e">
        <f>TRIM(RIGHT(Tabel3[[#This Row],[full name / survey question]],(LEN(Tabel3[[#This Row],[full name / survey question]])-FIND("- ",Tabel3[[#This Row],[full name / survey question]]))))</f>
        <v>#VALUE!</v>
      </c>
      <c r="E169" s="10" t="e">
        <f>INDEX(Tabel1[toolID2],MATCH(Tabel3[variable name],Tabel1[variable name in BIG101-surveyvariables],0))</f>
        <v>#N/A</v>
      </c>
      <c r="F169" s="10"/>
      <c r="G169" s="10" t="e">
        <f>MID(Tabel3[[#This Row],[full name / survey question]],3+FIND("to ",Tabel3[[#This Row],[full name / survey question]]), FIND("- ",Tabel3[[#This Row],[full name / survey question]])-FIND("to ",Tabel3[[#This Row],[full name / survey question]])-4)</f>
        <v>#VALUE!</v>
      </c>
      <c r="H169" s="17" t="s">
        <v>1341</v>
      </c>
      <c r="I169" s="14" t="s">
        <v>1345</v>
      </c>
      <c r="J169" s="13" t="s">
        <v>1339</v>
      </c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</row>
    <row r="170" spans="1:31" ht="14.5">
      <c r="A170" s="13" t="s">
        <v>1360</v>
      </c>
      <c r="B170" s="16" t="s">
        <v>1359</v>
      </c>
      <c r="C170" s="10" t="s">
        <v>1358</v>
      </c>
      <c r="D170" s="10" t="e">
        <f>TRIM(RIGHT(Tabel3[[#This Row],[full name / survey question]],(LEN(Tabel3[[#This Row],[full name / survey question]])-FIND("- ",Tabel3[[#This Row],[full name / survey question]]))))</f>
        <v>#VALUE!</v>
      </c>
      <c r="E170" s="10" t="e">
        <f>INDEX(Tabel1[toolID2],MATCH(Tabel3[variable name],Tabel1[variable name in BIG101-surveyvariables],0))</f>
        <v>#N/A</v>
      </c>
      <c r="F170" s="10"/>
      <c r="G170" s="10" t="e">
        <f>MID(Tabel3[[#This Row],[full name / survey question]],3+FIND("to ",Tabel3[[#This Row],[full name / survey question]]), FIND("- ",Tabel3[[#This Row],[full name / survey question]])-FIND("to ",Tabel3[[#This Row],[full name / survey question]])-4)</f>
        <v>#VALUE!</v>
      </c>
      <c r="H170" s="17" t="s">
        <v>1341</v>
      </c>
      <c r="I170" s="14" t="s">
        <v>1345</v>
      </c>
      <c r="J170" s="13" t="s">
        <v>1339</v>
      </c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</row>
    <row r="171" spans="1:31" ht="14.5">
      <c r="A171" s="13" t="s">
        <v>1357</v>
      </c>
      <c r="B171" s="16" t="s">
        <v>1356</v>
      </c>
      <c r="C171" s="10" t="s">
        <v>1355</v>
      </c>
      <c r="D171" s="10" t="e">
        <f>TRIM(RIGHT(Tabel3[[#This Row],[full name / survey question]],(LEN(Tabel3[[#This Row],[full name / survey question]])-FIND("- ",Tabel3[[#This Row],[full name / survey question]]))))</f>
        <v>#VALUE!</v>
      </c>
      <c r="E171" s="10" t="e">
        <f>INDEX(Tabel1[toolID2],MATCH(Tabel3[variable name],Tabel1[variable name in BIG101-surveyvariables],0))</f>
        <v>#N/A</v>
      </c>
      <c r="F171" s="10"/>
      <c r="G171" s="10" t="e">
        <f>MID(Tabel3[[#This Row],[full name / survey question]],3+FIND("to ",Tabel3[[#This Row],[full name / survey question]]), FIND("- ",Tabel3[[#This Row],[full name / survey question]])-FIND("to ",Tabel3[[#This Row],[full name / survey question]])-4)</f>
        <v>#VALUE!</v>
      </c>
      <c r="H171" s="17" t="s">
        <v>1341</v>
      </c>
      <c r="I171" s="14" t="s">
        <v>1345</v>
      </c>
      <c r="J171" s="13" t="s">
        <v>1339</v>
      </c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</row>
    <row r="172" spans="1:31" ht="14.5">
      <c r="A172" s="13" t="s">
        <v>1354</v>
      </c>
      <c r="B172" s="16" t="s">
        <v>1353</v>
      </c>
      <c r="C172" s="10" t="s">
        <v>1352</v>
      </c>
      <c r="D172" s="10" t="e">
        <f>TRIM(RIGHT(Tabel3[[#This Row],[full name / survey question]],(LEN(Tabel3[[#This Row],[full name / survey question]])-FIND("- ",Tabel3[[#This Row],[full name / survey question]]))))</f>
        <v>#VALUE!</v>
      </c>
      <c r="E172" s="10" t="e">
        <f>INDEX(Tabel1[toolID2],MATCH(Tabel3[variable name],Tabel1[variable name in BIG101-surveyvariables],0))</f>
        <v>#N/A</v>
      </c>
      <c r="F172" s="10"/>
      <c r="G172" s="10" t="e">
        <f>MID(Tabel3[[#This Row],[full name / survey question]],3+FIND("to ",Tabel3[[#This Row],[full name / survey question]]), FIND("- ",Tabel3[[#This Row],[full name / survey question]])-FIND("to ",Tabel3[[#This Row],[full name / survey question]])-4)</f>
        <v>#VALUE!</v>
      </c>
      <c r="H172" s="17" t="s">
        <v>1341</v>
      </c>
      <c r="I172" s="14" t="s">
        <v>1345</v>
      </c>
      <c r="J172" s="13" t="s">
        <v>1339</v>
      </c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</row>
    <row r="173" spans="1:31" ht="14.5">
      <c r="A173" s="13" t="s">
        <v>1351</v>
      </c>
      <c r="B173" s="16" t="s">
        <v>1350</v>
      </c>
      <c r="C173" s="10" t="s">
        <v>1349</v>
      </c>
      <c r="D173" s="10" t="e">
        <f>TRIM(RIGHT(Tabel3[[#This Row],[full name / survey question]],(LEN(Tabel3[[#This Row],[full name / survey question]])-FIND("- ",Tabel3[[#This Row],[full name / survey question]]))))</f>
        <v>#VALUE!</v>
      </c>
      <c r="E173" s="10" t="e">
        <f>INDEX(Tabel1[toolID2],MATCH(Tabel3[variable name],Tabel1[variable name in BIG101-surveyvariables],0))</f>
        <v>#N/A</v>
      </c>
      <c r="F173" s="10"/>
      <c r="G173" s="10" t="e">
        <f>MID(Tabel3[[#This Row],[full name / survey question]],3+FIND("to ",Tabel3[[#This Row],[full name / survey question]]), FIND("- ",Tabel3[[#This Row],[full name / survey question]])-FIND("to ",Tabel3[[#This Row],[full name / survey question]])-4)</f>
        <v>#VALUE!</v>
      </c>
      <c r="H173" s="17" t="s">
        <v>1341</v>
      </c>
      <c r="I173" s="14" t="s">
        <v>1345</v>
      </c>
      <c r="J173" s="13" t="s">
        <v>1339</v>
      </c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</row>
    <row r="174" spans="1:31" ht="14.5">
      <c r="A174" s="13" t="s">
        <v>1348</v>
      </c>
      <c r="B174" s="16" t="s">
        <v>1347</v>
      </c>
      <c r="C174" s="10" t="s">
        <v>1346</v>
      </c>
      <c r="D174" s="10" t="e">
        <f>TRIM(RIGHT(Tabel3[[#This Row],[full name / survey question]],(LEN(Tabel3[[#This Row],[full name / survey question]])-FIND("- ",Tabel3[[#This Row],[full name / survey question]]))))</f>
        <v>#VALUE!</v>
      </c>
      <c r="E174" s="10" t="e">
        <f>INDEX(Tabel1[toolID2],MATCH(Tabel3[variable name],Tabel1[variable name in BIG101-surveyvariables],0))</f>
        <v>#N/A</v>
      </c>
      <c r="F174" s="10"/>
      <c r="G174" s="10" t="e">
        <f>MID(Tabel3[[#This Row],[full name / survey question]],3+FIND("to ",Tabel3[[#This Row],[full name / survey question]]), FIND("- ",Tabel3[[#This Row],[full name / survey question]])-FIND("to ",Tabel3[[#This Row],[full name / survey question]])-4)</f>
        <v>#VALUE!</v>
      </c>
      <c r="H174" s="17" t="s">
        <v>1341</v>
      </c>
      <c r="I174" s="14" t="s">
        <v>1345</v>
      </c>
      <c r="J174" s="13" t="s">
        <v>1339</v>
      </c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</row>
    <row r="175" spans="1:31" ht="14.5">
      <c r="A175" s="13" t="s">
        <v>1344</v>
      </c>
      <c r="B175" s="16" t="s">
        <v>1343</v>
      </c>
      <c r="C175" s="10" t="s">
        <v>1342</v>
      </c>
      <c r="D175" s="10" t="e">
        <f>TRIM(RIGHT(Tabel3[[#This Row],[full name / survey question]],(LEN(Tabel3[[#This Row],[full name / survey question]])-FIND("- ",Tabel3[[#This Row],[full name / survey question]]))))</f>
        <v>#VALUE!</v>
      </c>
      <c r="E175" s="10" t="e">
        <f>INDEX(Tabel1[toolID2],MATCH(Tabel3[variable name],Tabel1[variable name in BIG101-surveyvariables],0))</f>
        <v>#N/A</v>
      </c>
      <c r="F175" s="10"/>
      <c r="G175" s="10" t="e">
        <f>MID(Tabel3[[#This Row],[full name / survey question]],3+FIND("to ",Tabel3[[#This Row],[full name / survey question]]), FIND("- ",Tabel3[[#This Row],[full name / survey question]])-FIND("to ",Tabel3[[#This Row],[full name / survey question]])-4)</f>
        <v>#VALUE!</v>
      </c>
      <c r="H175" s="17" t="s">
        <v>1341</v>
      </c>
      <c r="I175" s="14" t="s">
        <v>1340</v>
      </c>
      <c r="J175" s="13" t="s">
        <v>1339</v>
      </c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</row>
    <row r="176" spans="1:31" ht="14.5">
      <c r="A176" s="13" t="s">
        <v>1338</v>
      </c>
      <c r="B176" s="16" t="s">
        <v>1337</v>
      </c>
      <c r="C176" s="7" t="s">
        <v>1336</v>
      </c>
      <c r="D176" s="7" t="e">
        <f>TRIM(RIGHT(Tabel3[[#This Row],[full name / survey question]],(LEN(Tabel3[[#This Row],[full name / survey question]])-FIND("- ",Tabel3[[#This Row],[full name / survey question]]))))</f>
        <v>#VALUE!</v>
      </c>
      <c r="E176" s="7" t="e">
        <f>INDEX(Tabel1[toolID2],MATCH(Tabel3[variable name],Tabel1[variable name in BIG101-surveyvariables],0))</f>
        <v>#N/A</v>
      </c>
      <c r="G176" s="7" t="e">
        <f>MID(Tabel3[[#This Row],[full name / survey question]],3+FIND("to ",Tabel3[[#This Row],[full name / survey question]]), FIND("- ",Tabel3[[#This Row],[full name / survey question]])-FIND("to ",Tabel3[[#This Row],[full name / survey question]])-4)</f>
        <v>#VALUE!</v>
      </c>
      <c r="H176" s="15" t="s">
        <v>1335</v>
      </c>
      <c r="I176" s="14" t="s">
        <v>1334</v>
      </c>
      <c r="J176" s="13" t="s">
        <v>1319</v>
      </c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</row>
    <row r="177" spans="1:31" ht="14.5">
      <c r="A177" s="13" t="s">
        <v>1333</v>
      </c>
      <c r="B177" s="16" t="s">
        <v>1332</v>
      </c>
      <c r="C177" s="7" t="s">
        <v>1331</v>
      </c>
      <c r="D177" s="7" t="e">
        <f>TRIM(RIGHT(Tabel3[[#This Row],[full name / survey question]],(LEN(Tabel3[[#This Row],[full name / survey question]])-FIND("- ",Tabel3[[#This Row],[full name / survey question]]))))</f>
        <v>#VALUE!</v>
      </c>
      <c r="E177" s="7" t="e">
        <f>INDEX(Tabel1[toolID2],MATCH(Tabel3[variable name],Tabel1[variable name in BIG101-surveyvariables],0))</f>
        <v>#N/A</v>
      </c>
      <c r="G177" s="7" t="e">
        <f>MID(Tabel3[[#This Row],[full name / survey question]],3+FIND("to ",Tabel3[[#This Row],[full name / survey question]]), FIND("- ",Tabel3[[#This Row],[full name / survey question]])-FIND("to ",Tabel3[[#This Row],[full name / survey question]])-4)</f>
        <v>#VALUE!</v>
      </c>
      <c r="H177" s="15" t="s">
        <v>1330</v>
      </c>
      <c r="I177" s="14" t="s">
        <v>1325</v>
      </c>
      <c r="J177" s="13" t="s">
        <v>1324</v>
      </c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</row>
    <row r="178" spans="1:31" ht="14.5">
      <c r="A178" s="13" t="s">
        <v>1329</v>
      </c>
      <c r="B178" s="16" t="s">
        <v>1328</v>
      </c>
      <c r="C178" s="7" t="s">
        <v>1327</v>
      </c>
      <c r="D178" s="7" t="e">
        <f>TRIM(RIGHT(Tabel3[[#This Row],[full name / survey question]],(LEN(Tabel3[[#This Row],[full name / survey question]])-FIND("- ",Tabel3[[#This Row],[full name / survey question]]))))</f>
        <v>#VALUE!</v>
      </c>
      <c r="E178" s="7" t="e">
        <f>INDEX(Tabel1[toolID2],MATCH(Tabel3[variable name],Tabel1[variable name in BIG101-surveyvariables],0))</f>
        <v>#N/A</v>
      </c>
      <c r="G178" s="7" t="e">
        <f>MID(Tabel3[[#This Row],[full name / survey question]],3+FIND("to ",Tabel3[[#This Row],[full name / survey question]]), FIND("- ",Tabel3[[#This Row],[full name / survey question]])-FIND("to ",Tabel3[[#This Row],[full name / survey question]])-4)</f>
        <v>#VALUE!</v>
      </c>
      <c r="H178" s="15" t="s">
        <v>1326</v>
      </c>
      <c r="I178" s="14" t="s">
        <v>1325</v>
      </c>
      <c r="J178" s="13" t="s">
        <v>1324</v>
      </c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</row>
    <row r="179" spans="1:31" ht="14.5">
      <c r="A179" s="13" t="s">
        <v>1323</v>
      </c>
      <c r="B179" s="16" t="s">
        <v>1322</v>
      </c>
      <c r="C179" s="7" t="s">
        <v>1321</v>
      </c>
      <c r="D179" s="7" t="e">
        <f>TRIM(RIGHT(Tabel3[[#This Row],[full name / survey question]],(LEN(Tabel3[[#This Row],[full name / survey question]])-FIND("- ",Tabel3[[#This Row],[full name / survey question]]))))</f>
        <v>#VALUE!</v>
      </c>
      <c r="E179" s="7" t="e">
        <f>INDEX(Tabel1[toolID2],MATCH(Tabel3[variable name],Tabel1[variable name in BIG101-surveyvariables],0))</f>
        <v>#N/A</v>
      </c>
      <c r="G179" s="7" t="e">
        <f>MID(Tabel3[[#This Row],[full name / survey question]],3+FIND("to ",Tabel3[[#This Row],[full name / survey question]]), FIND("- ",Tabel3[[#This Row],[full name / survey question]])-FIND("to ",Tabel3[[#This Row],[full name / survey question]])-4)</f>
        <v>#VALUE!</v>
      </c>
      <c r="H179" s="15" t="s">
        <v>3628</v>
      </c>
      <c r="I179" s="14" t="s">
        <v>1320</v>
      </c>
      <c r="J179" s="13" t="s">
        <v>1319</v>
      </c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</row>
    <row r="180" spans="1:31" ht="15.75" customHeight="1">
      <c r="A180" s="11"/>
      <c r="B180" s="12"/>
      <c r="C180" s="10"/>
      <c r="D180" s="10"/>
      <c r="E180" s="10"/>
      <c r="F180" s="10"/>
      <c r="G180" s="10"/>
      <c r="H180" s="11"/>
      <c r="I180" s="10"/>
      <c r="J180" s="11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</row>
    <row r="181" spans="1:31" ht="15.75" customHeight="1">
      <c r="A181" s="11"/>
      <c r="B181" s="12"/>
      <c r="C181" s="10"/>
      <c r="D181" s="10"/>
      <c r="E181" s="10"/>
      <c r="F181" s="10"/>
      <c r="G181" s="10"/>
      <c r="H181" s="11"/>
      <c r="I181" s="10"/>
      <c r="J181" s="11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</row>
    <row r="182" spans="1:31" ht="15.75" customHeight="1">
      <c r="A182" s="11"/>
      <c r="B182" s="12"/>
      <c r="C182" s="10"/>
      <c r="D182" s="10"/>
      <c r="E182" s="10"/>
      <c r="F182" s="10"/>
      <c r="G182" s="10"/>
      <c r="H182" s="11"/>
      <c r="I182" s="10"/>
      <c r="J182" s="11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</row>
    <row r="183" spans="1:31" ht="15.75" customHeight="1">
      <c r="A183" s="11"/>
      <c r="B183" s="12"/>
      <c r="C183" s="10"/>
      <c r="D183" s="10"/>
      <c r="E183" s="10"/>
      <c r="F183" s="10"/>
      <c r="G183" s="10"/>
      <c r="H183" s="11"/>
      <c r="I183" s="10"/>
      <c r="J183" s="11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</row>
    <row r="184" spans="1:31" ht="15.75" customHeight="1">
      <c r="A184" s="11"/>
      <c r="B184" s="12"/>
      <c r="C184" s="10"/>
      <c r="D184" s="10"/>
      <c r="E184" s="10"/>
      <c r="F184" s="10"/>
      <c r="G184" s="10"/>
      <c r="H184" s="11"/>
      <c r="I184" s="10"/>
      <c r="J184" s="11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</row>
    <row r="185" spans="1:31" ht="15.75" customHeight="1">
      <c r="A185" s="11"/>
      <c r="B185" s="12"/>
      <c r="C185" s="10"/>
      <c r="D185" s="10"/>
      <c r="E185" s="10"/>
      <c r="F185" s="10"/>
      <c r="G185" s="10"/>
      <c r="H185" s="11"/>
      <c r="I185" s="10"/>
      <c r="J185" s="11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</row>
    <row r="186" spans="1:31" ht="15.75" customHeight="1">
      <c r="A186" s="11"/>
      <c r="B186" s="12"/>
      <c r="C186" s="10"/>
      <c r="D186" s="10"/>
      <c r="E186" s="10"/>
      <c r="F186" s="10"/>
      <c r="G186" s="10"/>
      <c r="H186" s="11"/>
      <c r="I186" s="10"/>
      <c r="J186" s="11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</row>
    <row r="187" spans="1:31" ht="15.75" customHeight="1">
      <c r="A187" s="11"/>
      <c r="B187" s="12"/>
      <c r="C187" s="10"/>
      <c r="D187" s="10"/>
      <c r="E187" s="10"/>
      <c r="F187" s="10"/>
      <c r="G187" s="10"/>
      <c r="H187" s="11"/>
      <c r="I187" s="10"/>
      <c r="J187" s="11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</row>
    <row r="188" spans="1:31" ht="15.75" customHeight="1">
      <c r="A188" s="11"/>
      <c r="B188" s="12"/>
      <c r="C188" s="10"/>
      <c r="D188" s="10"/>
      <c r="E188" s="10"/>
      <c r="F188" s="10"/>
      <c r="G188" s="10"/>
      <c r="H188" s="11"/>
      <c r="I188" s="10"/>
      <c r="J188" s="11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</row>
    <row r="189" spans="1:31" ht="15.75" customHeight="1">
      <c r="A189" s="11"/>
      <c r="B189" s="12"/>
      <c r="C189" s="10"/>
      <c r="D189" s="10"/>
      <c r="E189" s="10"/>
      <c r="F189" s="10"/>
      <c r="G189" s="10"/>
      <c r="H189" s="11"/>
      <c r="I189" s="10"/>
      <c r="J189" s="11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</row>
    <row r="190" spans="1:31" ht="15.75" customHeight="1">
      <c r="A190" s="11"/>
      <c r="B190" s="12"/>
      <c r="C190" s="10"/>
      <c r="D190" s="10"/>
      <c r="E190" s="10"/>
      <c r="F190" s="10"/>
      <c r="G190" s="10"/>
      <c r="H190" s="11"/>
      <c r="I190" s="10"/>
      <c r="J190" s="11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</row>
    <row r="191" spans="1:31" ht="15.75" customHeight="1">
      <c r="A191" s="11"/>
      <c r="B191" s="12"/>
      <c r="C191" s="10"/>
      <c r="D191" s="10"/>
      <c r="E191" s="10"/>
      <c r="F191" s="10"/>
      <c r="G191" s="10"/>
      <c r="H191" s="11"/>
      <c r="I191" s="10"/>
      <c r="J191" s="11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</row>
    <row r="192" spans="1:31" ht="15.75" customHeight="1">
      <c r="A192" s="11"/>
      <c r="B192" s="12"/>
      <c r="C192" s="10"/>
      <c r="D192" s="10"/>
      <c r="E192" s="10"/>
      <c r="F192" s="10"/>
      <c r="G192" s="10"/>
      <c r="H192" s="11"/>
      <c r="I192" s="10"/>
      <c r="J192" s="11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</row>
    <row r="193" spans="1:31" ht="15.75" customHeight="1">
      <c r="A193" s="11"/>
      <c r="B193" s="12"/>
      <c r="C193" s="10"/>
      <c r="D193" s="10"/>
      <c r="E193" s="10"/>
      <c r="F193" s="10"/>
      <c r="G193" s="10"/>
      <c r="H193" s="11"/>
      <c r="I193" s="10"/>
      <c r="J193" s="11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</row>
    <row r="194" spans="1:31" ht="15.75" customHeight="1">
      <c r="A194" s="11"/>
      <c r="B194" s="12"/>
      <c r="C194" s="10"/>
      <c r="D194" s="10"/>
      <c r="E194" s="10"/>
      <c r="F194" s="10"/>
      <c r="G194" s="10"/>
      <c r="H194" s="11"/>
      <c r="I194" s="10"/>
      <c r="J194" s="11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</row>
    <row r="195" spans="1:31" ht="15.75" customHeight="1">
      <c r="A195" s="11"/>
      <c r="B195" s="12"/>
      <c r="C195" s="10"/>
      <c r="D195" s="10"/>
      <c r="E195" s="10"/>
      <c r="F195" s="10"/>
      <c r="G195" s="10"/>
      <c r="H195" s="11"/>
      <c r="I195" s="10"/>
      <c r="J195" s="11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</row>
    <row r="196" spans="1:31" ht="15.75" customHeight="1">
      <c r="A196" s="11"/>
      <c r="B196" s="12"/>
      <c r="C196" s="10"/>
      <c r="D196" s="10"/>
      <c r="E196" s="10"/>
      <c r="F196" s="10"/>
      <c r="G196" s="10"/>
      <c r="H196" s="11"/>
      <c r="I196" s="10"/>
      <c r="J196" s="11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</row>
    <row r="197" spans="1:31" ht="15.75" customHeight="1">
      <c r="A197" s="11"/>
      <c r="B197" s="12"/>
      <c r="C197" s="10"/>
      <c r="D197" s="10"/>
      <c r="E197" s="10"/>
      <c r="F197" s="10"/>
      <c r="G197" s="10"/>
      <c r="H197" s="11"/>
      <c r="I197" s="10"/>
      <c r="J197" s="11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</row>
    <row r="198" spans="1:31" ht="15.75" customHeight="1">
      <c r="A198" s="11"/>
      <c r="B198" s="12"/>
      <c r="C198" s="10"/>
      <c r="D198" s="10"/>
      <c r="E198" s="10"/>
      <c r="F198" s="10"/>
      <c r="G198" s="10"/>
      <c r="H198" s="11"/>
      <c r="I198" s="10"/>
      <c r="J198" s="11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</row>
    <row r="199" spans="1:31" ht="15.75" customHeight="1">
      <c r="A199" s="11"/>
      <c r="B199" s="12"/>
      <c r="C199" s="10"/>
      <c r="D199" s="10"/>
      <c r="E199" s="10"/>
      <c r="F199" s="10"/>
      <c r="G199" s="10"/>
      <c r="H199" s="11"/>
      <c r="I199" s="10"/>
      <c r="J199" s="11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</row>
    <row r="200" spans="1:31" ht="15.75" customHeight="1">
      <c r="A200" s="11"/>
      <c r="B200" s="12"/>
      <c r="C200" s="10"/>
      <c r="D200" s="10"/>
      <c r="E200" s="10"/>
      <c r="F200" s="10"/>
      <c r="G200" s="10"/>
      <c r="H200" s="11"/>
      <c r="I200" s="10"/>
      <c r="J200" s="11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</row>
    <row r="201" spans="1:31" ht="15.75" customHeight="1">
      <c r="A201" s="11"/>
      <c r="B201" s="12"/>
      <c r="C201" s="10"/>
      <c r="D201" s="10"/>
      <c r="E201" s="10"/>
      <c r="F201" s="10"/>
      <c r="G201" s="10"/>
      <c r="H201" s="11"/>
      <c r="I201" s="10"/>
      <c r="J201" s="11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</row>
    <row r="202" spans="1:31" ht="15.75" customHeight="1">
      <c r="A202" s="11"/>
      <c r="B202" s="12"/>
      <c r="C202" s="10"/>
      <c r="D202" s="10"/>
      <c r="E202" s="10"/>
      <c r="F202" s="10"/>
      <c r="G202" s="10"/>
      <c r="H202" s="11"/>
      <c r="I202" s="10"/>
      <c r="J202" s="11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</row>
    <row r="203" spans="1:31" ht="15.75" customHeight="1">
      <c r="A203" s="11"/>
      <c r="B203" s="12"/>
      <c r="C203" s="10"/>
      <c r="D203" s="10"/>
      <c r="E203" s="10"/>
      <c r="F203" s="10"/>
      <c r="G203" s="10"/>
      <c r="H203" s="11"/>
      <c r="I203" s="10"/>
      <c r="J203" s="11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</row>
    <row r="204" spans="1:31" ht="15.75" customHeight="1">
      <c r="A204" s="11"/>
      <c r="B204" s="12"/>
      <c r="C204" s="10"/>
      <c r="D204" s="10"/>
      <c r="E204" s="10"/>
      <c r="F204" s="10"/>
      <c r="G204" s="10"/>
      <c r="H204" s="11"/>
      <c r="I204" s="10"/>
      <c r="J204" s="11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</row>
    <row r="205" spans="1:31" ht="15.75" customHeight="1">
      <c r="A205" s="11"/>
      <c r="B205" s="12"/>
      <c r="C205" s="10"/>
      <c r="D205" s="10"/>
      <c r="E205" s="10"/>
      <c r="F205" s="10"/>
      <c r="G205" s="10"/>
      <c r="H205" s="11"/>
      <c r="I205" s="10"/>
      <c r="J205" s="11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</row>
    <row r="206" spans="1:31" ht="15.75" customHeight="1">
      <c r="A206" s="11"/>
      <c r="B206" s="12"/>
      <c r="C206" s="10"/>
      <c r="D206" s="10"/>
      <c r="E206" s="10"/>
      <c r="F206" s="10"/>
      <c r="G206" s="10"/>
      <c r="H206" s="11"/>
      <c r="I206" s="10"/>
      <c r="J206" s="11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</row>
    <row r="207" spans="1:31" ht="15.75" customHeight="1">
      <c r="A207" s="11"/>
      <c r="B207" s="12"/>
      <c r="C207" s="10"/>
      <c r="D207" s="10"/>
      <c r="E207" s="10"/>
      <c r="F207" s="10"/>
      <c r="G207" s="10"/>
      <c r="H207" s="11"/>
      <c r="I207" s="10"/>
      <c r="J207" s="11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</row>
    <row r="208" spans="1:31" ht="15.75" customHeight="1">
      <c r="A208" s="11"/>
      <c r="B208" s="12"/>
      <c r="C208" s="10"/>
      <c r="D208" s="10"/>
      <c r="E208" s="10"/>
      <c r="F208" s="10"/>
      <c r="G208" s="10"/>
      <c r="H208" s="11"/>
      <c r="I208" s="10"/>
      <c r="J208" s="11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</row>
    <row r="209" spans="1:31" ht="15.75" customHeight="1">
      <c r="A209" s="11"/>
      <c r="B209" s="12"/>
      <c r="C209" s="10"/>
      <c r="D209" s="10"/>
      <c r="E209" s="10"/>
      <c r="F209" s="10"/>
      <c r="G209" s="10"/>
      <c r="H209" s="11"/>
      <c r="I209" s="10"/>
      <c r="J209" s="11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</row>
    <row r="210" spans="1:31" ht="15.75" customHeight="1">
      <c r="A210" s="11"/>
      <c r="B210" s="12"/>
      <c r="C210" s="10"/>
      <c r="D210" s="10"/>
      <c r="E210" s="10"/>
      <c r="F210" s="10"/>
      <c r="G210" s="10"/>
      <c r="H210" s="11"/>
      <c r="I210" s="10"/>
      <c r="J210" s="11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</row>
    <row r="211" spans="1:31" ht="15.75" customHeight="1">
      <c r="A211" s="11"/>
      <c r="B211" s="12"/>
      <c r="C211" s="10"/>
      <c r="D211" s="10"/>
      <c r="E211" s="10"/>
      <c r="F211" s="10"/>
      <c r="G211" s="10"/>
      <c r="H211" s="11"/>
      <c r="I211" s="10"/>
      <c r="J211" s="11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</row>
    <row r="212" spans="1:31" ht="15.75" customHeight="1">
      <c r="A212" s="11"/>
      <c r="B212" s="12"/>
      <c r="C212" s="10"/>
      <c r="D212" s="10"/>
      <c r="E212" s="10"/>
      <c r="F212" s="10"/>
      <c r="G212" s="10"/>
      <c r="H212" s="11"/>
      <c r="I212" s="10"/>
      <c r="J212" s="11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</row>
    <row r="213" spans="1:31" ht="15.75" customHeight="1">
      <c r="A213" s="11"/>
      <c r="B213" s="12"/>
      <c r="C213" s="10"/>
      <c r="D213" s="10"/>
      <c r="E213" s="10"/>
      <c r="F213" s="10"/>
      <c r="G213" s="10"/>
      <c r="H213" s="11"/>
      <c r="I213" s="10"/>
      <c r="J213" s="11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</row>
    <row r="214" spans="1:31" ht="15.75" customHeight="1">
      <c r="A214" s="11"/>
      <c r="B214" s="12"/>
      <c r="C214" s="10"/>
      <c r="D214" s="10"/>
      <c r="E214" s="10"/>
      <c r="F214" s="10"/>
      <c r="G214" s="10"/>
      <c r="H214" s="11"/>
      <c r="I214" s="10"/>
      <c r="J214" s="11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</row>
    <row r="215" spans="1:31" ht="15.75" customHeight="1">
      <c r="A215" s="11"/>
      <c r="B215" s="12"/>
      <c r="C215" s="10"/>
      <c r="D215" s="10"/>
      <c r="E215" s="10"/>
      <c r="F215" s="10"/>
      <c r="G215" s="10"/>
      <c r="H215" s="11"/>
      <c r="I215" s="10"/>
      <c r="J215" s="11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</row>
    <row r="216" spans="1:31" ht="15.75" customHeight="1">
      <c r="A216" s="11"/>
      <c r="B216" s="12"/>
      <c r="C216" s="10"/>
      <c r="D216" s="10"/>
      <c r="E216" s="10"/>
      <c r="F216" s="10"/>
      <c r="G216" s="10"/>
      <c r="H216" s="11"/>
      <c r="I216" s="10"/>
      <c r="J216" s="11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</row>
    <row r="217" spans="1:31" ht="15.75" customHeight="1">
      <c r="A217" s="11"/>
      <c r="B217" s="12"/>
      <c r="C217" s="10"/>
      <c r="D217" s="10"/>
      <c r="E217" s="10"/>
      <c r="F217" s="10"/>
      <c r="G217" s="10"/>
      <c r="H217" s="11"/>
      <c r="I217" s="10"/>
      <c r="J217" s="11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</row>
    <row r="218" spans="1:31" ht="15.75" customHeight="1">
      <c r="A218" s="11"/>
      <c r="B218" s="12"/>
      <c r="C218" s="10"/>
      <c r="D218" s="10"/>
      <c r="E218" s="10"/>
      <c r="F218" s="10"/>
      <c r="G218" s="10"/>
      <c r="H218" s="11"/>
      <c r="I218" s="10"/>
      <c r="J218" s="11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</row>
    <row r="219" spans="1:31" ht="15.75" customHeight="1">
      <c r="A219" s="11"/>
      <c r="B219" s="12"/>
      <c r="C219" s="10"/>
      <c r="D219" s="10"/>
      <c r="E219" s="10"/>
      <c r="F219" s="10"/>
      <c r="G219" s="10"/>
      <c r="H219" s="11"/>
      <c r="I219" s="10"/>
      <c r="J219" s="11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</row>
    <row r="220" spans="1:31" ht="15.75" customHeight="1">
      <c r="A220" s="11"/>
      <c r="B220" s="12"/>
      <c r="C220" s="10"/>
      <c r="D220" s="10"/>
      <c r="E220" s="10"/>
      <c r="F220" s="10"/>
      <c r="G220" s="10"/>
      <c r="H220" s="11"/>
      <c r="I220" s="10"/>
      <c r="J220" s="11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</row>
    <row r="221" spans="1:31" ht="15.75" customHeight="1">
      <c r="A221" s="11"/>
      <c r="B221" s="12"/>
      <c r="C221" s="10"/>
      <c r="D221" s="10"/>
      <c r="E221" s="10"/>
      <c r="F221" s="10"/>
      <c r="G221" s="10"/>
      <c r="H221" s="11"/>
      <c r="I221" s="10"/>
      <c r="J221" s="11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</row>
    <row r="222" spans="1:31" ht="15.75" customHeight="1">
      <c r="A222" s="11"/>
      <c r="B222" s="12"/>
      <c r="C222" s="10"/>
      <c r="D222" s="10"/>
      <c r="E222" s="10"/>
      <c r="F222" s="10"/>
      <c r="G222" s="10"/>
      <c r="H222" s="11"/>
      <c r="I222" s="10"/>
      <c r="J222" s="11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</row>
    <row r="223" spans="1:31" ht="15.75" customHeight="1">
      <c r="A223" s="11"/>
      <c r="B223" s="12"/>
      <c r="C223" s="10"/>
      <c r="D223" s="10"/>
      <c r="E223" s="10"/>
      <c r="F223" s="10"/>
      <c r="G223" s="10"/>
      <c r="H223" s="11"/>
      <c r="I223" s="10"/>
      <c r="J223" s="11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</row>
    <row r="224" spans="1:31" ht="15.75" customHeight="1">
      <c r="A224" s="11"/>
      <c r="B224" s="12"/>
      <c r="C224" s="10"/>
      <c r="D224" s="10"/>
      <c r="E224" s="10"/>
      <c r="F224" s="10"/>
      <c r="G224" s="10"/>
      <c r="H224" s="11"/>
      <c r="I224" s="10"/>
      <c r="J224" s="11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</row>
    <row r="225" spans="1:31" ht="15.75" customHeight="1">
      <c r="A225" s="11"/>
      <c r="B225" s="12"/>
      <c r="C225" s="10"/>
      <c r="D225" s="10"/>
      <c r="E225" s="10"/>
      <c r="F225" s="10"/>
      <c r="G225" s="10"/>
      <c r="H225" s="11"/>
      <c r="I225" s="10"/>
      <c r="J225" s="11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</row>
    <row r="226" spans="1:31" ht="15.75" customHeight="1">
      <c r="A226" s="11"/>
      <c r="B226" s="12"/>
      <c r="C226" s="10"/>
      <c r="D226" s="10"/>
      <c r="E226" s="10"/>
      <c r="F226" s="10"/>
      <c r="G226" s="10"/>
      <c r="H226" s="11"/>
      <c r="I226" s="10"/>
      <c r="J226" s="11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</row>
    <row r="227" spans="1:31" ht="15.75" customHeight="1">
      <c r="A227" s="11"/>
      <c r="B227" s="12"/>
      <c r="C227" s="10"/>
      <c r="D227" s="10"/>
      <c r="E227" s="10"/>
      <c r="F227" s="10"/>
      <c r="G227" s="10"/>
      <c r="H227" s="11"/>
      <c r="I227" s="10"/>
      <c r="J227" s="11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</row>
    <row r="228" spans="1:31" ht="15.75" customHeight="1">
      <c r="A228" s="11"/>
      <c r="B228" s="12"/>
      <c r="C228" s="10"/>
      <c r="D228" s="10"/>
      <c r="E228" s="10"/>
      <c r="F228" s="10"/>
      <c r="G228" s="10"/>
      <c r="H228" s="11"/>
      <c r="I228" s="10"/>
      <c r="J228" s="11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</row>
    <row r="229" spans="1:31" ht="15.75" customHeight="1">
      <c r="A229" s="11"/>
      <c r="B229" s="12"/>
      <c r="C229" s="10"/>
      <c r="D229" s="10"/>
      <c r="E229" s="10"/>
      <c r="F229" s="10"/>
      <c r="G229" s="10"/>
      <c r="H229" s="11"/>
      <c r="I229" s="10"/>
      <c r="J229" s="11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</row>
    <row r="230" spans="1:31" ht="15.75" customHeight="1">
      <c r="A230" s="11"/>
      <c r="B230" s="12"/>
      <c r="C230" s="10"/>
      <c r="D230" s="10"/>
      <c r="E230" s="10"/>
      <c r="F230" s="10"/>
      <c r="G230" s="10"/>
      <c r="H230" s="11"/>
      <c r="I230" s="10"/>
      <c r="J230" s="11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</row>
    <row r="231" spans="1:31" ht="15.75" customHeight="1">
      <c r="A231" s="11"/>
      <c r="B231" s="12"/>
      <c r="C231" s="10"/>
      <c r="D231" s="10"/>
      <c r="E231" s="10"/>
      <c r="F231" s="10"/>
      <c r="G231" s="10"/>
      <c r="H231" s="11"/>
      <c r="I231" s="10"/>
      <c r="J231" s="11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</row>
    <row r="232" spans="1:31" ht="15.75" customHeight="1">
      <c r="A232" s="11"/>
      <c r="B232" s="12"/>
      <c r="C232" s="10"/>
      <c r="D232" s="10"/>
      <c r="E232" s="10"/>
      <c r="F232" s="10"/>
      <c r="G232" s="10"/>
      <c r="H232" s="11"/>
      <c r="I232" s="10"/>
      <c r="J232" s="11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</row>
    <row r="233" spans="1:31" ht="15.75" customHeight="1">
      <c r="A233" s="11"/>
      <c r="B233" s="12"/>
      <c r="C233" s="10"/>
      <c r="D233" s="10"/>
      <c r="E233" s="10"/>
      <c r="F233" s="10"/>
      <c r="G233" s="10"/>
      <c r="H233" s="11"/>
      <c r="I233" s="10"/>
      <c r="J233" s="11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</row>
    <row r="234" spans="1:31" ht="15.75" customHeight="1">
      <c r="A234" s="11"/>
      <c r="B234" s="12"/>
      <c r="C234" s="10"/>
      <c r="D234" s="10"/>
      <c r="E234" s="10"/>
      <c r="F234" s="10"/>
      <c r="G234" s="10"/>
      <c r="H234" s="11"/>
      <c r="I234" s="10"/>
      <c r="J234" s="11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</row>
    <row r="235" spans="1:31" ht="15.75" customHeight="1">
      <c r="A235" s="11"/>
      <c r="B235" s="12"/>
      <c r="C235" s="10"/>
      <c r="D235" s="10"/>
      <c r="E235" s="10"/>
      <c r="F235" s="10"/>
      <c r="G235" s="10"/>
      <c r="H235" s="11"/>
      <c r="I235" s="10"/>
      <c r="J235" s="11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</row>
    <row r="236" spans="1:31" ht="15.75" customHeight="1">
      <c r="A236" s="11"/>
      <c r="B236" s="12"/>
      <c r="C236" s="10"/>
      <c r="D236" s="10"/>
      <c r="E236" s="10"/>
      <c r="F236" s="10"/>
      <c r="G236" s="10"/>
      <c r="H236" s="11"/>
      <c r="I236" s="10"/>
      <c r="J236" s="11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</row>
    <row r="237" spans="1:31" ht="15.75" customHeight="1">
      <c r="A237" s="11"/>
      <c r="B237" s="12"/>
      <c r="C237" s="10"/>
      <c r="D237" s="10"/>
      <c r="E237" s="10"/>
      <c r="F237" s="10"/>
      <c r="G237" s="10"/>
      <c r="H237" s="11"/>
      <c r="I237" s="10"/>
      <c r="J237" s="11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</row>
    <row r="238" spans="1:31" ht="15.75" customHeight="1">
      <c r="A238" s="11"/>
      <c r="B238" s="12"/>
      <c r="C238" s="10"/>
      <c r="D238" s="10"/>
      <c r="E238" s="10"/>
      <c r="F238" s="10"/>
      <c r="G238" s="10"/>
      <c r="H238" s="11"/>
      <c r="I238" s="10"/>
      <c r="J238" s="11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</row>
    <row r="239" spans="1:31" ht="15.75" customHeight="1">
      <c r="A239" s="11"/>
      <c r="B239" s="12"/>
      <c r="C239" s="10"/>
      <c r="D239" s="10"/>
      <c r="E239" s="10"/>
      <c r="F239" s="10"/>
      <c r="G239" s="10"/>
      <c r="H239" s="11"/>
      <c r="I239" s="10"/>
      <c r="J239" s="11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</row>
    <row r="240" spans="1:31" ht="15.75" customHeight="1">
      <c r="A240" s="11"/>
      <c r="B240" s="12"/>
      <c r="C240" s="10"/>
      <c r="D240" s="10"/>
      <c r="E240" s="10"/>
      <c r="F240" s="10"/>
      <c r="G240" s="10"/>
      <c r="H240" s="11"/>
      <c r="I240" s="10"/>
      <c r="J240" s="11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</row>
    <row r="241" spans="1:31" ht="15.75" customHeight="1">
      <c r="A241" s="11"/>
      <c r="B241" s="12"/>
      <c r="C241" s="10"/>
      <c r="D241" s="10"/>
      <c r="E241" s="10"/>
      <c r="F241" s="10"/>
      <c r="G241" s="10"/>
      <c r="H241" s="11"/>
      <c r="I241" s="10"/>
      <c r="J241" s="11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</row>
    <row r="242" spans="1:31" ht="15.75" customHeight="1">
      <c r="A242" s="11"/>
      <c r="B242" s="12"/>
      <c r="C242" s="10"/>
      <c r="D242" s="10"/>
      <c r="E242" s="10"/>
      <c r="F242" s="10"/>
      <c r="G242" s="10"/>
      <c r="H242" s="11"/>
      <c r="I242" s="10"/>
      <c r="J242" s="11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</row>
    <row r="243" spans="1:31" ht="15.75" customHeight="1">
      <c r="A243" s="11"/>
      <c r="B243" s="12"/>
      <c r="C243" s="10"/>
      <c r="D243" s="10"/>
      <c r="E243" s="10"/>
      <c r="F243" s="10"/>
      <c r="G243" s="10"/>
      <c r="H243" s="11"/>
      <c r="I243" s="10"/>
      <c r="J243" s="11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</row>
    <row r="244" spans="1:31" ht="15.75" customHeight="1">
      <c r="A244" s="11"/>
      <c r="B244" s="12"/>
      <c r="C244" s="10"/>
      <c r="D244" s="10"/>
      <c r="E244" s="10"/>
      <c r="F244" s="10"/>
      <c r="G244" s="10"/>
      <c r="H244" s="11"/>
      <c r="I244" s="10"/>
      <c r="J244" s="11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</row>
    <row r="245" spans="1:31" ht="15.75" customHeight="1">
      <c r="A245" s="11"/>
      <c r="B245" s="12"/>
      <c r="C245" s="10"/>
      <c r="D245" s="10"/>
      <c r="E245" s="10"/>
      <c r="F245" s="10"/>
      <c r="G245" s="10"/>
      <c r="H245" s="11"/>
      <c r="I245" s="10"/>
      <c r="J245" s="11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</row>
    <row r="246" spans="1:31" ht="15.75" customHeight="1">
      <c r="A246" s="11"/>
      <c r="B246" s="12"/>
      <c r="C246" s="10"/>
      <c r="D246" s="10"/>
      <c r="E246" s="10"/>
      <c r="F246" s="10"/>
      <c r="G246" s="10"/>
      <c r="H246" s="11"/>
      <c r="I246" s="10"/>
      <c r="J246" s="11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</row>
    <row r="247" spans="1:31" ht="15.75" customHeight="1">
      <c r="A247" s="11"/>
      <c r="B247" s="12"/>
      <c r="C247" s="10"/>
      <c r="D247" s="10"/>
      <c r="E247" s="10"/>
      <c r="F247" s="10"/>
      <c r="G247" s="10"/>
      <c r="H247" s="11"/>
      <c r="I247" s="10"/>
      <c r="J247" s="11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</row>
    <row r="248" spans="1:31" ht="15.75" customHeight="1">
      <c r="A248" s="11"/>
      <c r="B248" s="12"/>
      <c r="C248" s="10"/>
      <c r="D248" s="10"/>
      <c r="E248" s="10"/>
      <c r="F248" s="10"/>
      <c r="G248" s="10"/>
      <c r="H248" s="11"/>
      <c r="I248" s="10"/>
      <c r="J248" s="11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</row>
    <row r="249" spans="1:31" ht="15.75" customHeight="1">
      <c r="A249" s="11"/>
      <c r="B249" s="12"/>
      <c r="C249" s="10"/>
      <c r="D249" s="10"/>
      <c r="E249" s="10"/>
      <c r="F249" s="10"/>
      <c r="G249" s="10"/>
      <c r="H249" s="11"/>
      <c r="I249" s="10"/>
      <c r="J249" s="11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</row>
    <row r="250" spans="1:31" ht="15.75" customHeight="1">
      <c r="A250" s="11"/>
      <c r="B250" s="12"/>
      <c r="C250" s="10"/>
      <c r="D250" s="10"/>
      <c r="E250" s="10"/>
      <c r="F250" s="10"/>
      <c r="G250" s="10"/>
      <c r="H250" s="11"/>
      <c r="I250" s="10"/>
      <c r="J250" s="11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</row>
    <row r="251" spans="1:31" ht="15.75" customHeight="1">
      <c r="A251" s="11"/>
      <c r="B251" s="12"/>
      <c r="C251" s="10"/>
      <c r="D251" s="10"/>
      <c r="E251" s="10"/>
      <c r="F251" s="10"/>
      <c r="G251" s="10"/>
      <c r="H251" s="11"/>
      <c r="I251" s="10"/>
      <c r="J251" s="11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</row>
    <row r="252" spans="1:31" ht="15.75" customHeight="1">
      <c r="A252" s="11"/>
      <c r="B252" s="12"/>
      <c r="C252" s="10"/>
      <c r="D252" s="10"/>
      <c r="E252" s="10"/>
      <c r="F252" s="10"/>
      <c r="G252" s="10"/>
      <c r="H252" s="11"/>
      <c r="I252" s="10"/>
      <c r="J252" s="11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</row>
    <row r="253" spans="1:31" ht="15.75" customHeight="1">
      <c r="A253" s="11"/>
      <c r="B253" s="12"/>
      <c r="C253" s="10"/>
      <c r="D253" s="10"/>
      <c r="E253" s="10"/>
      <c r="F253" s="10"/>
      <c r="G253" s="10"/>
      <c r="H253" s="11"/>
      <c r="I253" s="10"/>
      <c r="J253" s="11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</row>
    <row r="254" spans="1:31" ht="15.75" customHeight="1">
      <c r="A254" s="11"/>
      <c r="B254" s="12"/>
      <c r="C254" s="10"/>
      <c r="D254" s="10"/>
      <c r="E254" s="10"/>
      <c r="F254" s="10"/>
      <c r="G254" s="10"/>
      <c r="H254" s="11"/>
      <c r="I254" s="10"/>
      <c r="J254" s="11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</row>
    <row r="255" spans="1:31" ht="15.75" customHeight="1">
      <c r="A255" s="11"/>
      <c r="B255" s="12"/>
      <c r="C255" s="10"/>
      <c r="D255" s="10"/>
      <c r="E255" s="10"/>
      <c r="F255" s="10"/>
      <c r="G255" s="10"/>
      <c r="H255" s="11"/>
      <c r="I255" s="10"/>
      <c r="J255" s="11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</row>
    <row r="256" spans="1:31" ht="15.75" customHeight="1">
      <c r="A256" s="11"/>
      <c r="B256" s="12"/>
      <c r="C256" s="10"/>
      <c r="D256" s="10"/>
      <c r="E256" s="10"/>
      <c r="F256" s="10"/>
      <c r="G256" s="10"/>
      <c r="H256" s="11"/>
      <c r="I256" s="10"/>
      <c r="J256" s="11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  <c r="AE256" s="10"/>
    </row>
    <row r="257" spans="1:31" ht="15.75" customHeight="1">
      <c r="A257" s="11"/>
      <c r="B257" s="12"/>
      <c r="C257" s="10"/>
      <c r="D257" s="10"/>
      <c r="E257" s="10"/>
      <c r="F257" s="10"/>
      <c r="G257" s="10"/>
      <c r="H257" s="11"/>
      <c r="I257" s="10"/>
      <c r="J257" s="11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  <c r="AE257" s="10"/>
    </row>
    <row r="258" spans="1:31" ht="15.75" customHeight="1">
      <c r="A258" s="11"/>
      <c r="B258" s="12"/>
      <c r="C258" s="10"/>
      <c r="D258" s="10"/>
      <c r="E258" s="10"/>
      <c r="F258" s="10"/>
      <c r="G258" s="10"/>
      <c r="H258" s="11"/>
      <c r="I258" s="10"/>
      <c r="J258" s="11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  <c r="AE258" s="10"/>
    </row>
    <row r="259" spans="1:31" ht="15.75" customHeight="1">
      <c r="A259" s="11"/>
      <c r="B259" s="12"/>
      <c r="C259" s="10"/>
      <c r="D259" s="10"/>
      <c r="E259" s="10"/>
      <c r="F259" s="10"/>
      <c r="G259" s="10"/>
      <c r="H259" s="11"/>
      <c r="I259" s="10"/>
      <c r="J259" s="11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</row>
    <row r="260" spans="1:31" ht="15.75" customHeight="1">
      <c r="A260" s="11"/>
      <c r="B260" s="12"/>
      <c r="C260" s="10"/>
      <c r="D260" s="10"/>
      <c r="E260" s="10"/>
      <c r="F260" s="10"/>
      <c r="G260" s="10"/>
      <c r="H260" s="11"/>
      <c r="I260" s="10"/>
      <c r="J260" s="11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</row>
    <row r="261" spans="1:31" ht="15.75" customHeight="1">
      <c r="A261" s="11"/>
      <c r="B261" s="12"/>
      <c r="C261" s="10"/>
      <c r="D261" s="10"/>
      <c r="E261" s="10"/>
      <c r="F261" s="10"/>
      <c r="G261" s="10"/>
      <c r="H261" s="11"/>
      <c r="I261" s="10"/>
      <c r="J261" s="11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  <c r="AE261" s="10"/>
    </row>
    <row r="262" spans="1:31" ht="15.75" customHeight="1">
      <c r="A262" s="11"/>
      <c r="B262" s="12"/>
      <c r="C262" s="10"/>
      <c r="D262" s="10"/>
      <c r="E262" s="10"/>
      <c r="F262" s="10"/>
      <c r="G262" s="10"/>
      <c r="H262" s="11"/>
      <c r="I262" s="10"/>
      <c r="J262" s="11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</row>
    <row r="263" spans="1:31" ht="15.75" customHeight="1">
      <c r="A263" s="11"/>
      <c r="B263" s="12"/>
      <c r="C263" s="10"/>
      <c r="D263" s="10"/>
      <c r="E263" s="10"/>
      <c r="F263" s="10"/>
      <c r="G263" s="10"/>
      <c r="H263" s="11"/>
      <c r="I263" s="10"/>
      <c r="J263" s="11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  <c r="AE263" s="10"/>
    </row>
    <row r="264" spans="1:31" ht="15.75" customHeight="1">
      <c r="A264" s="11"/>
      <c r="B264" s="12"/>
      <c r="C264" s="10"/>
      <c r="D264" s="10"/>
      <c r="E264" s="10"/>
      <c r="F264" s="10"/>
      <c r="G264" s="10"/>
      <c r="H264" s="11"/>
      <c r="I264" s="10"/>
      <c r="J264" s="11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</row>
    <row r="265" spans="1:31" ht="15.75" customHeight="1">
      <c r="A265" s="11"/>
      <c r="B265" s="12"/>
      <c r="C265" s="10"/>
      <c r="D265" s="10"/>
      <c r="E265" s="10"/>
      <c r="F265" s="10"/>
      <c r="G265" s="10"/>
      <c r="H265" s="11"/>
      <c r="I265" s="10"/>
      <c r="J265" s="11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D265" s="10"/>
      <c r="AE265" s="10"/>
    </row>
    <row r="266" spans="1:31" ht="15.75" customHeight="1">
      <c r="A266" s="11"/>
      <c r="B266" s="12"/>
      <c r="C266" s="10"/>
      <c r="D266" s="10"/>
      <c r="E266" s="10"/>
      <c r="F266" s="10"/>
      <c r="G266" s="10"/>
      <c r="H266" s="11"/>
      <c r="I266" s="10"/>
      <c r="J266" s="11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D266" s="10"/>
      <c r="AE266" s="10"/>
    </row>
    <row r="267" spans="1:31" ht="15.75" customHeight="1">
      <c r="A267" s="11"/>
      <c r="B267" s="12"/>
      <c r="C267" s="10"/>
      <c r="D267" s="10"/>
      <c r="E267" s="10"/>
      <c r="F267" s="10"/>
      <c r="G267" s="10"/>
      <c r="H267" s="11"/>
      <c r="I267" s="10"/>
      <c r="J267" s="11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D267" s="10"/>
      <c r="AE267" s="10"/>
    </row>
    <row r="268" spans="1:31" ht="15.75" customHeight="1">
      <c r="A268" s="11"/>
      <c r="B268" s="12"/>
      <c r="C268" s="10"/>
      <c r="D268" s="10"/>
      <c r="E268" s="10"/>
      <c r="F268" s="10"/>
      <c r="G268" s="10"/>
      <c r="H268" s="11"/>
      <c r="I268" s="10"/>
      <c r="J268" s="11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</row>
    <row r="269" spans="1:31" ht="15.75" customHeight="1">
      <c r="A269" s="11"/>
      <c r="B269" s="12"/>
      <c r="C269" s="10"/>
      <c r="D269" s="10"/>
      <c r="E269" s="10"/>
      <c r="F269" s="10"/>
      <c r="G269" s="10"/>
      <c r="H269" s="11"/>
      <c r="I269" s="10"/>
      <c r="J269" s="11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  <c r="AE269" s="10"/>
    </row>
    <row r="270" spans="1:31" ht="15.75" customHeight="1">
      <c r="A270" s="11"/>
      <c r="B270" s="12"/>
      <c r="C270" s="10"/>
      <c r="D270" s="10"/>
      <c r="E270" s="10"/>
      <c r="F270" s="10"/>
      <c r="G270" s="10"/>
      <c r="H270" s="11"/>
      <c r="I270" s="10"/>
      <c r="J270" s="11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D270" s="10"/>
      <c r="AE270" s="10"/>
    </row>
    <row r="271" spans="1:31" ht="15.75" customHeight="1">
      <c r="A271" s="11"/>
      <c r="B271" s="12"/>
      <c r="C271" s="10"/>
      <c r="D271" s="10"/>
      <c r="E271" s="10"/>
      <c r="F271" s="10"/>
      <c r="G271" s="10"/>
      <c r="H271" s="11"/>
      <c r="I271" s="10"/>
      <c r="J271" s="11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D271" s="10"/>
      <c r="AE271" s="10"/>
    </row>
    <row r="272" spans="1:31" ht="15.75" customHeight="1">
      <c r="A272" s="11"/>
      <c r="B272" s="12"/>
      <c r="C272" s="10"/>
      <c r="D272" s="10"/>
      <c r="E272" s="10"/>
      <c r="F272" s="10"/>
      <c r="G272" s="10"/>
      <c r="H272" s="11"/>
      <c r="I272" s="10"/>
      <c r="J272" s="11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D272" s="10"/>
      <c r="AE272" s="10"/>
    </row>
    <row r="273" spans="1:31" ht="15.75" customHeight="1">
      <c r="A273" s="11"/>
      <c r="B273" s="12"/>
      <c r="C273" s="10"/>
      <c r="D273" s="10"/>
      <c r="E273" s="10"/>
      <c r="F273" s="10"/>
      <c r="G273" s="10"/>
      <c r="H273" s="11"/>
      <c r="I273" s="10"/>
      <c r="J273" s="11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D273" s="10"/>
      <c r="AE273" s="10"/>
    </row>
    <row r="274" spans="1:31" ht="15.75" customHeight="1">
      <c r="A274" s="11"/>
      <c r="B274" s="12"/>
      <c r="C274" s="10"/>
      <c r="D274" s="10"/>
      <c r="E274" s="10"/>
      <c r="F274" s="10"/>
      <c r="G274" s="10"/>
      <c r="H274" s="11"/>
      <c r="I274" s="10"/>
      <c r="J274" s="11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D274" s="10"/>
      <c r="AE274" s="10"/>
    </row>
    <row r="275" spans="1:31" ht="15.75" customHeight="1">
      <c r="A275" s="11"/>
      <c r="B275" s="12"/>
      <c r="C275" s="10"/>
      <c r="D275" s="10"/>
      <c r="E275" s="10"/>
      <c r="F275" s="10"/>
      <c r="G275" s="10"/>
      <c r="H275" s="11"/>
      <c r="I275" s="10"/>
      <c r="J275" s="11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D275" s="10"/>
      <c r="AE275" s="10"/>
    </row>
    <row r="276" spans="1:31" ht="15.75" customHeight="1">
      <c r="A276" s="11"/>
      <c r="B276" s="12"/>
      <c r="C276" s="10"/>
      <c r="D276" s="10"/>
      <c r="E276" s="10"/>
      <c r="F276" s="10"/>
      <c r="G276" s="10"/>
      <c r="H276" s="11"/>
      <c r="I276" s="10"/>
      <c r="J276" s="11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D276" s="10"/>
      <c r="AE276" s="10"/>
    </row>
    <row r="277" spans="1:31" ht="15.75" customHeight="1">
      <c r="A277" s="11"/>
      <c r="B277" s="12"/>
      <c r="C277" s="10"/>
      <c r="D277" s="10"/>
      <c r="E277" s="10"/>
      <c r="F277" s="10"/>
      <c r="G277" s="10"/>
      <c r="H277" s="11"/>
      <c r="I277" s="10"/>
      <c r="J277" s="11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D277" s="10"/>
      <c r="AE277" s="10"/>
    </row>
    <row r="278" spans="1:31" ht="15.75" customHeight="1">
      <c r="A278" s="11"/>
      <c r="B278" s="12"/>
      <c r="C278" s="10"/>
      <c r="D278" s="10"/>
      <c r="E278" s="10"/>
      <c r="F278" s="10"/>
      <c r="G278" s="10"/>
      <c r="H278" s="11"/>
      <c r="I278" s="10"/>
      <c r="J278" s="11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D278" s="10"/>
      <c r="AE278" s="10"/>
    </row>
    <row r="279" spans="1:31" ht="15.75" customHeight="1">
      <c r="A279" s="11"/>
      <c r="B279" s="12"/>
      <c r="C279" s="10"/>
      <c r="D279" s="10"/>
      <c r="E279" s="10"/>
      <c r="F279" s="10"/>
      <c r="G279" s="10"/>
      <c r="H279" s="11"/>
      <c r="I279" s="10"/>
      <c r="J279" s="11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  <c r="AE279" s="10"/>
    </row>
    <row r="280" spans="1:31" ht="15.75" customHeight="1">
      <c r="A280" s="11"/>
      <c r="B280" s="12"/>
      <c r="C280" s="10"/>
      <c r="D280" s="10"/>
      <c r="E280" s="10"/>
      <c r="F280" s="10"/>
      <c r="G280" s="10"/>
      <c r="H280" s="11"/>
      <c r="I280" s="10"/>
      <c r="J280" s="11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D280" s="10"/>
      <c r="AE280" s="10"/>
    </row>
    <row r="281" spans="1:31" ht="15.75" customHeight="1">
      <c r="A281" s="11"/>
      <c r="B281" s="12"/>
      <c r="C281" s="10"/>
      <c r="D281" s="10"/>
      <c r="E281" s="10"/>
      <c r="F281" s="10"/>
      <c r="G281" s="10"/>
      <c r="H281" s="11"/>
      <c r="I281" s="10"/>
      <c r="J281" s="11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D281" s="10"/>
      <c r="AE281" s="10"/>
    </row>
    <row r="282" spans="1:31" ht="15.75" customHeight="1">
      <c r="A282" s="11"/>
      <c r="B282" s="12"/>
      <c r="C282" s="10"/>
      <c r="D282" s="10"/>
      <c r="E282" s="10"/>
      <c r="F282" s="10"/>
      <c r="G282" s="10"/>
      <c r="H282" s="11"/>
      <c r="I282" s="10"/>
      <c r="J282" s="11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D282" s="10"/>
      <c r="AE282" s="10"/>
    </row>
    <row r="283" spans="1:31" ht="15.75" customHeight="1">
      <c r="A283" s="11"/>
      <c r="B283" s="12"/>
      <c r="C283" s="10"/>
      <c r="D283" s="10"/>
      <c r="E283" s="10"/>
      <c r="F283" s="10"/>
      <c r="G283" s="10"/>
      <c r="H283" s="11"/>
      <c r="I283" s="10"/>
      <c r="J283" s="11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D283" s="10"/>
      <c r="AE283" s="10"/>
    </row>
    <row r="284" spans="1:31" ht="15.75" customHeight="1">
      <c r="A284" s="11"/>
      <c r="B284" s="12"/>
      <c r="C284" s="10"/>
      <c r="D284" s="10"/>
      <c r="E284" s="10"/>
      <c r="F284" s="10"/>
      <c r="G284" s="10"/>
      <c r="H284" s="11"/>
      <c r="I284" s="10"/>
      <c r="J284" s="11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D284" s="10"/>
      <c r="AE284" s="10"/>
    </row>
    <row r="285" spans="1:31" ht="15.75" customHeight="1">
      <c r="A285" s="11"/>
      <c r="B285" s="12"/>
      <c r="C285" s="10"/>
      <c r="D285" s="10"/>
      <c r="E285" s="10"/>
      <c r="F285" s="10"/>
      <c r="G285" s="10"/>
      <c r="H285" s="11"/>
      <c r="I285" s="10"/>
      <c r="J285" s="11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D285" s="10"/>
      <c r="AE285" s="10"/>
    </row>
    <row r="286" spans="1:31" ht="15.75" customHeight="1">
      <c r="A286" s="11"/>
      <c r="B286" s="12"/>
      <c r="C286" s="10"/>
      <c r="D286" s="10"/>
      <c r="E286" s="10"/>
      <c r="F286" s="10"/>
      <c r="G286" s="10"/>
      <c r="H286" s="11"/>
      <c r="I286" s="10"/>
      <c r="J286" s="11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D286" s="10"/>
      <c r="AE286" s="10"/>
    </row>
    <row r="287" spans="1:31" ht="15.75" customHeight="1">
      <c r="A287" s="11"/>
      <c r="B287" s="12"/>
      <c r="C287" s="10"/>
      <c r="D287" s="10"/>
      <c r="E287" s="10"/>
      <c r="F287" s="10"/>
      <c r="G287" s="10"/>
      <c r="H287" s="11"/>
      <c r="I287" s="10"/>
      <c r="J287" s="11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D287" s="10"/>
      <c r="AE287" s="10"/>
    </row>
    <row r="288" spans="1:31" ht="15.75" customHeight="1">
      <c r="A288" s="11"/>
      <c r="B288" s="12"/>
      <c r="C288" s="10"/>
      <c r="D288" s="10"/>
      <c r="E288" s="10"/>
      <c r="F288" s="10"/>
      <c r="G288" s="10"/>
      <c r="H288" s="11"/>
      <c r="I288" s="10"/>
      <c r="J288" s="11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</row>
    <row r="289" spans="1:31" ht="15.75" customHeight="1">
      <c r="A289" s="11"/>
      <c r="B289" s="12"/>
      <c r="C289" s="10"/>
      <c r="D289" s="10"/>
      <c r="E289" s="10"/>
      <c r="F289" s="10"/>
      <c r="G289" s="10"/>
      <c r="H289" s="11"/>
      <c r="I289" s="10"/>
      <c r="J289" s="11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</row>
    <row r="290" spans="1:31" ht="15.75" customHeight="1">
      <c r="A290" s="11"/>
      <c r="B290" s="12"/>
      <c r="C290" s="10"/>
      <c r="D290" s="10"/>
      <c r="E290" s="10"/>
      <c r="F290" s="10"/>
      <c r="G290" s="10"/>
      <c r="H290" s="11"/>
      <c r="I290" s="10"/>
      <c r="J290" s="11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D290" s="10"/>
      <c r="AE290" s="10"/>
    </row>
    <row r="291" spans="1:31" ht="15.75" customHeight="1">
      <c r="A291" s="11"/>
      <c r="B291" s="12"/>
      <c r="C291" s="10"/>
      <c r="D291" s="10"/>
      <c r="E291" s="10"/>
      <c r="F291" s="10"/>
      <c r="G291" s="10"/>
      <c r="H291" s="11"/>
      <c r="I291" s="10"/>
      <c r="J291" s="11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  <c r="AE291" s="10"/>
    </row>
    <row r="292" spans="1:31" ht="15.75" customHeight="1">
      <c r="A292" s="11"/>
      <c r="B292" s="12"/>
      <c r="C292" s="10"/>
      <c r="D292" s="10"/>
      <c r="E292" s="10"/>
      <c r="F292" s="10"/>
      <c r="G292" s="10"/>
      <c r="H292" s="11"/>
      <c r="I292" s="10"/>
      <c r="J292" s="11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  <c r="AE292" s="10"/>
    </row>
    <row r="293" spans="1:31" ht="15.75" customHeight="1">
      <c r="A293" s="11"/>
      <c r="B293" s="12"/>
      <c r="C293" s="10"/>
      <c r="D293" s="10"/>
      <c r="E293" s="10"/>
      <c r="F293" s="10"/>
      <c r="G293" s="10"/>
      <c r="H293" s="11"/>
      <c r="I293" s="10"/>
      <c r="J293" s="11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D293" s="10"/>
      <c r="AE293" s="10"/>
    </row>
    <row r="294" spans="1:31" ht="15.75" customHeight="1">
      <c r="A294" s="11"/>
      <c r="B294" s="12"/>
      <c r="C294" s="10"/>
      <c r="D294" s="10"/>
      <c r="E294" s="10"/>
      <c r="F294" s="10"/>
      <c r="G294" s="10"/>
      <c r="H294" s="11"/>
      <c r="I294" s="10"/>
      <c r="J294" s="11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D294" s="10"/>
      <c r="AE294" s="10"/>
    </row>
    <row r="295" spans="1:31" ht="15.75" customHeight="1">
      <c r="A295" s="11"/>
      <c r="B295" s="12"/>
      <c r="C295" s="10"/>
      <c r="D295" s="10"/>
      <c r="E295" s="10"/>
      <c r="F295" s="10"/>
      <c r="G295" s="10"/>
      <c r="H295" s="11"/>
      <c r="I295" s="10"/>
      <c r="J295" s="11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D295" s="10"/>
      <c r="AE295" s="10"/>
    </row>
    <row r="296" spans="1:31" ht="15.75" customHeight="1">
      <c r="A296" s="11"/>
      <c r="B296" s="12"/>
      <c r="C296" s="10"/>
      <c r="D296" s="10"/>
      <c r="E296" s="10"/>
      <c r="F296" s="10"/>
      <c r="G296" s="10"/>
      <c r="H296" s="11"/>
      <c r="I296" s="10"/>
      <c r="J296" s="11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  <c r="AD296" s="10"/>
      <c r="AE296" s="10"/>
    </row>
    <row r="297" spans="1:31" ht="15.75" customHeight="1">
      <c r="A297" s="11"/>
      <c r="B297" s="12"/>
      <c r="C297" s="10"/>
      <c r="D297" s="10"/>
      <c r="E297" s="10"/>
      <c r="F297" s="10"/>
      <c r="G297" s="10"/>
      <c r="H297" s="11"/>
      <c r="I297" s="10"/>
      <c r="J297" s="11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  <c r="AE297" s="10"/>
    </row>
    <row r="298" spans="1:31" ht="15.75" customHeight="1">
      <c r="A298" s="11"/>
      <c r="B298" s="12"/>
      <c r="C298" s="10"/>
      <c r="D298" s="10"/>
      <c r="E298" s="10"/>
      <c r="F298" s="10"/>
      <c r="G298" s="10"/>
      <c r="H298" s="11"/>
      <c r="I298" s="10"/>
      <c r="J298" s="11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10"/>
      <c r="AE298" s="10"/>
    </row>
    <row r="299" spans="1:31" ht="15.75" customHeight="1">
      <c r="A299" s="11"/>
      <c r="B299" s="12"/>
      <c r="C299" s="10"/>
      <c r="D299" s="10"/>
      <c r="E299" s="10"/>
      <c r="F299" s="10"/>
      <c r="G299" s="10"/>
      <c r="H299" s="11"/>
      <c r="I299" s="10"/>
      <c r="J299" s="11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  <c r="AE299" s="10"/>
    </row>
    <row r="300" spans="1:31" ht="15.75" customHeight="1">
      <c r="A300" s="11"/>
      <c r="B300" s="12"/>
      <c r="C300" s="10"/>
      <c r="D300" s="10"/>
      <c r="E300" s="10"/>
      <c r="F300" s="10"/>
      <c r="G300" s="10"/>
      <c r="H300" s="11"/>
      <c r="I300" s="10"/>
      <c r="J300" s="11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  <c r="AE300" s="10"/>
    </row>
    <row r="301" spans="1:31" ht="15.75" customHeight="1">
      <c r="A301" s="11"/>
      <c r="B301" s="12"/>
      <c r="C301" s="10"/>
      <c r="D301" s="10"/>
      <c r="E301" s="10"/>
      <c r="F301" s="10"/>
      <c r="G301" s="10"/>
      <c r="H301" s="11"/>
      <c r="I301" s="10"/>
      <c r="J301" s="11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  <c r="AE301" s="10"/>
    </row>
    <row r="302" spans="1:31" ht="15.75" customHeight="1">
      <c r="A302" s="11"/>
      <c r="B302" s="12"/>
      <c r="C302" s="10"/>
      <c r="D302" s="10"/>
      <c r="E302" s="10"/>
      <c r="F302" s="10"/>
      <c r="G302" s="10"/>
      <c r="H302" s="11"/>
      <c r="I302" s="10"/>
      <c r="J302" s="11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  <c r="AD302" s="10"/>
      <c r="AE302" s="10"/>
    </row>
    <row r="303" spans="1:31" ht="15.75" customHeight="1">
      <c r="A303" s="11"/>
      <c r="B303" s="12"/>
      <c r="C303" s="10"/>
      <c r="D303" s="10"/>
      <c r="E303" s="10"/>
      <c r="F303" s="10"/>
      <c r="G303" s="10"/>
      <c r="H303" s="11"/>
      <c r="I303" s="10"/>
      <c r="J303" s="11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  <c r="AD303" s="10"/>
      <c r="AE303" s="10"/>
    </row>
    <row r="304" spans="1:31" ht="15.75" customHeight="1">
      <c r="A304" s="11"/>
      <c r="B304" s="12"/>
      <c r="C304" s="10"/>
      <c r="D304" s="10"/>
      <c r="E304" s="10"/>
      <c r="F304" s="10"/>
      <c r="G304" s="10"/>
      <c r="H304" s="11"/>
      <c r="I304" s="10"/>
      <c r="J304" s="11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  <c r="AD304" s="10"/>
      <c r="AE304" s="10"/>
    </row>
    <row r="305" spans="1:31" ht="15.75" customHeight="1">
      <c r="A305" s="11"/>
      <c r="B305" s="12"/>
      <c r="C305" s="10"/>
      <c r="D305" s="10"/>
      <c r="E305" s="10"/>
      <c r="F305" s="10"/>
      <c r="G305" s="10"/>
      <c r="H305" s="11"/>
      <c r="I305" s="10"/>
      <c r="J305" s="11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  <c r="AE305" s="10"/>
    </row>
    <row r="306" spans="1:31" ht="15.75" customHeight="1">
      <c r="A306" s="11"/>
      <c r="B306" s="12"/>
      <c r="C306" s="10"/>
      <c r="D306" s="10"/>
      <c r="E306" s="10"/>
      <c r="F306" s="10"/>
      <c r="G306" s="10"/>
      <c r="H306" s="11"/>
      <c r="I306" s="10"/>
      <c r="J306" s="11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  <c r="AD306" s="10"/>
      <c r="AE306" s="10"/>
    </row>
    <row r="307" spans="1:31" ht="15.75" customHeight="1">
      <c r="A307" s="11"/>
      <c r="B307" s="12"/>
      <c r="C307" s="10"/>
      <c r="D307" s="10"/>
      <c r="E307" s="10"/>
      <c r="F307" s="10"/>
      <c r="G307" s="10"/>
      <c r="H307" s="11"/>
      <c r="I307" s="10"/>
      <c r="J307" s="11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  <c r="AD307" s="10"/>
      <c r="AE307" s="10"/>
    </row>
    <row r="308" spans="1:31" ht="15.75" customHeight="1">
      <c r="A308" s="11"/>
      <c r="B308" s="12"/>
      <c r="C308" s="10"/>
      <c r="D308" s="10"/>
      <c r="E308" s="10"/>
      <c r="F308" s="10"/>
      <c r="G308" s="10"/>
      <c r="H308" s="11"/>
      <c r="I308" s="10"/>
      <c r="J308" s="11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  <c r="AD308" s="10"/>
      <c r="AE308" s="10"/>
    </row>
    <row r="309" spans="1:31" ht="15.75" customHeight="1">
      <c r="A309" s="11"/>
      <c r="B309" s="12"/>
      <c r="C309" s="10"/>
      <c r="D309" s="10"/>
      <c r="E309" s="10"/>
      <c r="F309" s="10"/>
      <c r="G309" s="10"/>
      <c r="H309" s="11"/>
      <c r="I309" s="10"/>
      <c r="J309" s="11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  <c r="AD309" s="10"/>
      <c r="AE309" s="10"/>
    </row>
    <row r="310" spans="1:31" ht="15.75" customHeight="1">
      <c r="A310" s="11"/>
      <c r="B310" s="12"/>
      <c r="C310" s="10"/>
      <c r="D310" s="10"/>
      <c r="E310" s="10"/>
      <c r="F310" s="10"/>
      <c r="G310" s="10"/>
      <c r="H310" s="11"/>
      <c r="I310" s="10"/>
      <c r="J310" s="11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  <c r="AD310" s="10"/>
      <c r="AE310" s="10"/>
    </row>
    <row r="311" spans="1:31" ht="15.75" customHeight="1">
      <c r="A311" s="11"/>
      <c r="B311" s="12"/>
      <c r="C311" s="10"/>
      <c r="D311" s="10"/>
      <c r="E311" s="10"/>
      <c r="F311" s="10"/>
      <c r="G311" s="10"/>
      <c r="H311" s="11"/>
      <c r="I311" s="10"/>
      <c r="J311" s="11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  <c r="AD311" s="10"/>
      <c r="AE311" s="10"/>
    </row>
    <row r="312" spans="1:31" ht="15.75" customHeight="1">
      <c r="A312" s="11"/>
      <c r="B312" s="12"/>
      <c r="C312" s="10"/>
      <c r="D312" s="10"/>
      <c r="E312" s="10"/>
      <c r="F312" s="10"/>
      <c r="G312" s="10"/>
      <c r="H312" s="11"/>
      <c r="I312" s="10"/>
      <c r="J312" s="11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  <c r="AD312" s="10"/>
      <c r="AE312" s="10"/>
    </row>
    <row r="313" spans="1:31" ht="15.75" customHeight="1">
      <c r="A313" s="11"/>
      <c r="B313" s="12"/>
      <c r="C313" s="10"/>
      <c r="D313" s="10"/>
      <c r="E313" s="10"/>
      <c r="F313" s="10"/>
      <c r="G313" s="10"/>
      <c r="H313" s="11"/>
      <c r="I313" s="10"/>
      <c r="J313" s="11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  <c r="AD313" s="10"/>
      <c r="AE313" s="10"/>
    </row>
    <row r="314" spans="1:31" ht="15.75" customHeight="1">
      <c r="A314" s="11"/>
      <c r="B314" s="12"/>
      <c r="C314" s="10"/>
      <c r="D314" s="10"/>
      <c r="E314" s="10"/>
      <c r="F314" s="10"/>
      <c r="G314" s="10"/>
      <c r="H314" s="11"/>
      <c r="I314" s="10"/>
      <c r="J314" s="11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  <c r="AD314" s="10"/>
      <c r="AE314" s="10"/>
    </row>
    <row r="315" spans="1:31" ht="15.75" customHeight="1">
      <c r="A315" s="11"/>
      <c r="B315" s="12"/>
      <c r="C315" s="10"/>
      <c r="D315" s="10"/>
      <c r="E315" s="10"/>
      <c r="F315" s="10"/>
      <c r="G315" s="10"/>
      <c r="H315" s="11"/>
      <c r="I315" s="10"/>
      <c r="J315" s="11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  <c r="AD315" s="10"/>
      <c r="AE315" s="10"/>
    </row>
    <row r="316" spans="1:31" ht="15.75" customHeight="1">
      <c r="A316" s="11"/>
      <c r="B316" s="12"/>
      <c r="C316" s="10"/>
      <c r="D316" s="10"/>
      <c r="E316" s="10"/>
      <c r="F316" s="10"/>
      <c r="G316" s="10"/>
      <c r="H316" s="11"/>
      <c r="I316" s="10"/>
      <c r="J316" s="11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  <c r="AD316" s="10"/>
      <c r="AE316" s="10"/>
    </row>
    <row r="317" spans="1:31" ht="15.75" customHeight="1">
      <c r="A317" s="11"/>
      <c r="B317" s="12"/>
      <c r="C317" s="10"/>
      <c r="D317" s="10"/>
      <c r="E317" s="10"/>
      <c r="F317" s="10"/>
      <c r="G317" s="10"/>
      <c r="H317" s="11"/>
      <c r="I317" s="10"/>
      <c r="J317" s="11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  <c r="AD317" s="10"/>
      <c r="AE317" s="10"/>
    </row>
    <row r="318" spans="1:31" ht="15.75" customHeight="1">
      <c r="A318" s="11"/>
      <c r="B318" s="12"/>
      <c r="C318" s="10"/>
      <c r="D318" s="10"/>
      <c r="E318" s="10"/>
      <c r="F318" s="10"/>
      <c r="G318" s="10"/>
      <c r="H318" s="11"/>
      <c r="I318" s="10"/>
      <c r="J318" s="11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  <c r="AD318" s="10"/>
      <c r="AE318" s="10"/>
    </row>
    <row r="319" spans="1:31" ht="15.75" customHeight="1">
      <c r="A319" s="11"/>
      <c r="B319" s="12"/>
      <c r="C319" s="10"/>
      <c r="D319" s="10"/>
      <c r="E319" s="10"/>
      <c r="F319" s="10"/>
      <c r="G319" s="10"/>
      <c r="H319" s="11"/>
      <c r="I319" s="10"/>
      <c r="J319" s="11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  <c r="AD319" s="10"/>
      <c r="AE319" s="10"/>
    </row>
    <row r="320" spans="1:31" ht="15.75" customHeight="1">
      <c r="A320" s="11"/>
      <c r="B320" s="12"/>
      <c r="C320" s="10"/>
      <c r="D320" s="10"/>
      <c r="E320" s="10"/>
      <c r="F320" s="10"/>
      <c r="G320" s="10"/>
      <c r="H320" s="11"/>
      <c r="I320" s="10"/>
      <c r="J320" s="11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  <c r="AD320" s="10"/>
      <c r="AE320" s="10"/>
    </row>
    <row r="321" spans="1:31" ht="15.75" customHeight="1">
      <c r="A321" s="11"/>
      <c r="B321" s="12"/>
      <c r="C321" s="10"/>
      <c r="D321" s="10"/>
      <c r="E321" s="10"/>
      <c r="F321" s="10"/>
      <c r="G321" s="10"/>
      <c r="H321" s="11"/>
      <c r="I321" s="10"/>
      <c r="J321" s="11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  <c r="AD321" s="10"/>
      <c r="AE321" s="10"/>
    </row>
    <row r="322" spans="1:31" ht="15.75" customHeight="1">
      <c r="A322" s="11"/>
      <c r="B322" s="12"/>
      <c r="C322" s="10"/>
      <c r="D322" s="10"/>
      <c r="E322" s="10"/>
      <c r="F322" s="10"/>
      <c r="G322" s="10"/>
      <c r="H322" s="11"/>
      <c r="I322" s="10"/>
      <c r="J322" s="11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  <c r="AD322" s="10"/>
      <c r="AE322" s="10"/>
    </row>
    <row r="323" spans="1:31" ht="15.75" customHeight="1">
      <c r="A323" s="11"/>
      <c r="B323" s="12"/>
      <c r="C323" s="10"/>
      <c r="D323" s="10"/>
      <c r="E323" s="10"/>
      <c r="F323" s="10"/>
      <c r="G323" s="10"/>
      <c r="H323" s="11"/>
      <c r="I323" s="10"/>
      <c r="J323" s="11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  <c r="AD323" s="10"/>
      <c r="AE323" s="10"/>
    </row>
    <row r="324" spans="1:31" ht="15.75" customHeight="1">
      <c r="A324" s="11"/>
      <c r="B324" s="12"/>
      <c r="C324" s="10"/>
      <c r="D324" s="10"/>
      <c r="E324" s="10"/>
      <c r="F324" s="10"/>
      <c r="G324" s="10"/>
      <c r="H324" s="11"/>
      <c r="I324" s="10"/>
      <c r="J324" s="11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  <c r="AD324" s="10"/>
      <c r="AE324" s="10"/>
    </row>
    <row r="325" spans="1:31" ht="15.75" customHeight="1">
      <c r="A325" s="11"/>
      <c r="B325" s="12"/>
      <c r="C325" s="10"/>
      <c r="D325" s="10"/>
      <c r="E325" s="10"/>
      <c r="F325" s="10"/>
      <c r="G325" s="10"/>
      <c r="H325" s="11"/>
      <c r="I325" s="10"/>
      <c r="J325" s="11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  <c r="AD325" s="10"/>
      <c r="AE325" s="10"/>
    </row>
    <row r="326" spans="1:31" ht="15.75" customHeight="1">
      <c r="A326" s="11"/>
      <c r="B326" s="12"/>
      <c r="C326" s="10"/>
      <c r="D326" s="10"/>
      <c r="E326" s="10"/>
      <c r="F326" s="10"/>
      <c r="G326" s="10"/>
      <c r="H326" s="11"/>
      <c r="I326" s="10"/>
      <c r="J326" s="11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  <c r="AD326" s="10"/>
      <c r="AE326" s="10"/>
    </row>
    <row r="327" spans="1:31" ht="15.75" customHeight="1">
      <c r="A327" s="11"/>
      <c r="B327" s="12"/>
      <c r="C327" s="10"/>
      <c r="D327" s="10"/>
      <c r="E327" s="10"/>
      <c r="F327" s="10"/>
      <c r="G327" s="10"/>
      <c r="H327" s="11"/>
      <c r="I327" s="10"/>
      <c r="J327" s="11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  <c r="AD327" s="10"/>
      <c r="AE327" s="10"/>
    </row>
    <row r="328" spans="1:31" ht="15.75" customHeight="1">
      <c r="A328" s="11"/>
      <c r="B328" s="12"/>
      <c r="C328" s="10"/>
      <c r="D328" s="10"/>
      <c r="E328" s="10"/>
      <c r="F328" s="10"/>
      <c r="G328" s="10"/>
      <c r="H328" s="11"/>
      <c r="I328" s="10"/>
      <c r="J328" s="11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  <c r="AD328" s="10"/>
      <c r="AE328" s="10"/>
    </row>
    <row r="329" spans="1:31" ht="15.75" customHeight="1">
      <c r="A329" s="11"/>
      <c r="B329" s="12"/>
      <c r="C329" s="10"/>
      <c r="D329" s="10"/>
      <c r="E329" s="10"/>
      <c r="F329" s="10"/>
      <c r="G329" s="10"/>
      <c r="H329" s="11"/>
      <c r="I329" s="10"/>
      <c r="J329" s="11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  <c r="AE329" s="10"/>
    </row>
    <row r="330" spans="1:31" ht="15.75" customHeight="1">
      <c r="A330" s="11"/>
      <c r="B330" s="12"/>
      <c r="C330" s="10"/>
      <c r="D330" s="10"/>
      <c r="E330" s="10"/>
      <c r="F330" s="10"/>
      <c r="G330" s="10"/>
      <c r="H330" s="11"/>
      <c r="I330" s="10"/>
      <c r="J330" s="11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  <c r="AD330" s="10"/>
      <c r="AE330" s="10"/>
    </row>
    <row r="331" spans="1:31" ht="15.75" customHeight="1">
      <c r="A331" s="11"/>
      <c r="B331" s="12"/>
      <c r="C331" s="10"/>
      <c r="D331" s="10"/>
      <c r="E331" s="10"/>
      <c r="F331" s="10"/>
      <c r="G331" s="10"/>
      <c r="H331" s="11"/>
      <c r="I331" s="10"/>
      <c r="J331" s="11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  <c r="AD331" s="10"/>
      <c r="AE331" s="10"/>
    </row>
    <row r="332" spans="1:31" ht="15.75" customHeight="1">
      <c r="A332" s="11"/>
      <c r="B332" s="12"/>
      <c r="C332" s="10"/>
      <c r="D332" s="10"/>
      <c r="E332" s="10"/>
      <c r="F332" s="10"/>
      <c r="G332" s="10"/>
      <c r="H332" s="11"/>
      <c r="I332" s="10"/>
      <c r="J332" s="11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  <c r="AD332" s="10"/>
      <c r="AE332" s="10"/>
    </row>
    <row r="333" spans="1:31" ht="15.75" customHeight="1">
      <c r="A333" s="11"/>
      <c r="B333" s="12"/>
      <c r="C333" s="10"/>
      <c r="D333" s="10"/>
      <c r="E333" s="10"/>
      <c r="F333" s="10"/>
      <c r="G333" s="10"/>
      <c r="H333" s="11"/>
      <c r="I333" s="10"/>
      <c r="J333" s="11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  <c r="AD333" s="10"/>
      <c r="AE333" s="10"/>
    </row>
    <row r="334" spans="1:31" ht="15.75" customHeight="1">
      <c r="A334" s="11"/>
      <c r="B334" s="12"/>
      <c r="C334" s="10"/>
      <c r="D334" s="10"/>
      <c r="E334" s="10"/>
      <c r="F334" s="10"/>
      <c r="G334" s="10"/>
      <c r="H334" s="11"/>
      <c r="I334" s="10"/>
      <c r="J334" s="11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  <c r="AD334" s="10"/>
      <c r="AE334" s="10"/>
    </row>
    <row r="335" spans="1:31" ht="15.75" customHeight="1">
      <c r="A335" s="11"/>
      <c r="B335" s="12"/>
      <c r="C335" s="10"/>
      <c r="D335" s="10"/>
      <c r="E335" s="10"/>
      <c r="F335" s="10"/>
      <c r="G335" s="10"/>
      <c r="H335" s="11"/>
      <c r="I335" s="10"/>
      <c r="J335" s="11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  <c r="AD335" s="10"/>
      <c r="AE335" s="10"/>
    </row>
    <row r="336" spans="1:31" ht="15.75" customHeight="1">
      <c r="A336" s="11"/>
      <c r="B336" s="12"/>
      <c r="C336" s="10"/>
      <c r="D336" s="10"/>
      <c r="E336" s="10"/>
      <c r="F336" s="10"/>
      <c r="G336" s="10"/>
      <c r="H336" s="11"/>
      <c r="I336" s="10"/>
      <c r="J336" s="11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  <c r="AC336" s="10"/>
      <c r="AD336" s="10"/>
      <c r="AE336" s="10"/>
    </row>
    <row r="337" spans="1:31" ht="15.75" customHeight="1">
      <c r="A337" s="11"/>
      <c r="B337" s="12"/>
      <c r="C337" s="10"/>
      <c r="D337" s="10"/>
      <c r="E337" s="10"/>
      <c r="F337" s="10"/>
      <c r="G337" s="10"/>
      <c r="H337" s="11"/>
      <c r="I337" s="10"/>
      <c r="J337" s="11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  <c r="AD337" s="10"/>
      <c r="AE337" s="10"/>
    </row>
    <row r="338" spans="1:31" ht="15.75" customHeight="1">
      <c r="A338" s="11"/>
      <c r="B338" s="12"/>
      <c r="C338" s="10"/>
      <c r="D338" s="10"/>
      <c r="E338" s="10"/>
      <c r="F338" s="10"/>
      <c r="G338" s="10"/>
      <c r="H338" s="11"/>
      <c r="I338" s="10"/>
      <c r="J338" s="11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  <c r="AD338" s="10"/>
      <c r="AE338" s="10"/>
    </row>
    <row r="339" spans="1:31" ht="15.75" customHeight="1">
      <c r="A339" s="11"/>
      <c r="B339" s="12"/>
      <c r="C339" s="10"/>
      <c r="D339" s="10"/>
      <c r="E339" s="10"/>
      <c r="F339" s="10"/>
      <c r="G339" s="10"/>
      <c r="H339" s="11"/>
      <c r="I339" s="10"/>
      <c r="J339" s="11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  <c r="AD339" s="10"/>
      <c r="AE339" s="10"/>
    </row>
    <row r="340" spans="1:31" ht="15.75" customHeight="1">
      <c r="A340" s="11"/>
      <c r="B340" s="12"/>
      <c r="C340" s="10"/>
      <c r="D340" s="10"/>
      <c r="E340" s="10"/>
      <c r="F340" s="10"/>
      <c r="G340" s="10"/>
      <c r="H340" s="11"/>
      <c r="I340" s="10"/>
      <c r="J340" s="11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  <c r="AD340" s="10"/>
      <c r="AE340" s="10"/>
    </row>
    <row r="341" spans="1:31" ht="15.75" customHeight="1">
      <c r="A341" s="11"/>
      <c r="B341" s="12"/>
      <c r="C341" s="10"/>
      <c r="D341" s="10"/>
      <c r="E341" s="10"/>
      <c r="F341" s="10"/>
      <c r="G341" s="10"/>
      <c r="H341" s="11"/>
      <c r="I341" s="10"/>
      <c r="J341" s="11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  <c r="AD341" s="10"/>
      <c r="AE341" s="10"/>
    </row>
    <row r="342" spans="1:31" ht="15.75" customHeight="1">
      <c r="A342" s="11"/>
      <c r="B342" s="12"/>
      <c r="C342" s="10"/>
      <c r="D342" s="10"/>
      <c r="E342" s="10"/>
      <c r="F342" s="10"/>
      <c r="G342" s="10"/>
      <c r="H342" s="11"/>
      <c r="I342" s="10"/>
      <c r="J342" s="11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  <c r="AD342" s="10"/>
      <c r="AE342" s="10"/>
    </row>
    <row r="343" spans="1:31" ht="15.75" customHeight="1">
      <c r="A343" s="11"/>
      <c r="B343" s="12"/>
      <c r="C343" s="10"/>
      <c r="D343" s="10"/>
      <c r="E343" s="10"/>
      <c r="F343" s="10"/>
      <c r="G343" s="10"/>
      <c r="H343" s="11"/>
      <c r="I343" s="10"/>
      <c r="J343" s="11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  <c r="AD343" s="10"/>
      <c r="AE343" s="10"/>
    </row>
    <row r="344" spans="1:31" ht="15.75" customHeight="1">
      <c r="A344" s="11"/>
      <c r="B344" s="12"/>
      <c r="C344" s="10"/>
      <c r="D344" s="10"/>
      <c r="E344" s="10"/>
      <c r="F344" s="10"/>
      <c r="G344" s="10"/>
      <c r="H344" s="11"/>
      <c r="I344" s="10"/>
      <c r="J344" s="11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  <c r="AD344" s="10"/>
      <c r="AE344" s="10"/>
    </row>
    <row r="345" spans="1:31" ht="15.75" customHeight="1">
      <c r="A345" s="11"/>
      <c r="B345" s="12"/>
      <c r="C345" s="10"/>
      <c r="D345" s="10"/>
      <c r="E345" s="10"/>
      <c r="F345" s="10"/>
      <c r="G345" s="10"/>
      <c r="H345" s="11"/>
      <c r="I345" s="10"/>
      <c r="J345" s="11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  <c r="AD345" s="10"/>
      <c r="AE345" s="10"/>
    </row>
    <row r="346" spans="1:31" ht="15.75" customHeight="1">
      <c r="A346" s="11"/>
      <c r="B346" s="12"/>
      <c r="C346" s="10"/>
      <c r="D346" s="10"/>
      <c r="E346" s="10"/>
      <c r="F346" s="10"/>
      <c r="G346" s="10"/>
      <c r="H346" s="11"/>
      <c r="I346" s="10"/>
      <c r="J346" s="11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  <c r="AC346" s="10"/>
      <c r="AD346" s="10"/>
      <c r="AE346" s="10"/>
    </row>
    <row r="347" spans="1:31" ht="15.75" customHeight="1">
      <c r="A347" s="11"/>
      <c r="B347" s="12"/>
      <c r="C347" s="10"/>
      <c r="D347" s="10"/>
      <c r="E347" s="10"/>
      <c r="F347" s="10"/>
      <c r="G347" s="10"/>
      <c r="H347" s="11"/>
      <c r="I347" s="10"/>
      <c r="J347" s="11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  <c r="AC347" s="10"/>
      <c r="AD347" s="10"/>
      <c r="AE347" s="10"/>
    </row>
    <row r="348" spans="1:31" ht="15.75" customHeight="1">
      <c r="A348" s="11"/>
      <c r="B348" s="12"/>
      <c r="C348" s="10"/>
      <c r="D348" s="10"/>
      <c r="E348" s="10"/>
      <c r="F348" s="10"/>
      <c r="G348" s="10"/>
      <c r="H348" s="11"/>
      <c r="I348" s="10"/>
      <c r="J348" s="11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  <c r="AC348" s="10"/>
      <c r="AD348" s="10"/>
      <c r="AE348" s="10"/>
    </row>
    <row r="349" spans="1:31" ht="15.75" customHeight="1">
      <c r="A349" s="11"/>
      <c r="B349" s="12"/>
      <c r="C349" s="10"/>
      <c r="D349" s="10"/>
      <c r="E349" s="10"/>
      <c r="F349" s="10"/>
      <c r="G349" s="10"/>
      <c r="H349" s="11"/>
      <c r="I349" s="10"/>
      <c r="J349" s="11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  <c r="AC349" s="10"/>
      <c r="AD349" s="10"/>
      <c r="AE349" s="10"/>
    </row>
    <row r="350" spans="1:31" ht="15.75" customHeight="1">
      <c r="A350" s="11"/>
      <c r="B350" s="12"/>
      <c r="C350" s="10"/>
      <c r="D350" s="10"/>
      <c r="E350" s="10"/>
      <c r="F350" s="10"/>
      <c r="G350" s="10"/>
      <c r="H350" s="11"/>
      <c r="I350" s="10"/>
      <c r="J350" s="11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  <c r="AD350" s="10"/>
      <c r="AE350" s="10"/>
    </row>
    <row r="351" spans="1:31" ht="15.75" customHeight="1">
      <c r="A351" s="11"/>
      <c r="B351" s="12"/>
      <c r="C351" s="10"/>
      <c r="D351" s="10"/>
      <c r="E351" s="10"/>
      <c r="F351" s="10"/>
      <c r="G351" s="10"/>
      <c r="H351" s="11"/>
      <c r="I351" s="10"/>
      <c r="J351" s="11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  <c r="AC351" s="10"/>
      <c r="AD351" s="10"/>
      <c r="AE351" s="10"/>
    </row>
    <row r="352" spans="1:31" ht="15.75" customHeight="1">
      <c r="A352" s="11"/>
      <c r="B352" s="12"/>
      <c r="C352" s="10"/>
      <c r="D352" s="10"/>
      <c r="E352" s="10"/>
      <c r="F352" s="10"/>
      <c r="G352" s="10"/>
      <c r="H352" s="11"/>
      <c r="I352" s="10"/>
      <c r="J352" s="11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  <c r="AC352" s="10"/>
      <c r="AD352" s="10"/>
      <c r="AE352" s="10"/>
    </row>
    <row r="353" spans="1:31" ht="15.75" customHeight="1">
      <c r="A353" s="11"/>
      <c r="B353" s="12"/>
      <c r="C353" s="10"/>
      <c r="D353" s="10"/>
      <c r="E353" s="10"/>
      <c r="F353" s="10"/>
      <c r="G353" s="10"/>
      <c r="H353" s="11"/>
      <c r="I353" s="10"/>
      <c r="J353" s="11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  <c r="AC353" s="10"/>
      <c r="AD353" s="10"/>
      <c r="AE353" s="10"/>
    </row>
    <row r="354" spans="1:31" ht="15.75" customHeight="1">
      <c r="A354" s="11"/>
      <c r="B354" s="12"/>
      <c r="C354" s="10"/>
      <c r="D354" s="10"/>
      <c r="E354" s="10"/>
      <c r="F354" s="10"/>
      <c r="G354" s="10"/>
      <c r="H354" s="11"/>
      <c r="I354" s="10"/>
      <c r="J354" s="11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  <c r="AC354" s="10"/>
      <c r="AD354" s="10"/>
      <c r="AE354" s="10"/>
    </row>
    <row r="355" spans="1:31" ht="15.75" customHeight="1">
      <c r="A355" s="11"/>
      <c r="B355" s="12"/>
      <c r="C355" s="10"/>
      <c r="D355" s="10"/>
      <c r="E355" s="10"/>
      <c r="F355" s="10"/>
      <c r="G355" s="10"/>
      <c r="H355" s="11"/>
      <c r="I355" s="10"/>
      <c r="J355" s="11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  <c r="AC355" s="10"/>
      <c r="AD355" s="10"/>
      <c r="AE355" s="10"/>
    </row>
    <row r="356" spans="1:31" ht="15.75" customHeight="1">
      <c r="A356" s="11"/>
      <c r="B356" s="12"/>
      <c r="C356" s="10"/>
      <c r="D356" s="10"/>
      <c r="E356" s="10"/>
      <c r="F356" s="10"/>
      <c r="G356" s="10"/>
      <c r="H356" s="11"/>
      <c r="I356" s="10"/>
      <c r="J356" s="11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  <c r="AC356" s="10"/>
      <c r="AD356" s="10"/>
      <c r="AE356" s="10"/>
    </row>
    <row r="357" spans="1:31" ht="15.75" customHeight="1">
      <c r="A357" s="11"/>
      <c r="B357" s="12"/>
      <c r="C357" s="10"/>
      <c r="D357" s="10"/>
      <c r="E357" s="10"/>
      <c r="F357" s="10"/>
      <c r="G357" s="10"/>
      <c r="H357" s="11"/>
      <c r="I357" s="10"/>
      <c r="J357" s="11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  <c r="AC357" s="10"/>
      <c r="AD357" s="10"/>
      <c r="AE357" s="10"/>
    </row>
    <row r="358" spans="1:31" ht="15.75" customHeight="1">
      <c r="A358" s="11"/>
      <c r="B358" s="12"/>
      <c r="C358" s="10"/>
      <c r="D358" s="10"/>
      <c r="E358" s="10"/>
      <c r="F358" s="10"/>
      <c r="G358" s="10"/>
      <c r="H358" s="11"/>
      <c r="I358" s="10"/>
      <c r="J358" s="11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  <c r="AC358" s="10"/>
      <c r="AD358" s="10"/>
      <c r="AE358" s="10"/>
    </row>
    <row r="359" spans="1:31" ht="15.75" customHeight="1">
      <c r="A359" s="11"/>
      <c r="B359" s="12"/>
      <c r="C359" s="10"/>
      <c r="D359" s="10"/>
      <c r="E359" s="10"/>
      <c r="F359" s="10"/>
      <c r="G359" s="10"/>
      <c r="H359" s="11"/>
      <c r="I359" s="10"/>
      <c r="J359" s="11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  <c r="AC359" s="10"/>
      <c r="AD359" s="10"/>
      <c r="AE359" s="10"/>
    </row>
    <row r="360" spans="1:31" ht="15.75" customHeight="1">
      <c r="A360" s="11"/>
      <c r="B360" s="12"/>
      <c r="C360" s="10"/>
      <c r="D360" s="10"/>
      <c r="E360" s="10"/>
      <c r="F360" s="10"/>
      <c r="G360" s="10"/>
      <c r="H360" s="11"/>
      <c r="I360" s="10"/>
      <c r="J360" s="11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  <c r="AD360" s="10"/>
      <c r="AE360" s="10"/>
    </row>
    <row r="361" spans="1:31" ht="15.75" customHeight="1">
      <c r="A361" s="11"/>
      <c r="B361" s="12"/>
      <c r="C361" s="10"/>
      <c r="D361" s="10"/>
      <c r="E361" s="10"/>
      <c r="F361" s="10"/>
      <c r="G361" s="10"/>
      <c r="H361" s="11"/>
      <c r="I361" s="10"/>
      <c r="J361" s="11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  <c r="AD361" s="10"/>
      <c r="AE361" s="10"/>
    </row>
    <row r="362" spans="1:31" ht="15.75" customHeight="1">
      <c r="A362" s="11"/>
      <c r="B362" s="12"/>
      <c r="C362" s="10"/>
      <c r="D362" s="10"/>
      <c r="E362" s="10"/>
      <c r="F362" s="10"/>
      <c r="G362" s="10"/>
      <c r="H362" s="11"/>
      <c r="I362" s="10"/>
      <c r="J362" s="11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  <c r="AC362" s="10"/>
      <c r="AD362" s="10"/>
      <c r="AE362" s="10"/>
    </row>
    <row r="363" spans="1:31" ht="15.75" customHeight="1">
      <c r="A363" s="11"/>
      <c r="B363" s="12"/>
      <c r="C363" s="10"/>
      <c r="D363" s="10"/>
      <c r="E363" s="10"/>
      <c r="F363" s="10"/>
      <c r="G363" s="10"/>
      <c r="H363" s="11"/>
      <c r="I363" s="10"/>
      <c r="J363" s="11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  <c r="AC363" s="10"/>
      <c r="AD363" s="10"/>
      <c r="AE363" s="10"/>
    </row>
    <row r="364" spans="1:31" ht="15.75" customHeight="1">
      <c r="A364" s="11"/>
      <c r="B364" s="12"/>
      <c r="C364" s="10"/>
      <c r="D364" s="10"/>
      <c r="E364" s="10"/>
      <c r="F364" s="10"/>
      <c r="G364" s="10"/>
      <c r="H364" s="11"/>
      <c r="I364" s="10"/>
      <c r="J364" s="11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  <c r="AC364" s="10"/>
      <c r="AD364" s="10"/>
      <c r="AE364" s="10"/>
    </row>
    <row r="365" spans="1:31" ht="15.75" customHeight="1">
      <c r="A365" s="11"/>
      <c r="B365" s="12"/>
      <c r="C365" s="10"/>
      <c r="D365" s="10"/>
      <c r="E365" s="10"/>
      <c r="F365" s="10"/>
      <c r="G365" s="10"/>
      <c r="H365" s="11"/>
      <c r="I365" s="10"/>
      <c r="J365" s="11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  <c r="AD365" s="10"/>
      <c r="AE365" s="10"/>
    </row>
    <row r="366" spans="1:31" ht="15.75" customHeight="1">
      <c r="A366" s="11"/>
      <c r="B366" s="12"/>
      <c r="C366" s="10"/>
      <c r="D366" s="10"/>
      <c r="E366" s="10"/>
      <c r="F366" s="10"/>
      <c r="G366" s="10"/>
      <c r="H366" s="11"/>
      <c r="I366" s="10"/>
      <c r="J366" s="11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  <c r="AE366" s="10"/>
    </row>
    <row r="367" spans="1:31" ht="15.75" customHeight="1">
      <c r="A367" s="11"/>
      <c r="B367" s="12"/>
      <c r="C367" s="10"/>
      <c r="D367" s="10"/>
      <c r="E367" s="10"/>
      <c r="F367" s="10"/>
      <c r="G367" s="10"/>
      <c r="H367" s="11"/>
      <c r="I367" s="10"/>
      <c r="J367" s="11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  <c r="AC367" s="10"/>
      <c r="AD367" s="10"/>
      <c r="AE367" s="10"/>
    </row>
    <row r="368" spans="1:31" ht="15.75" customHeight="1">
      <c r="A368" s="11"/>
      <c r="B368" s="12"/>
      <c r="C368" s="10"/>
      <c r="D368" s="10"/>
      <c r="E368" s="10"/>
      <c r="F368" s="10"/>
      <c r="G368" s="10"/>
      <c r="H368" s="11"/>
      <c r="I368" s="10"/>
      <c r="J368" s="11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  <c r="AC368" s="10"/>
      <c r="AD368" s="10"/>
      <c r="AE368" s="10"/>
    </row>
    <row r="369" spans="1:31" ht="15.75" customHeight="1">
      <c r="A369" s="11"/>
      <c r="B369" s="12"/>
      <c r="C369" s="10"/>
      <c r="D369" s="10"/>
      <c r="E369" s="10"/>
      <c r="F369" s="10"/>
      <c r="G369" s="10"/>
      <c r="H369" s="11"/>
      <c r="I369" s="10"/>
      <c r="J369" s="11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  <c r="AD369" s="10"/>
      <c r="AE369" s="10"/>
    </row>
    <row r="370" spans="1:31" ht="15.75" customHeight="1">
      <c r="A370" s="11"/>
      <c r="B370" s="12"/>
      <c r="C370" s="10"/>
      <c r="D370" s="10"/>
      <c r="E370" s="10"/>
      <c r="F370" s="10"/>
      <c r="G370" s="10"/>
      <c r="H370" s="11"/>
      <c r="I370" s="10"/>
      <c r="J370" s="11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  <c r="AC370" s="10"/>
      <c r="AD370" s="10"/>
      <c r="AE370" s="10"/>
    </row>
    <row r="371" spans="1:31" ht="15.75" customHeight="1">
      <c r="A371" s="11"/>
      <c r="B371" s="12"/>
      <c r="C371" s="10"/>
      <c r="D371" s="10"/>
      <c r="E371" s="10"/>
      <c r="F371" s="10"/>
      <c r="G371" s="10"/>
      <c r="H371" s="11"/>
      <c r="I371" s="10"/>
      <c r="J371" s="11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  <c r="AC371" s="10"/>
      <c r="AD371" s="10"/>
      <c r="AE371" s="10"/>
    </row>
    <row r="372" spans="1:31" ht="15.75" customHeight="1">
      <c r="A372" s="11"/>
      <c r="B372" s="12"/>
      <c r="C372" s="10"/>
      <c r="D372" s="10"/>
      <c r="E372" s="10"/>
      <c r="F372" s="10"/>
      <c r="G372" s="10"/>
      <c r="H372" s="11"/>
      <c r="I372" s="10"/>
      <c r="J372" s="11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  <c r="AC372" s="10"/>
      <c r="AD372" s="10"/>
      <c r="AE372" s="10"/>
    </row>
    <row r="373" spans="1:31" ht="15.75" customHeight="1">
      <c r="A373" s="11"/>
      <c r="B373" s="12"/>
      <c r="C373" s="10"/>
      <c r="D373" s="10"/>
      <c r="E373" s="10"/>
      <c r="F373" s="10"/>
      <c r="G373" s="10"/>
      <c r="H373" s="11"/>
      <c r="I373" s="10"/>
      <c r="J373" s="11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  <c r="AC373" s="10"/>
      <c r="AD373" s="10"/>
      <c r="AE373" s="10"/>
    </row>
    <row r="374" spans="1:31" ht="15.75" customHeight="1">
      <c r="A374" s="11"/>
      <c r="B374" s="12"/>
      <c r="C374" s="10"/>
      <c r="D374" s="10"/>
      <c r="E374" s="10"/>
      <c r="F374" s="10"/>
      <c r="G374" s="10"/>
      <c r="H374" s="11"/>
      <c r="I374" s="10"/>
      <c r="J374" s="11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  <c r="AC374" s="10"/>
      <c r="AD374" s="10"/>
      <c r="AE374" s="10"/>
    </row>
    <row r="375" spans="1:31" ht="15.75" customHeight="1">
      <c r="A375" s="11"/>
      <c r="B375" s="12"/>
      <c r="C375" s="10"/>
      <c r="D375" s="10"/>
      <c r="E375" s="10"/>
      <c r="F375" s="10"/>
      <c r="G375" s="10"/>
      <c r="H375" s="11"/>
      <c r="I375" s="10"/>
      <c r="J375" s="11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  <c r="AC375" s="10"/>
      <c r="AD375" s="10"/>
      <c r="AE375" s="10"/>
    </row>
    <row r="376" spans="1:31" ht="15.75" customHeight="1">
      <c r="A376" s="11"/>
      <c r="B376" s="12"/>
      <c r="C376" s="10"/>
      <c r="D376" s="10"/>
      <c r="E376" s="10"/>
      <c r="F376" s="10"/>
      <c r="G376" s="10"/>
      <c r="H376" s="11"/>
      <c r="I376" s="10"/>
      <c r="J376" s="11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  <c r="AC376" s="10"/>
      <c r="AD376" s="10"/>
      <c r="AE376" s="10"/>
    </row>
    <row r="377" spans="1:31" ht="15.75" customHeight="1">
      <c r="A377" s="11"/>
      <c r="B377" s="12"/>
      <c r="C377" s="10"/>
      <c r="D377" s="10"/>
      <c r="E377" s="10"/>
      <c r="F377" s="10"/>
      <c r="G377" s="10"/>
      <c r="H377" s="11"/>
      <c r="I377" s="10"/>
      <c r="J377" s="11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  <c r="AC377" s="10"/>
      <c r="AD377" s="10"/>
      <c r="AE377" s="10"/>
    </row>
    <row r="378" spans="1:31" ht="15.75" customHeight="1">
      <c r="A378" s="11"/>
      <c r="B378" s="12"/>
      <c r="C378" s="10"/>
      <c r="D378" s="10"/>
      <c r="E378" s="10"/>
      <c r="F378" s="10"/>
      <c r="G378" s="10"/>
      <c r="H378" s="11"/>
      <c r="I378" s="10"/>
      <c r="J378" s="11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  <c r="AC378" s="10"/>
      <c r="AD378" s="10"/>
      <c r="AE378" s="10"/>
    </row>
    <row r="379" spans="1:31" ht="15.75" customHeight="1">
      <c r="A379" s="11"/>
      <c r="B379" s="12"/>
      <c r="C379" s="10"/>
      <c r="D379" s="10"/>
      <c r="E379" s="10"/>
      <c r="F379" s="10"/>
      <c r="G379" s="10"/>
      <c r="H379" s="11"/>
      <c r="I379" s="10"/>
      <c r="J379" s="11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  <c r="AC379" s="10"/>
      <c r="AD379" s="10"/>
      <c r="AE379" s="10"/>
    </row>
    <row r="380" spans="1:31" ht="15.75" customHeight="1">
      <c r="A380" s="11"/>
      <c r="B380" s="12"/>
      <c r="C380" s="10"/>
      <c r="D380" s="10"/>
      <c r="E380" s="10"/>
      <c r="F380" s="10"/>
      <c r="G380" s="10"/>
      <c r="H380" s="11"/>
      <c r="I380" s="10"/>
      <c r="J380" s="11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  <c r="AC380" s="10"/>
      <c r="AD380" s="10"/>
      <c r="AE380" s="10"/>
    </row>
    <row r="381" spans="1:31" ht="15.75" customHeight="1">
      <c r="A381" s="11"/>
      <c r="B381" s="12"/>
      <c r="C381" s="10"/>
      <c r="D381" s="10"/>
      <c r="E381" s="10"/>
      <c r="F381" s="10"/>
      <c r="G381" s="10"/>
      <c r="H381" s="11"/>
      <c r="I381" s="10"/>
      <c r="J381" s="11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  <c r="AC381" s="10"/>
      <c r="AD381" s="10"/>
      <c r="AE381" s="10"/>
    </row>
    <row r="382" spans="1:31" ht="15.75" customHeight="1">
      <c r="A382" s="11"/>
      <c r="B382" s="12"/>
      <c r="C382" s="10"/>
      <c r="D382" s="10"/>
      <c r="E382" s="10"/>
      <c r="F382" s="10"/>
      <c r="G382" s="10"/>
      <c r="H382" s="11"/>
      <c r="I382" s="10"/>
      <c r="J382" s="11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  <c r="AC382" s="10"/>
      <c r="AD382" s="10"/>
      <c r="AE382" s="10"/>
    </row>
    <row r="383" spans="1:31" ht="15.75" customHeight="1">
      <c r="A383" s="11"/>
      <c r="B383" s="12"/>
      <c r="C383" s="10"/>
      <c r="D383" s="10"/>
      <c r="E383" s="10"/>
      <c r="F383" s="10"/>
      <c r="G383" s="10"/>
      <c r="H383" s="11"/>
      <c r="I383" s="10"/>
      <c r="J383" s="11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  <c r="AC383" s="10"/>
      <c r="AD383" s="10"/>
      <c r="AE383" s="10"/>
    </row>
    <row r="384" spans="1:31" ht="15.75" customHeight="1">
      <c r="A384" s="11"/>
      <c r="B384" s="12"/>
      <c r="C384" s="10"/>
      <c r="D384" s="10"/>
      <c r="E384" s="10"/>
      <c r="F384" s="10"/>
      <c r="G384" s="10"/>
      <c r="H384" s="11"/>
      <c r="I384" s="10"/>
      <c r="J384" s="11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  <c r="AC384" s="10"/>
      <c r="AD384" s="10"/>
      <c r="AE384" s="10"/>
    </row>
    <row r="385" spans="1:31" ht="15.75" customHeight="1">
      <c r="A385" s="11"/>
      <c r="B385" s="12"/>
      <c r="C385" s="10"/>
      <c r="D385" s="10"/>
      <c r="E385" s="10"/>
      <c r="F385" s="10"/>
      <c r="G385" s="10"/>
      <c r="H385" s="11"/>
      <c r="I385" s="10"/>
      <c r="J385" s="11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  <c r="AC385" s="10"/>
      <c r="AD385" s="10"/>
      <c r="AE385" s="10"/>
    </row>
    <row r="386" spans="1:31" ht="15.75" customHeight="1">
      <c r="A386" s="11"/>
      <c r="B386" s="12"/>
      <c r="C386" s="10"/>
      <c r="D386" s="10"/>
      <c r="E386" s="10"/>
      <c r="F386" s="10"/>
      <c r="G386" s="10"/>
      <c r="H386" s="11"/>
      <c r="I386" s="10"/>
      <c r="J386" s="11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  <c r="AC386" s="10"/>
      <c r="AD386" s="10"/>
      <c r="AE386" s="10"/>
    </row>
    <row r="387" spans="1:31" ht="15.75" customHeight="1">
      <c r="A387" s="11"/>
      <c r="B387" s="12"/>
      <c r="C387" s="10"/>
      <c r="D387" s="10"/>
      <c r="E387" s="10"/>
      <c r="F387" s="10"/>
      <c r="G387" s="10"/>
      <c r="H387" s="11"/>
      <c r="I387" s="10"/>
      <c r="J387" s="11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  <c r="AC387" s="10"/>
      <c r="AD387" s="10"/>
      <c r="AE387" s="10"/>
    </row>
    <row r="388" spans="1:31" ht="15.75" customHeight="1">
      <c r="A388" s="11"/>
      <c r="B388" s="12"/>
      <c r="C388" s="10"/>
      <c r="D388" s="10"/>
      <c r="E388" s="10"/>
      <c r="F388" s="10"/>
      <c r="G388" s="10"/>
      <c r="H388" s="11"/>
      <c r="I388" s="10"/>
      <c r="J388" s="11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  <c r="AC388" s="10"/>
      <c r="AD388" s="10"/>
      <c r="AE388" s="10"/>
    </row>
    <row r="389" spans="1:31" ht="15.75" customHeight="1">
      <c r="A389" s="11"/>
      <c r="B389" s="12"/>
      <c r="C389" s="10"/>
      <c r="D389" s="10"/>
      <c r="E389" s="10"/>
      <c r="F389" s="10"/>
      <c r="G389" s="10"/>
      <c r="H389" s="11"/>
      <c r="I389" s="10"/>
      <c r="J389" s="11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  <c r="AC389" s="10"/>
      <c r="AD389" s="10"/>
      <c r="AE389" s="10"/>
    </row>
    <row r="390" spans="1:31" ht="15.75" customHeight="1">
      <c r="A390" s="11"/>
      <c r="B390" s="12"/>
      <c r="C390" s="10"/>
      <c r="D390" s="10"/>
      <c r="E390" s="10"/>
      <c r="F390" s="10"/>
      <c r="G390" s="10"/>
      <c r="H390" s="11"/>
      <c r="I390" s="10"/>
      <c r="J390" s="11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  <c r="AC390" s="10"/>
      <c r="AD390" s="10"/>
      <c r="AE390" s="10"/>
    </row>
    <row r="391" spans="1:31" ht="15.75" customHeight="1">
      <c r="A391" s="11"/>
      <c r="B391" s="12"/>
      <c r="C391" s="10"/>
      <c r="D391" s="10"/>
      <c r="E391" s="10"/>
      <c r="F391" s="10"/>
      <c r="G391" s="10"/>
      <c r="H391" s="11"/>
      <c r="I391" s="10"/>
      <c r="J391" s="11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  <c r="AC391" s="10"/>
      <c r="AD391" s="10"/>
      <c r="AE391" s="10"/>
    </row>
    <row r="392" spans="1:31" ht="15.75" customHeight="1">
      <c r="A392" s="11"/>
      <c r="B392" s="12"/>
      <c r="C392" s="10"/>
      <c r="D392" s="10"/>
      <c r="E392" s="10"/>
      <c r="F392" s="10"/>
      <c r="G392" s="10"/>
      <c r="H392" s="11"/>
      <c r="I392" s="10"/>
      <c r="J392" s="11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  <c r="AC392" s="10"/>
      <c r="AD392" s="10"/>
      <c r="AE392" s="10"/>
    </row>
    <row r="393" spans="1:31" ht="15.75" customHeight="1">
      <c r="A393" s="11"/>
      <c r="B393" s="12"/>
      <c r="C393" s="10"/>
      <c r="D393" s="10"/>
      <c r="E393" s="10"/>
      <c r="F393" s="10"/>
      <c r="G393" s="10"/>
      <c r="H393" s="11"/>
      <c r="I393" s="10"/>
      <c r="J393" s="11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  <c r="AC393" s="10"/>
      <c r="AD393" s="10"/>
      <c r="AE393" s="10"/>
    </row>
    <row r="394" spans="1:31" ht="15.75" customHeight="1">
      <c r="A394" s="11"/>
      <c r="B394" s="12"/>
      <c r="C394" s="10"/>
      <c r="D394" s="10"/>
      <c r="E394" s="10"/>
      <c r="F394" s="10"/>
      <c r="G394" s="10"/>
      <c r="H394" s="11"/>
      <c r="I394" s="10"/>
      <c r="J394" s="11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  <c r="AC394" s="10"/>
      <c r="AD394" s="10"/>
      <c r="AE394" s="10"/>
    </row>
    <row r="395" spans="1:31" ht="15.75" customHeight="1">
      <c r="A395" s="11"/>
      <c r="B395" s="12"/>
      <c r="C395" s="10"/>
      <c r="D395" s="10"/>
      <c r="E395" s="10"/>
      <c r="F395" s="10"/>
      <c r="G395" s="10"/>
      <c r="H395" s="11"/>
      <c r="I395" s="10"/>
      <c r="J395" s="11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  <c r="AC395" s="10"/>
      <c r="AD395" s="10"/>
      <c r="AE395" s="10"/>
    </row>
    <row r="396" spans="1:31" ht="15.75" customHeight="1">
      <c r="A396" s="11"/>
      <c r="B396" s="12"/>
      <c r="C396" s="10"/>
      <c r="D396" s="10"/>
      <c r="E396" s="10"/>
      <c r="F396" s="10"/>
      <c r="G396" s="10"/>
      <c r="H396" s="11"/>
      <c r="I396" s="10"/>
      <c r="J396" s="11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  <c r="AC396" s="10"/>
      <c r="AD396" s="10"/>
      <c r="AE396" s="10"/>
    </row>
    <row r="397" spans="1:31" ht="15.75" customHeight="1">
      <c r="A397" s="11"/>
      <c r="B397" s="12"/>
      <c r="C397" s="10"/>
      <c r="D397" s="10"/>
      <c r="E397" s="10"/>
      <c r="F397" s="10"/>
      <c r="G397" s="10"/>
      <c r="H397" s="11"/>
      <c r="I397" s="10"/>
      <c r="J397" s="11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  <c r="AC397" s="10"/>
      <c r="AD397" s="10"/>
      <c r="AE397" s="10"/>
    </row>
    <row r="398" spans="1:31" ht="15.75" customHeight="1">
      <c r="A398" s="11"/>
      <c r="B398" s="12"/>
      <c r="C398" s="10"/>
      <c r="D398" s="10"/>
      <c r="E398" s="10"/>
      <c r="F398" s="10"/>
      <c r="G398" s="10"/>
      <c r="H398" s="11"/>
      <c r="I398" s="10"/>
      <c r="J398" s="11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  <c r="AD398" s="10"/>
      <c r="AE398" s="10"/>
    </row>
    <row r="399" spans="1:31" ht="15.75" customHeight="1">
      <c r="A399" s="11"/>
      <c r="B399" s="12"/>
      <c r="C399" s="10"/>
      <c r="D399" s="10"/>
      <c r="E399" s="10"/>
      <c r="F399" s="10"/>
      <c r="G399" s="10"/>
      <c r="H399" s="11"/>
      <c r="I399" s="10"/>
      <c r="J399" s="11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  <c r="AC399" s="10"/>
      <c r="AD399" s="10"/>
      <c r="AE399" s="10"/>
    </row>
    <row r="400" spans="1:31" ht="15.75" customHeight="1">
      <c r="A400" s="11"/>
      <c r="B400" s="12"/>
      <c r="C400" s="10"/>
      <c r="D400" s="10"/>
      <c r="E400" s="10"/>
      <c r="F400" s="10"/>
      <c r="G400" s="10"/>
      <c r="H400" s="11"/>
      <c r="I400" s="10"/>
      <c r="J400" s="11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  <c r="AC400" s="10"/>
      <c r="AD400" s="10"/>
      <c r="AE400" s="10"/>
    </row>
    <row r="401" spans="1:31" ht="15.75" customHeight="1">
      <c r="A401" s="11"/>
      <c r="B401" s="12"/>
      <c r="C401" s="10"/>
      <c r="D401" s="10"/>
      <c r="E401" s="10"/>
      <c r="F401" s="10"/>
      <c r="G401" s="10"/>
      <c r="H401" s="11"/>
      <c r="I401" s="10"/>
      <c r="J401" s="11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  <c r="AC401" s="10"/>
      <c r="AD401" s="10"/>
      <c r="AE401" s="10"/>
    </row>
    <row r="402" spans="1:31" ht="15.75" customHeight="1">
      <c r="A402" s="11"/>
      <c r="B402" s="12"/>
      <c r="C402" s="10"/>
      <c r="D402" s="10"/>
      <c r="E402" s="10"/>
      <c r="F402" s="10"/>
      <c r="G402" s="10"/>
      <c r="H402" s="11"/>
      <c r="I402" s="10"/>
      <c r="J402" s="11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  <c r="AC402" s="10"/>
      <c r="AD402" s="10"/>
      <c r="AE402" s="10"/>
    </row>
    <row r="403" spans="1:31" ht="15.75" customHeight="1">
      <c r="A403" s="11"/>
      <c r="B403" s="12"/>
      <c r="C403" s="10"/>
      <c r="D403" s="10"/>
      <c r="E403" s="10"/>
      <c r="F403" s="10"/>
      <c r="G403" s="10"/>
      <c r="H403" s="11"/>
      <c r="I403" s="10"/>
      <c r="J403" s="11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  <c r="AC403" s="10"/>
      <c r="AD403" s="10"/>
      <c r="AE403" s="10"/>
    </row>
    <row r="404" spans="1:31" ht="15.75" customHeight="1">
      <c r="A404" s="11"/>
      <c r="B404" s="12"/>
      <c r="C404" s="10"/>
      <c r="D404" s="10"/>
      <c r="E404" s="10"/>
      <c r="F404" s="10"/>
      <c r="G404" s="10"/>
      <c r="H404" s="11"/>
      <c r="I404" s="10"/>
      <c r="J404" s="11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  <c r="AC404" s="10"/>
      <c r="AD404" s="10"/>
      <c r="AE404" s="10"/>
    </row>
    <row r="405" spans="1:31" ht="15.75" customHeight="1">
      <c r="A405" s="11"/>
      <c r="B405" s="12"/>
      <c r="C405" s="10"/>
      <c r="D405" s="10"/>
      <c r="E405" s="10"/>
      <c r="F405" s="10"/>
      <c r="G405" s="10"/>
      <c r="H405" s="11"/>
      <c r="I405" s="10"/>
      <c r="J405" s="11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  <c r="AC405" s="10"/>
      <c r="AD405" s="10"/>
      <c r="AE405" s="10"/>
    </row>
    <row r="406" spans="1:31" ht="15.75" customHeight="1">
      <c r="A406" s="11"/>
      <c r="B406" s="12"/>
      <c r="C406" s="10"/>
      <c r="D406" s="10"/>
      <c r="E406" s="10"/>
      <c r="F406" s="10"/>
      <c r="G406" s="10"/>
      <c r="H406" s="11"/>
      <c r="I406" s="10"/>
      <c r="J406" s="11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  <c r="AC406" s="10"/>
      <c r="AD406" s="10"/>
      <c r="AE406" s="10"/>
    </row>
    <row r="407" spans="1:31" ht="15.75" customHeight="1">
      <c r="A407" s="11"/>
      <c r="B407" s="12"/>
      <c r="C407" s="10"/>
      <c r="D407" s="10"/>
      <c r="E407" s="10"/>
      <c r="F407" s="10"/>
      <c r="G407" s="10"/>
      <c r="H407" s="11"/>
      <c r="I407" s="10"/>
      <c r="J407" s="11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  <c r="AC407" s="10"/>
      <c r="AD407" s="10"/>
      <c r="AE407" s="10"/>
    </row>
    <row r="408" spans="1:31" ht="15.75" customHeight="1">
      <c r="A408" s="11"/>
      <c r="B408" s="12"/>
      <c r="C408" s="10"/>
      <c r="D408" s="10"/>
      <c r="E408" s="10"/>
      <c r="F408" s="10"/>
      <c r="G408" s="10"/>
      <c r="H408" s="11"/>
      <c r="I408" s="10"/>
      <c r="J408" s="11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  <c r="AC408" s="10"/>
      <c r="AD408" s="10"/>
      <c r="AE408" s="10"/>
    </row>
    <row r="409" spans="1:31" ht="15.75" customHeight="1">
      <c r="A409" s="11"/>
      <c r="B409" s="12"/>
      <c r="C409" s="10"/>
      <c r="D409" s="10"/>
      <c r="E409" s="10"/>
      <c r="F409" s="10"/>
      <c r="G409" s="10"/>
      <c r="H409" s="11"/>
      <c r="I409" s="10"/>
      <c r="J409" s="11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  <c r="AC409" s="10"/>
      <c r="AD409" s="10"/>
      <c r="AE409" s="10"/>
    </row>
    <row r="410" spans="1:31" ht="15.75" customHeight="1">
      <c r="A410" s="11"/>
      <c r="B410" s="12"/>
      <c r="C410" s="10"/>
      <c r="D410" s="10"/>
      <c r="E410" s="10"/>
      <c r="F410" s="10"/>
      <c r="G410" s="10"/>
      <c r="H410" s="11"/>
      <c r="I410" s="10"/>
      <c r="J410" s="11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  <c r="AC410" s="10"/>
      <c r="AD410" s="10"/>
      <c r="AE410" s="10"/>
    </row>
    <row r="411" spans="1:31" ht="15.75" customHeight="1">
      <c r="A411" s="11"/>
      <c r="B411" s="12"/>
      <c r="C411" s="10"/>
      <c r="D411" s="10"/>
      <c r="E411" s="10"/>
      <c r="F411" s="10"/>
      <c r="G411" s="10"/>
      <c r="H411" s="11"/>
      <c r="I411" s="10"/>
      <c r="J411" s="11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  <c r="AC411" s="10"/>
      <c r="AD411" s="10"/>
      <c r="AE411" s="10"/>
    </row>
    <row r="412" spans="1:31" ht="15.75" customHeight="1">
      <c r="A412" s="11"/>
      <c r="B412" s="12"/>
      <c r="C412" s="10"/>
      <c r="D412" s="10"/>
      <c r="E412" s="10"/>
      <c r="F412" s="10"/>
      <c r="G412" s="10"/>
      <c r="H412" s="11"/>
      <c r="I412" s="10"/>
      <c r="J412" s="11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  <c r="AC412" s="10"/>
      <c r="AD412" s="10"/>
      <c r="AE412" s="10"/>
    </row>
    <row r="413" spans="1:31" ht="15.75" customHeight="1">
      <c r="A413" s="11"/>
      <c r="B413" s="12"/>
      <c r="C413" s="10"/>
      <c r="D413" s="10"/>
      <c r="E413" s="10"/>
      <c r="F413" s="10"/>
      <c r="G413" s="10"/>
      <c r="H413" s="11"/>
      <c r="I413" s="10"/>
      <c r="J413" s="11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  <c r="AC413" s="10"/>
      <c r="AD413" s="10"/>
      <c r="AE413" s="10"/>
    </row>
    <row r="414" spans="1:31" ht="15.75" customHeight="1">
      <c r="A414" s="11"/>
      <c r="B414" s="12"/>
      <c r="C414" s="10"/>
      <c r="D414" s="10"/>
      <c r="E414" s="10"/>
      <c r="F414" s="10"/>
      <c r="G414" s="10"/>
      <c r="H414" s="11"/>
      <c r="I414" s="10"/>
      <c r="J414" s="11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  <c r="AC414" s="10"/>
      <c r="AD414" s="10"/>
      <c r="AE414" s="10"/>
    </row>
    <row r="415" spans="1:31" ht="15.75" customHeight="1">
      <c r="A415" s="11"/>
      <c r="B415" s="12"/>
      <c r="C415" s="10"/>
      <c r="D415" s="10"/>
      <c r="E415" s="10"/>
      <c r="F415" s="10"/>
      <c r="G415" s="10"/>
      <c r="H415" s="11"/>
      <c r="I415" s="10"/>
      <c r="J415" s="11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  <c r="AC415" s="10"/>
      <c r="AD415" s="10"/>
      <c r="AE415" s="10"/>
    </row>
    <row r="416" spans="1:31" ht="15.75" customHeight="1">
      <c r="A416" s="11"/>
      <c r="B416" s="12"/>
      <c r="C416" s="10"/>
      <c r="D416" s="10"/>
      <c r="E416" s="10"/>
      <c r="F416" s="10"/>
      <c r="G416" s="10"/>
      <c r="H416" s="11"/>
      <c r="I416" s="10"/>
      <c r="J416" s="11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  <c r="AC416" s="10"/>
      <c r="AD416" s="10"/>
      <c r="AE416" s="10"/>
    </row>
    <row r="417" spans="1:31" ht="15.75" customHeight="1">
      <c r="A417" s="11"/>
      <c r="B417" s="12"/>
      <c r="C417" s="10"/>
      <c r="D417" s="10"/>
      <c r="E417" s="10"/>
      <c r="F417" s="10"/>
      <c r="G417" s="10"/>
      <c r="H417" s="11"/>
      <c r="I417" s="10"/>
      <c r="J417" s="11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  <c r="AC417" s="10"/>
      <c r="AD417" s="10"/>
      <c r="AE417" s="10"/>
    </row>
    <row r="418" spans="1:31" ht="15.75" customHeight="1">
      <c r="A418" s="11"/>
      <c r="B418" s="12"/>
      <c r="C418" s="10"/>
      <c r="D418" s="10"/>
      <c r="E418" s="10"/>
      <c r="F418" s="10"/>
      <c r="G418" s="10"/>
      <c r="H418" s="11"/>
      <c r="I418" s="10"/>
      <c r="J418" s="11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  <c r="AC418" s="10"/>
      <c r="AD418" s="10"/>
      <c r="AE418" s="10"/>
    </row>
    <row r="419" spans="1:31" ht="15.75" customHeight="1">
      <c r="A419" s="11"/>
      <c r="B419" s="12"/>
      <c r="C419" s="10"/>
      <c r="D419" s="10"/>
      <c r="E419" s="10"/>
      <c r="F419" s="10"/>
      <c r="G419" s="10"/>
      <c r="H419" s="11"/>
      <c r="I419" s="10"/>
      <c r="J419" s="11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  <c r="AC419" s="10"/>
      <c r="AD419" s="10"/>
      <c r="AE419" s="10"/>
    </row>
    <row r="420" spans="1:31" ht="15.75" customHeight="1">
      <c r="A420" s="11"/>
      <c r="B420" s="12"/>
      <c r="C420" s="10"/>
      <c r="D420" s="10"/>
      <c r="E420" s="10"/>
      <c r="F420" s="10"/>
      <c r="G420" s="10"/>
      <c r="H420" s="11"/>
      <c r="I420" s="10"/>
      <c r="J420" s="11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  <c r="AC420" s="10"/>
      <c r="AD420" s="10"/>
      <c r="AE420" s="10"/>
    </row>
    <row r="421" spans="1:31" ht="15.75" customHeight="1">
      <c r="A421" s="11"/>
      <c r="B421" s="12"/>
      <c r="C421" s="10"/>
      <c r="D421" s="10"/>
      <c r="E421" s="10"/>
      <c r="F421" s="10"/>
      <c r="G421" s="10"/>
      <c r="H421" s="11"/>
      <c r="I421" s="10"/>
      <c r="J421" s="11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  <c r="AC421" s="10"/>
      <c r="AD421" s="10"/>
      <c r="AE421" s="10"/>
    </row>
    <row r="422" spans="1:31" ht="15.75" customHeight="1">
      <c r="A422" s="11"/>
      <c r="B422" s="12"/>
      <c r="C422" s="10"/>
      <c r="D422" s="10"/>
      <c r="E422" s="10"/>
      <c r="F422" s="10"/>
      <c r="G422" s="10"/>
      <c r="H422" s="11"/>
      <c r="I422" s="10"/>
      <c r="J422" s="11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  <c r="AC422" s="10"/>
      <c r="AD422" s="10"/>
      <c r="AE422" s="10"/>
    </row>
    <row r="423" spans="1:31" ht="15.75" customHeight="1">
      <c r="A423" s="11"/>
      <c r="B423" s="12"/>
      <c r="C423" s="10"/>
      <c r="D423" s="10"/>
      <c r="E423" s="10"/>
      <c r="F423" s="10"/>
      <c r="G423" s="10"/>
      <c r="H423" s="11"/>
      <c r="I423" s="10"/>
      <c r="J423" s="11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  <c r="AC423" s="10"/>
      <c r="AD423" s="10"/>
      <c r="AE423" s="10"/>
    </row>
    <row r="424" spans="1:31" ht="15.75" customHeight="1">
      <c r="A424" s="11"/>
      <c r="B424" s="12"/>
      <c r="C424" s="10"/>
      <c r="D424" s="10"/>
      <c r="E424" s="10"/>
      <c r="F424" s="10"/>
      <c r="G424" s="10"/>
      <c r="H424" s="11"/>
      <c r="I424" s="10"/>
      <c r="J424" s="11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  <c r="AC424" s="10"/>
      <c r="AD424" s="10"/>
      <c r="AE424" s="10"/>
    </row>
    <row r="425" spans="1:31" ht="15.75" customHeight="1">
      <c r="A425" s="11"/>
      <c r="B425" s="12"/>
      <c r="C425" s="10"/>
      <c r="D425" s="10"/>
      <c r="E425" s="10"/>
      <c r="F425" s="10"/>
      <c r="G425" s="10"/>
      <c r="H425" s="11"/>
      <c r="I425" s="10"/>
      <c r="J425" s="11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  <c r="AC425" s="10"/>
      <c r="AD425" s="10"/>
      <c r="AE425" s="10"/>
    </row>
    <row r="426" spans="1:31" ht="15.75" customHeight="1">
      <c r="A426" s="11"/>
      <c r="B426" s="12"/>
      <c r="C426" s="10"/>
      <c r="D426" s="10"/>
      <c r="E426" s="10"/>
      <c r="F426" s="10"/>
      <c r="G426" s="10"/>
      <c r="H426" s="11"/>
      <c r="I426" s="10"/>
      <c r="J426" s="11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  <c r="AC426" s="10"/>
      <c r="AD426" s="10"/>
      <c r="AE426" s="10"/>
    </row>
    <row r="427" spans="1:31" ht="15.75" customHeight="1">
      <c r="A427" s="11"/>
      <c r="B427" s="12"/>
      <c r="C427" s="10"/>
      <c r="D427" s="10"/>
      <c r="E427" s="10"/>
      <c r="F427" s="10"/>
      <c r="G427" s="10"/>
      <c r="H427" s="11"/>
      <c r="I427" s="10"/>
      <c r="J427" s="11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  <c r="AC427" s="10"/>
      <c r="AD427" s="10"/>
      <c r="AE427" s="10"/>
    </row>
    <row r="428" spans="1:31" ht="15.75" customHeight="1">
      <c r="A428" s="11"/>
      <c r="B428" s="12"/>
      <c r="C428" s="10"/>
      <c r="D428" s="10"/>
      <c r="E428" s="10"/>
      <c r="F428" s="10"/>
      <c r="G428" s="10"/>
      <c r="H428" s="11"/>
      <c r="I428" s="10"/>
      <c r="J428" s="11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  <c r="AC428" s="10"/>
      <c r="AD428" s="10"/>
      <c r="AE428" s="10"/>
    </row>
    <row r="429" spans="1:31" ht="15.75" customHeight="1">
      <c r="A429" s="11"/>
      <c r="B429" s="12"/>
      <c r="C429" s="10"/>
      <c r="D429" s="10"/>
      <c r="E429" s="10"/>
      <c r="F429" s="10"/>
      <c r="G429" s="10"/>
      <c r="H429" s="11"/>
      <c r="I429" s="10"/>
      <c r="J429" s="11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  <c r="AC429" s="10"/>
      <c r="AD429" s="10"/>
      <c r="AE429" s="10"/>
    </row>
    <row r="430" spans="1:31" ht="15.75" customHeight="1">
      <c r="A430" s="11"/>
      <c r="B430" s="12"/>
      <c r="C430" s="10"/>
      <c r="D430" s="10"/>
      <c r="E430" s="10"/>
      <c r="F430" s="10"/>
      <c r="G430" s="10"/>
      <c r="H430" s="11"/>
      <c r="I430" s="10"/>
      <c r="J430" s="11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  <c r="AC430" s="10"/>
      <c r="AD430" s="10"/>
      <c r="AE430" s="10"/>
    </row>
    <row r="431" spans="1:31" ht="15.75" customHeight="1">
      <c r="A431" s="11"/>
      <c r="B431" s="12"/>
      <c r="C431" s="10"/>
      <c r="D431" s="10"/>
      <c r="E431" s="10"/>
      <c r="F431" s="10"/>
      <c r="G431" s="10"/>
      <c r="H431" s="11"/>
      <c r="I431" s="10"/>
      <c r="J431" s="11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  <c r="AC431" s="10"/>
      <c r="AD431" s="10"/>
      <c r="AE431" s="10"/>
    </row>
    <row r="432" spans="1:31" ht="15.75" customHeight="1">
      <c r="A432" s="11"/>
      <c r="B432" s="12"/>
      <c r="C432" s="10"/>
      <c r="D432" s="10"/>
      <c r="E432" s="10"/>
      <c r="F432" s="10"/>
      <c r="G432" s="10"/>
      <c r="H432" s="11"/>
      <c r="I432" s="10"/>
      <c r="J432" s="11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  <c r="AC432" s="10"/>
      <c r="AD432" s="10"/>
      <c r="AE432" s="10"/>
    </row>
    <row r="433" spans="1:31" ht="15.75" customHeight="1">
      <c r="A433" s="11"/>
      <c r="B433" s="12"/>
      <c r="C433" s="10"/>
      <c r="D433" s="10"/>
      <c r="E433" s="10"/>
      <c r="F433" s="10"/>
      <c r="G433" s="10"/>
      <c r="H433" s="11"/>
      <c r="I433" s="10"/>
      <c r="J433" s="11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  <c r="AC433" s="10"/>
      <c r="AD433" s="10"/>
      <c r="AE433" s="10"/>
    </row>
    <row r="434" spans="1:31" ht="15.75" customHeight="1">
      <c r="A434" s="11"/>
      <c r="B434" s="12"/>
      <c r="C434" s="10"/>
      <c r="D434" s="10"/>
      <c r="E434" s="10"/>
      <c r="F434" s="10"/>
      <c r="G434" s="10"/>
      <c r="H434" s="11"/>
      <c r="I434" s="10"/>
      <c r="J434" s="11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  <c r="AC434" s="10"/>
      <c r="AD434" s="10"/>
      <c r="AE434" s="10"/>
    </row>
    <row r="435" spans="1:31" ht="15.75" customHeight="1">
      <c r="A435" s="11"/>
      <c r="B435" s="12"/>
      <c r="C435" s="10"/>
      <c r="D435" s="10"/>
      <c r="E435" s="10"/>
      <c r="F435" s="10"/>
      <c r="G435" s="10"/>
      <c r="H435" s="11"/>
      <c r="I435" s="10"/>
      <c r="J435" s="11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  <c r="AC435" s="10"/>
      <c r="AD435" s="10"/>
      <c r="AE435" s="10"/>
    </row>
    <row r="436" spans="1:31" ht="15.75" customHeight="1">
      <c r="A436" s="11"/>
      <c r="B436" s="12"/>
      <c r="C436" s="10"/>
      <c r="D436" s="10"/>
      <c r="E436" s="10"/>
      <c r="F436" s="10"/>
      <c r="G436" s="10"/>
      <c r="H436" s="11"/>
      <c r="I436" s="10"/>
      <c r="J436" s="11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  <c r="AC436" s="10"/>
      <c r="AD436" s="10"/>
      <c r="AE436" s="10"/>
    </row>
    <row r="437" spans="1:31" ht="15.75" customHeight="1">
      <c r="A437" s="11"/>
      <c r="B437" s="12"/>
      <c r="C437" s="10"/>
      <c r="D437" s="10"/>
      <c r="E437" s="10"/>
      <c r="F437" s="10"/>
      <c r="G437" s="10"/>
      <c r="H437" s="11"/>
      <c r="I437" s="10"/>
      <c r="J437" s="11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  <c r="AC437" s="10"/>
      <c r="AD437" s="10"/>
      <c r="AE437" s="10"/>
    </row>
    <row r="438" spans="1:31" ht="15.75" customHeight="1">
      <c r="A438" s="11"/>
      <c r="B438" s="12"/>
      <c r="C438" s="10"/>
      <c r="D438" s="10"/>
      <c r="E438" s="10"/>
      <c r="F438" s="10"/>
      <c r="G438" s="10"/>
      <c r="H438" s="11"/>
      <c r="I438" s="10"/>
      <c r="J438" s="11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  <c r="AC438" s="10"/>
      <c r="AD438" s="10"/>
      <c r="AE438" s="10"/>
    </row>
    <row r="439" spans="1:31" ht="15.75" customHeight="1">
      <c r="A439" s="11"/>
      <c r="B439" s="12"/>
      <c r="C439" s="10"/>
      <c r="D439" s="10"/>
      <c r="E439" s="10"/>
      <c r="F439" s="10"/>
      <c r="G439" s="10"/>
      <c r="H439" s="11"/>
      <c r="I439" s="10"/>
      <c r="J439" s="11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  <c r="AC439" s="10"/>
      <c r="AD439" s="10"/>
      <c r="AE439" s="10"/>
    </row>
    <row r="440" spans="1:31" ht="15.75" customHeight="1">
      <c r="A440" s="11"/>
      <c r="B440" s="12"/>
      <c r="C440" s="10"/>
      <c r="D440" s="10"/>
      <c r="E440" s="10"/>
      <c r="F440" s="10"/>
      <c r="G440" s="10"/>
      <c r="H440" s="11"/>
      <c r="I440" s="10"/>
      <c r="J440" s="11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  <c r="AC440" s="10"/>
      <c r="AD440" s="10"/>
      <c r="AE440" s="10"/>
    </row>
    <row r="441" spans="1:31" ht="15.75" customHeight="1">
      <c r="A441" s="11"/>
      <c r="B441" s="12"/>
      <c r="C441" s="10"/>
      <c r="D441" s="10"/>
      <c r="E441" s="10"/>
      <c r="F441" s="10"/>
      <c r="G441" s="10"/>
      <c r="H441" s="11"/>
      <c r="I441" s="10"/>
      <c r="J441" s="11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  <c r="AC441" s="10"/>
      <c r="AD441" s="10"/>
      <c r="AE441" s="10"/>
    </row>
    <row r="442" spans="1:31" ht="15.75" customHeight="1">
      <c r="A442" s="11"/>
      <c r="B442" s="12"/>
      <c r="C442" s="10"/>
      <c r="D442" s="10"/>
      <c r="E442" s="10"/>
      <c r="F442" s="10"/>
      <c r="G442" s="10"/>
      <c r="H442" s="11"/>
      <c r="I442" s="10"/>
      <c r="J442" s="11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  <c r="AC442" s="10"/>
      <c r="AD442" s="10"/>
      <c r="AE442" s="10"/>
    </row>
    <row r="443" spans="1:31" ht="15.75" customHeight="1">
      <c r="A443" s="11"/>
      <c r="B443" s="12"/>
      <c r="C443" s="10"/>
      <c r="D443" s="10"/>
      <c r="E443" s="10"/>
      <c r="F443" s="10"/>
      <c r="G443" s="10"/>
      <c r="H443" s="11"/>
      <c r="I443" s="10"/>
      <c r="J443" s="11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  <c r="AC443" s="10"/>
      <c r="AD443" s="10"/>
      <c r="AE443" s="10"/>
    </row>
    <row r="444" spans="1:31" ht="15.75" customHeight="1">
      <c r="A444" s="11"/>
      <c r="B444" s="12"/>
      <c r="C444" s="10"/>
      <c r="D444" s="10"/>
      <c r="E444" s="10"/>
      <c r="F444" s="10"/>
      <c r="G444" s="10"/>
      <c r="H444" s="11"/>
      <c r="I444" s="10"/>
      <c r="J444" s="11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  <c r="AC444" s="10"/>
      <c r="AD444" s="10"/>
      <c r="AE444" s="10"/>
    </row>
    <row r="445" spans="1:31" ht="15.75" customHeight="1">
      <c r="A445" s="11"/>
      <c r="B445" s="12"/>
      <c r="C445" s="10"/>
      <c r="D445" s="10"/>
      <c r="E445" s="10"/>
      <c r="F445" s="10"/>
      <c r="G445" s="10"/>
      <c r="H445" s="11"/>
      <c r="I445" s="10"/>
      <c r="J445" s="11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  <c r="AC445" s="10"/>
      <c r="AD445" s="10"/>
      <c r="AE445" s="10"/>
    </row>
    <row r="446" spans="1:31" ht="15.75" customHeight="1">
      <c r="A446" s="11"/>
      <c r="B446" s="12"/>
      <c r="C446" s="10"/>
      <c r="D446" s="10"/>
      <c r="E446" s="10"/>
      <c r="F446" s="10"/>
      <c r="G446" s="10"/>
      <c r="H446" s="11"/>
      <c r="I446" s="10"/>
      <c r="J446" s="11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  <c r="AC446" s="10"/>
      <c r="AD446" s="10"/>
      <c r="AE446" s="10"/>
    </row>
    <row r="447" spans="1:31" ht="15.75" customHeight="1">
      <c r="A447" s="11"/>
      <c r="B447" s="12"/>
      <c r="C447" s="10"/>
      <c r="D447" s="10"/>
      <c r="E447" s="10"/>
      <c r="F447" s="10"/>
      <c r="G447" s="10"/>
      <c r="H447" s="11"/>
      <c r="I447" s="10"/>
      <c r="J447" s="11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  <c r="AC447" s="10"/>
      <c r="AD447" s="10"/>
      <c r="AE447" s="10"/>
    </row>
    <row r="448" spans="1:31" ht="15.75" customHeight="1">
      <c r="A448" s="11"/>
      <c r="B448" s="12"/>
      <c r="C448" s="10"/>
      <c r="D448" s="10"/>
      <c r="E448" s="10"/>
      <c r="F448" s="10"/>
      <c r="G448" s="10"/>
      <c r="H448" s="11"/>
      <c r="I448" s="10"/>
      <c r="J448" s="11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  <c r="AC448" s="10"/>
      <c r="AD448" s="10"/>
      <c r="AE448" s="10"/>
    </row>
    <row r="449" spans="1:31" ht="15.75" customHeight="1">
      <c r="A449" s="11"/>
      <c r="B449" s="12"/>
      <c r="C449" s="10"/>
      <c r="D449" s="10"/>
      <c r="E449" s="10"/>
      <c r="F449" s="10"/>
      <c r="G449" s="10"/>
      <c r="H449" s="11"/>
      <c r="I449" s="10"/>
      <c r="J449" s="11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  <c r="AC449" s="10"/>
      <c r="AD449" s="10"/>
      <c r="AE449" s="10"/>
    </row>
    <row r="450" spans="1:31" ht="15.75" customHeight="1">
      <c r="A450" s="11"/>
      <c r="B450" s="12"/>
      <c r="C450" s="10"/>
      <c r="D450" s="10"/>
      <c r="E450" s="10"/>
      <c r="F450" s="10"/>
      <c r="G450" s="10"/>
      <c r="H450" s="11"/>
      <c r="I450" s="10"/>
      <c r="J450" s="11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  <c r="AC450" s="10"/>
      <c r="AD450" s="10"/>
      <c r="AE450" s="10"/>
    </row>
    <row r="451" spans="1:31" ht="15.75" customHeight="1">
      <c r="A451" s="11"/>
      <c r="B451" s="12"/>
      <c r="C451" s="10"/>
      <c r="D451" s="10"/>
      <c r="E451" s="10"/>
      <c r="F451" s="10"/>
      <c r="G451" s="10"/>
      <c r="H451" s="11"/>
      <c r="I451" s="10"/>
      <c r="J451" s="11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  <c r="AC451" s="10"/>
      <c r="AD451" s="10"/>
      <c r="AE451" s="10"/>
    </row>
    <row r="452" spans="1:31" ht="15.75" customHeight="1">
      <c r="A452" s="11"/>
      <c r="B452" s="12"/>
      <c r="C452" s="10"/>
      <c r="D452" s="10"/>
      <c r="E452" s="10"/>
      <c r="F452" s="10"/>
      <c r="G452" s="10"/>
      <c r="H452" s="11"/>
      <c r="I452" s="10"/>
      <c r="J452" s="11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  <c r="AC452" s="10"/>
      <c r="AD452" s="10"/>
      <c r="AE452" s="10"/>
    </row>
    <row r="453" spans="1:31" ht="15.75" customHeight="1">
      <c r="A453" s="11"/>
      <c r="B453" s="12"/>
      <c r="C453" s="10"/>
      <c r="D453" s="10"/>
      <c r="E453" s="10"/>
      <c r="F453" s="10"/>
      <c r="G453" s="10"/>
      <c r="H453" s="11"/>
      <c r="I453" s="10"/>
      <c r="J453" s="11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  <c r="AC453" s="10"/>
      <c r="AD453" s="10"/>
      <c r="AE453" s="10"/>
    </row>
    <row r="454" spans="1:31" ht="15.75" customHeight="1">
      <c r="A454" s="11"/>
      <c r="B454" s="12"/>
      <c r="C454" s="10"/>
      <c r="D454" s="10"/>
      <c r="E454" s="10"/>
      <c r="F454" s="10"/>
      <c r="G454" s="10"/>
      <c r="H454" s="11"/>
      <c r="I454" s="10"/>
      <c r="J454" s="11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  <c r="AC454" s="10"/>
      <c r="AD454" s="10"/>
      <c r="AE454" s="10"/>
    </row>
    <row r="455" spans="1:31" ht="15.75" customHeight="1">
      <c r="A455" s="11"/>
      <c r="B455" s="12"/>
      <c r="C455" s="10"/>
      <c r="D455" s="10"/>
      <c r="E455" s="10"/>
      <c r="F455" s="10"/>
      <c r="G455" s="10"/>
      <c r="H455" s="11"/>
      <c r="I455" s="10"/>
      <c r="J455" s="11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  <c r="AC455" s="10"/>
      <c r="AD455" s="10"/>
      <c r="AE455" s="10"/>
    </row>
    <row r="456" spans="1:31" ht="15.75" customHeight="1">
      <c r="A456" s="11"/>
      <c r="B456" s="12"/>
      <c r="C456" s="10"/>
      <c r="D456" s="10"/>
      <c r="E456" s="10"/>
      <c r="F456" s="10"/>
      <c r="G456" s="10"/>
      <c r="H456" s="11"/>
      <c r="I456" s="10"/>
      <c r="J456" s="11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  <c r="AC456" s="10"/>
      <c r="AD456" s="10"/>
      <c r="AE456" s="10"/>
    </row>
    <row r="457" spans="1:31" ht="15.75" customHeight="1">
      <c r="A457" s="11"/>
      <c r="B457" s="12"/>
      <c r="C457" s="10"/>
      <c r="D457" s="10"/>
      <c r="E457" s="10"/>
      <c r="F457" s="10"/>
      <c r="G457" s="10"/>
      <c r="H457" s="11"/>
      <c r="I457" s="10"/>
      <c r="J457" s="11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  <c r="AC457" s="10"/>
      <c r="AD457" s="10"/>
      <c r="AE457" s="10"/>
    </row>
    <row r="458" spans="1:31" ht="15.75" customHeight="1">
      <c r="A458" s="11"/>
      <c r="B458" s="12"/>
      <c r="C458" s="10"/>
      <c r="D458" s="10"/>
      <c r="E458" s="10"/>
      <c r="F458" s="10"/>
      <c r="G458" s="10"/>
      <c r="H458" s="11"/>
      <c r="I458" s="10"/>
      <c r="J458" s="11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  <c r="AC458" s="10"/>
      <c r="AD458" s="10"/>
      <c r="AE458" s="10"/>
    </row>
    <row r="459" spans="1:31" ht="15.75" customHeight="1">
      <c r="A459" s="11"/>
      <c r="B459" s="12"/>
      <c r="C459" s="10"/>
      <c r="D459" s="10"/>
      <c r="E459" s="10"/>
      <c r="F459" s="10"/>
      <c r="G459" s="10"/>
      <c r="H459" s="11"/>
      <c r="I459" s="10"/>
      <c r="J459" s="11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  <c r="AC459" s="10"/>
      <c r="AD459" s="10"/>
      <c r="AE459" s="10"/>
    </row>
    <row r="460" spans="1:31" ht="15.75" customHeight="1">
      <c r="A460" s="11"/>
      <c r="B460" s="12"/>
      <c r="C460" s="10"/>
      <c r="D460" s="10"/>
      <c r="E460" s="10"/>
      <c r="F460" s="10"/>
      <c r="G460" s="10"/>
      <c r="H460" s="11"/>
      <c r="I460" s="10"/>
      <c r="J460" s="11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  <c r="AC460" s="10"/>
      <c r="AD460" s="10"/>
      <c r="AE460" s="10"/>
    </row>
    <row r="461" spans="1:31" ht="15.75" customHeight="1">
      <c r="A461" s="11"/>
      <c r="B461" s="12"/>
      <c r="C461" s="10"/>
      <c r="D461" s="10"/>
      <c r="E461" s="10"/>
      <c r="F461" s="10"/>
      <c r="G461" s="10"/>
      <c r="H461" s="11"/>
      <c r="I461" s="10"/>
      <c r="J461" s="11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  <c r="AC461" s="10"/>
      <c r="AD461" s="10"/>
      <c r="AE461" s="10"/>
    </row>
    <row r="462" spans="1:31" ht="15.75" customHeight="1">
      <c r="A462" s="11"/>
      <c r="B462" s="12"/>
      <c r="C462" s="10"/>
      <c r="D462" s="10"/>
      <c r="E462" s="10"/>
      <c r="F462" s="10"/>
      <c r="G462" s="10"/>
      <c r="H462" s="11"/>
      <c r="I462" s="10"/>
      <c r="J462" s="11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  <c r="AC462" s="10"/>
      <c r="AD462" s="10"/>
      <c r="AE462" s="10"/>
    </row>
    <row r="463" spans="1:31" ht="15.75" customHeight="1">
      <c r="A463" s="11"/>
      <c r="B463" s="12"/>
      <c r="C463" s="10"/>
      <c r="D463" s="10"/>
      <c r="E463" s="10"/>
      <c r="F463" s="10"/>
      <c r="G463" s="10"/>
      <c r="H463" s="11"/>
      <c r="I463" s="10"/>
      <c r="J463" s="11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  <c r="AC463" s="10"/>
      <c r="AD463" s="10"/>
      <c r="AE463" s="10"/>
    </row>
    <row r="464" spans="1:31" ht="15.75" customHeight="1">
      <c r="A464" s="11"/>
      <c r="B464" s="12"/>
      <c r="C464" s="10"/>
      <c r="D464" s="10"/>
      <c r="E464" s="10"/>
      <c r="F464" s="10"/>
      <c r="G464" s="10"/>
      <c r="H464" s="11"/>
      <c r="I464" s="10"/>
      <c r="J464" s="11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  <c r="AC464" s="10"/>
      <c r="AD464" s="10"/>
      <c r="AE464" s="10"/>
    </row>
    <row r="465" spans="1:31" ht="15.75" customHeight="1">
      <c r="A465" s="11"/>
      <c r="B465" s="12"/>
      <c r="C465" s="10"/>
      <c r="D465" s="10"/>
      <c r="E465" s="10"/>
      <c r="F465" s="10"/>
      <c r="G465" s="10"/>
      <c r="H465" s="11"/>
      <c r="I465" s="10"/>
      <c r="J465" s="11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  <c r="AC465" s="10"/>
      <c r="AD465" s="10"/>
      <c r="AE465" s="10"/>
    </row>
    <row r="466" spans="1:31" ht="15.75" customHeight="1">
      <c r="A466" s="11"/>
      <c r="B466" s="12"/>
      <c r="C466" s="10"/>
      <c r="D466" s="10"/>
      <c r="E466" s="10"/>
      <c r="F466" s="10"/>
      <c r="G466" s="10"/>
      <c r="H466" s="11"/>
      <c r="I466" s="10"/>
      <c r="J466" s="11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  <c r="AC466" s="10"/>
      <c r="AD466" s="10"/>
      <c r="AE466" s="10"/>
    </row>
    <row r="467" spans="1:31" ht="15.75" customHeight="1">
      <c r="A467" s="11"/>
      <c r="B467" s="12"/>
      <c r="C467" s="10"/>
      <c r="D467" s="10"/>
      <c r="E467" s="10"/>
      <c r="F467" s="10"/>
      <c r="G467" s="10"/>
      <c r="H467" s="11"/>
      <c r="I467" s="10"/>
      <c r="J467" s="11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  <c r="AC467" s="10"/>
      <c r="AD467" s="10"/>
      <c r="AE467" s="10"/>
    </row>
    <row r="468" spans="1:31" ht="15.75" customHeight="1">
      <c r="A468" s="11"/>
      <c r="B468" s="12"/>
      <c r="C468" s="10"/>
      <c r="D468" s="10"/>
      <c r="E468" s="10"/>
      <c r="F468" s="10"/>
      <c r="G468" s="10"/>
      <c r="H468" s="11"/>
      <c r="I468" s="10"/>
      <c r="J468" s="11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  <c r="AC468" s="10"/>
      <c r="AD468" s="10"/>
      <c r="AE468" s="10"/>
    </row>
    <row r="469" spans="1:31" ht="15.75" customHeight="1">
      <c r="A469" s="11"/>
      <c r="B469" s="12"/>
      <c r="C469" s="10"/>
      <c r="D469" s="10"/>
      <c r="E469" s="10"/>
      <c r="F469" s="10"/>
      <c r="G469" s="10"/>
      <c r="H469" s="11"/>
      <c r="I469" s="10"/>
      <c r="J469" s="11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  <c r="AC469" s="10"/>
      <c r="AD469" s="10"/>
      <c r="AE469" s="10"/>
    </row>
    <row r="470" spans="1:31" ht="15.75" customHeight="1">
      <c r="A470" s="11"/>
      <c r="B470" s="12"/>
      <c r="C470" s="10"/>
      <c r="D470" s="10"/>
      <c r="E470" s="10"/>
      <c r="F470" s="10"/>
      <c r="G470" s="10"/>
      <c r="H470" s="11"/>
      <c r="I470" s="10"/>
      <c r="J470" s="11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  <c r="AC470" s="10"/>
      <c r="AD470" s="10"/>
      <c r="AE470" s="10"/>
    </row>
    <row r="471" spans="1:31" ht="15.75" customHeight="1">
      <c r="A471" s="11"/>
      <c r="B471" s="12"/>
      <c r="C471" s="10"/>
      <c r="D471" s="10"/>
      <c r="E471" s="10"/>
      <c r="F471" s="10"/>
      <c r="G471" s="10"/>
      <c r="H471" s="11"/>
      <c r="I471" s="10"/>
      <c r="J471" s="11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  <c r="AC471" s="10"/>
      <c r="AD471" s="10"/>
      <c r="AE471" s="10"/>
    </row>
    <row r="472" spans="1:31" ht="15.75" customHeight="1">
      <c r="A472" s="11"/>
      <c r="B472" s="12"/>
      <c r="C472" s="10"/>
      <c r="D472" s="10"/>
      <c r="E472" s="10"/>
      <c r="F472" s="10"/>
      <c r="G472" s="10"/>
      <c r="H472" s="11"/>
      <c r="I472" s="10"/>
      <c r="J472" s="11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  <c r="AC472" s="10"/>
      <c r="AD472" s="10"/>
      <c r="AE472" s="10"/>
    </row>
    <row r="473" spans="1:31" ht="15.75" customHeight="1">
      <c r="A473" s="11"/>
      <c r="B473" s="12"/>
      <c r="C473" s="10"/>
      <c r="D473" s="10"/>
      <c r="E473" s="10"/>
      <c r="F473" s="10"/>
      <c r="G473" s="10"/>
      <c r="H473" s="11"/>
      <c r="I473" s="10"/>
      <c r="J473" s="11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  <c r="AC473" s="10"/>
      <c r="AD473" s="10"/>
      <c r="AE473" s="10"/>
    </row>
    <row r="474" spans="1:31" ht="15.75" customHeight="1">
      <c r="A474" s="11"/>
      <c r="B474" s="12"/>
      <c r="C474" s="10"/>
      <c r="D474" s="10"/>
      <c r="E474" s="10"/>
      <c r="F474" s="10"/>
      <c r="G474" s="10"/>
      <c r="H474" s="11"/>
      <c r="I474" s="10"/>
      <c r="J474" s="11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  <c r="AC474" s="10"/>
      <c r="AD474" s="10"/>
      <c r="AE474" s="10"/>
    </row>
    <row r="475" spans="1:31" ht="15.75" customHeight="1">
      <c r="A475" s="11"/>
      <c r="B475" s="12"/>
      <c r="C475" s="10"/>
      <c r="D475" s="10"/>
      <c r="E475" s="10"/>
      <c r="F475" s="10"/>
      <c r="G475" s="10"/>
      <c r="H475" s="11"/>
      <c r="I475" s="10"/>
      <c r="J475" s="11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  <c r="AC475" s="10"/>
      <c r="AD475" s="10"/>
      <c r="AE475" s="10"/>
    </row>
    <row r="476" spans="1:31" ht="15.75" customHeight="1">
      <c r="A476" s="11"/>
      <c r="B476" s="12"/>
      <c r="C476" s="10"/>
      <c r="D476" s="10"/>
      <c r="E476" s="10"/>
      <c r="F476" s="10"/>
      <c r="G476" s="10"/>
      <c r="H476" s="11"/>
      <c r="I476" s="10"/>
      <c r="J476" s="11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  <c r="AC476" s="10"/>
      <c r="AD476" s="10"/>
      <c r="AE476" s="10"/>
    </row>
    <row r="477" spans="1:31" ht="15.75" customHeight="1">
      <c r="A477" s="11"/>
      <c r="B477" s="12"/>
      <c r="C477" s="10"/>
      <c r="D477" s="10"/>
      <c r="E477" s="10"/>
      <c r="F477" s="10"/>
      <c r="G477" s="10"/>
      <c r="H477" s="11"/>
      <c r="I477" s="10"/>
      <c r="J477" s="11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  <c r="AC477" s="10"/>
      <c r="AD477" s="10"/>
      <c r="AE477" s="10"/>
    </row>
    <row r="478" spans="1:31" ht="15.75" customHeight="1">
      <c r="A478" s="11"/>
      <c r="B478" s="12"/>
      <c r="C478" s="10"/>
      <c r="D478" s="10"/>
      <c r="E478" s="10"/>
      <c r="F478" s="10"/>
      <c r="G478" s="10"/>
      <c r="H478" s="11"/>
      <c r="I478" s="10"/>
      <c r="J478" s="11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  <c r="AC478" s="10"/>
      <c r="AD478" s="10"/>
      <c r="AE478" s="10"/>
    </row>
    <row r="479" spans="1:31" ht="15.75" customHeight="1">
      <c r="A479" s="11"/>
      <c r="B479" s="12"/>
      <c r="C479" s="10"/>
      <c r="D479" s="10"/>
      <c r="E479" s="10"/>
      <c r="F479" s="10"/>
      <c r="G479" s="10"/>
      <c r="H479" s="11"/>
      <c r="I479" s="10"/>
      <c r="J479" s="11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  <c r="AC479" s="10"/>
      <c r="AD479" s="10"/>
      <c r="AE479" s="10"/>
    </row>
    <row r="480" spans="1:31" ht="15.75" customHeight="1">
      <c r="A480" s="11"/>
      <c r="B480" s="12"/>
      <c r="C480" s="10"/>
      <c r="D480" s="10"/>
      <c r="E480" s="10"/>
      <c r="F480" s="10"/>
      <c r="G480" s="10"/>
      <c r="H480" s="11"/>
      <c r="I480" s="10"/>
      <c r="J480" s="11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  <c r="AC480" s="10"/>
      <c r="AD480" s="10"/>
      <c r="AE480" s="10"/>
    </row>
    <row r="481" spans="1:31" ht="15.75" customHeight="1">
      <c r="A481" s="11"/>
      <c r="B481" s="12"/>
      <c r="C481" s="10"/>
      <c r="D481" s="10"/>
      <c r="E481" s="10"/>
      <c r="F481" s="10"/>
      <c r="G481" s="10"/>
      <c r="H481" s="11"/>
      <c r="I481" s="10"/>
      <c r="J481" s="11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  <c r="AC481" s="10"/>
      <c r="AD481" s="10"/>
      <c r="AE481" s="10"/>
    </row>
    <row r="482" spans="1:31" ht="15.75" customHeight="1">
      <c r="A482" s="11"/>
      <c r="B482" s="12"/>
      <c r="C482" s="10"/>
      <c r="D482" s="10"/>
      <c r="E482" s="10"/>
      <c r="F482" s="10"/>
      <c r="G482" s="10"/>
      <c r="H482" s="11"/>
      <c r="I482" s="10"/>
      <c r="J482" s="11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  <c r="AC482" s="10"/>
      <c r="AD482" s="10"/>
      <c r="AE482" s="10"/>
    </row>
    <row r="483" spans="1:31" ht="15.75" customHeight="1">
      <c r="A483" s="11"/>
      <c r="B483" s="12"/>
      <c r="C483" s="10"/>
      <c r="D483" s="10"/>
      <c r="E483" s="10"/>
      <c r="F483" s="10"/>
      <c r="G483" s="10"/>
      <c r="H483" s="11"/>
      <c r="I483" s="10"/>
      <c r="J483" s="11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  <c r="AC483" s="10"/>
      <c r="AD483" s="10"/>
      <c r="AE483" s="10"/>
    </row>
    <row r="484" spans="1:31" ht="15.75" customHeight="1">
      <c r="A484" s="11"/>
      <c r="B484" s="12"/>
      <c r="C484" s="10"/>
      <c r="D484" s="10"/>
      <c r="E484" s="10"/>
      <c r="F484" s="10"/>
      <c r="G484" s="10"/>
      <c r="H484" s="11"/>
      <c r="I484" s="10"/>
      <c r="J484" s="11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  <c r="AC484" s="10"/>
      <c r="AD484" s="10"/>
      <c r="AE484" s="10"/>
    </row>
    <row r="485" spans="1:31" ht="15.75" customHeight="1">
      <c r="A485" s="11"/>
      <c r="B485" s="12"/>
      <c r="C485" s="10"/>
      <c r="D485" s="10"/>
      <c r="E485" s="10"/>
      <c r="F485" s="10"/>
      <c r="G485" s="10"/>
      <c r="H485" s="11"/>
      <c r="I485" s="10"/>
      <c r="J485" s="11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  <c r="AC485" s="10"/>
      <c r="AD485" s="10"/>
      <c r="AE485" s="10"/>
    </row>
    <row r="486" spans="1:31" ht="15.75" customHeight="1">
      <c r="A486" s="11"/>
      <c r="B486" s="12"/>
      <c r="C486" s="10"/>
      <c r="D486" s="10"/>
      <c r="E486" s="10"/>
      <c r="F486" s="10"/>
      <c r="G486" s="10"/>
      <c r="H486" s="11"/>
      <c r="I486" s="10"/>
      <c r="J486" s="11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  <c r="AC486" s="10"/>
      <c r="AD486" s="10"/>
      <c r="AE486" s="10"/>
    </row>
    <row r="487" spans="1:31" ht="15.75" customHeight="1">
      <c r="A487" s="11"/>
      <c r="B487" s="12"/>
      <c r="C487" s="10"/>
      <c r="D487" s="10"/>
      <c r="E487" s="10"/>
      <c r="F487" s="10"/>
      <c r="G487" s="10"/>
      <c r="H487" s="11"/>
      <c r="I487" s="10"/>
      <c r="J487" s="11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  <c r="AC487" s="10"/>
      <c r="AD487" s="10"/>
      <c r="AE487" s="10"/>
    </row>
    <row r="488" spans="1:31" ht="15.75" customHeight="1">
      <c r="A488" s="11"/>
      <c r="B488" s="12"/>
      <c r="C488" s="10"/>
      <c r="D488" s="10"/>
      <c r="E488" s="10"/>
      <c r="F488" s="10"/>
      <c r="G488" s="10"/>
      <c r="H488" s="11"/>
      <c r="I488" s="10"/>
      <c r="J488" s="11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  <c r="AC488" s="10"/>
      <c r="AD488" s="10"/>
      <c r="AE488" s="10"/>
    </row>
    <row r="489" spans="1:31" ht="15.75" customHeight="1">
      <c r="A489" s="11"/>
      <c r="B489" s="12"/>
      <c r="C489" s="10"/>
      <c r="D489" s="10"/>
      <c r="E489" s="10"/>
      <c r="F489" s="10"/>
      <c r="G489" s="10"/>
      <c r="H489" s="11"/>
      <c r="I489" s="10"/>
      <c r="J489" s="11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  <c r="AC489" s="10"/>
      <c r="AD489" s="10"/>
      <c r="AE489" s="10"/>
    </row>
    <row r="490" spans="1:31" ht="15.75" customHeight="1">
      <c r="A490" s="11"/>
      <c r="B490" s="12"/>
      <c r="C490" s="10"/>
      <c r="D490" s="10"/>
      <c r="E490" s="10"/>
      <c r="F490" s="10"/>
      <c r="G490" s="10"/>
      <c r="H490" s="11"/>
      <c r="I490" s="10"/>
      <c r="J490" s="11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10"/>
      <c r="AC490" s="10"/>
      <c r="AD490" s="10"/>
      <c r="AE490" s="10"/>
    </row>
    <row r="491" spans="1:31" ht="15.75" customHeight="1">
      <c r="A491" s="11"/>
      <c r="B491" s="12"/>
      <c r="C491" s="10"/>
      <c r="D491" s="10"/>
      <c r="E491" s="10"/>
      <c r="F491" s="10"/>
      <c r="G491" s="10"/>
      <c r="H491" s="11"/>
      <c r="I491" s="10"/>
      <c r="J491" s="11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  <c r="AC491" s="10"/>
      <c r="AD491" s="10"/>
      <c r="AE491" s="10"/>
    </row>
    <row r="492" spans="1:31" ht="15.75" customHeight="1">
      <c r="A492" s="11"/>
      <c r="B492" s="12"/>
      <c r="C492" s="10"/>
      <c r="D492" s="10"/>
      <c r="E492" s="10"/>
      <c r="F492" s="10"/>
      <c r="G492" s="10"/>
      <c r="H492" s="11"/>
      <c r="I492" s="10"/>
      <c r="J492" s="11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10"/>
      <c r="AC492" s="10"/>
      <c r="AD492" s="10"/>
      <c r="AE492" s="10"/>
    </row>
    <row r="493" spans="1:31" ht="15.75" customHeight="1">
      <c r="A493" s="11"/>
      <c r="B493" s="12"/>
      <c r="C493" s="10"/>
      <c r="D493" s="10"/>
      <c r="E493" s="10"/>
      <c r="F493" s="10"/>
      <c r="G493" s="10"/>
      <c r="H493" s="11"/>
      <c r="I493" s="10"/>
      <c r="J493" s="11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  <c r="AC493" s="10"/>
      <c r="AD493" s="10"/>
      <c r="AE493" s="10"/>
    </row>
    <row r="494" spans="1:31" ht="15.75" customHeight="1">
      <c r="A494" s="11"/>
      <c r="B494" s="12"/>
      <c r="C494" s="10"/>
      <c r="D494" s="10"/>
      <c r="E494" s="10"/>
      <c r="F494" s="10"/>
      <c r="G494" s="10"/>
      <c r="H494" s="11"/>
      <c r="I494" s="10"/>
      <c r="J494" s="11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  <c r="AC494" s="10"/>
      <c r="AD494" s="10"/>
      <c r="AE494" s="10"/>
    </row>
    <row r="495" spans="1:31" ht="15.75" customHeight="1">
      <c r="A495" s="11"/>
      <c r="B495" s="12"/>
      <c r="C495" s="10"/>
      <c r="D495" s="10"/>
      <c r="E495" s="10"/>
      <c r="F495" s="10"/>
      <c r="G495" s="10"/>
      <c r="H495" s="11"/>
      <c r="I495" s="10"/>
      <c r="J495" s="11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10"/>
      <c r="AC495" s="10"/>
      <c r="AD495" s="10"/>
      <c r="AE495" s="10"/>
    </row>
    <row r="496" spans="1:31" ht="15.75" customHeight="1">
      <c r="A496" s="11"/>
      <c r="B496" s="12"/>
      <c r="C496" s="10"/>
      <c r="D496" s="10"/>
      <c r="E496" s="10"/>
      <c r="F496" s="10"/>
      <c r="G496" s="10"/>
      <c r="H496" s="11"/>
      <c r="I496" s="10"/>
      <c r="J496" s="11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10"/>
      <c r="AC496" s="10"/>
      <c r="AD496" s="10"/>
      <c r="AE496" s="10"/>
    </row>
    <row r="497" spans="1:31" ht="15.75" customHeight="1">
      <c r="A497" s="11"/>
      <c r="B497" s="12"/>
      <c r="C497" s="10"/>
      <c r="D497" s="10"/>
      <c r="E497" s="10"/>
      <c r="F497" s="10"/>
      <c r="G497" s="10"/>
      <c r="H497" s="11"/>
      <c r="I497" s="10"/>
      <c r="J497" s="11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10"/>
      <c r="AC497" s="10"/>
      <c r="AD497" s="10"/>
      <c r="AE497" s="10"/>
    </row>
    <row r="498" spans="1:31" ht="15.75" customHeight="1">
      <c r="A498" s="11"/>
      <c r="B498" s="12"/>
      <c r="C498" s="10"/>
      <c r="D498" s="10"/>
      <c r="E498" s="10"/>
      <c r="F498" s="10"/>
      <c r="G498" s="10"/>
      <c r="H498" s="11"/>
      <c r="I498" s="10"/>
      <c r="J498" s="11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10"/>
      <c r="AC498" s="10"/>
      <c r="AD498" s="10"/>
      <c r="AE498" s="10"/>
    </row>
    <row r="499" spans="1:31" ht="15.75" customHeight="1">
      <c r="A499" s="11"/>
      <c r="B499" s="12"/>
      <c r="C499" s="10"/>
      <c r="D499" s="10"/>
      <c r="E499" s="10"/>
      <c r="F499" s="10"/>
      <c r="G499" s="10"/>
      <c r="H499" s="11"/>
      <c r="I499" s="10"/>
      <c r="J499" s="11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10"/>
      <c r="AC499" s="10"/>
      <c r="AD499" s="10"/>
      <c r="AE499" s="10"/>
    </row>
    <row r="500" spans="1:31" ht="15.75" customHeight="1">
      <c r="A500" s="11"/>
      <c r="B500" s="12"/>
      <c r="C500" s="10"/>
      <c r="D500" s="10"/>
      <c r="E500" s="10"/>
      <c r="F500" s="10"/>
      <c r="G500" s="10"/>
      <c r="H500" s="11"/>
      <c r="I500" s="10"/>
      <c r="J500" s="11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10"/>
      <c r="AC500" s="10"/>
      <c r="AD500" s="10"/>
      <c r="AE500" s="10"/>
    </row>
    <row r="501" spans="1:31" ht="15.75" customHeight="1">
      <c r="A501" s="11"/>
      <c r="B501" s="12"/>
      <c r="C501" s="10"/>
      <c r="D501" s="10"/>
      <c r="E501" s="10"/>
      <c r="F501" s="10"/>
      <c r="G501" s="10"/>
      <c r="H501" s="11"/>
      <c r="I501" s="10"/>
      <c r="J501" s="11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  <c r="AB501" s="10"/>
      <c r="AC501" s="10"/>
      <c r="AD501" s="10"/>
      <c r="AE501" s="10"/>
    </row>
    <row r="502" spans="1:31" ht="15.75" customHeight="1">
      <c r="A502" s="11"/>
      <c r="B502" s="12"/>
      <c r="C502" s="10"/>
      <c r="D502" s="10"/>
      <c r="E502" s="10"/>
      <c r="F502" s="10"/>
      <c r="G502" s="10"/>
      <c r="H502" s="11"/>
      <c r="I502" s="10"/>
      <c r="J502" s="11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  <c r="AB502" s="10"/>
      <c r="AC502" s="10"/>
      <c r="AD502" s="10"/>
      <c r="AE502" s="10"/>
    </row>
    <row r="503" spans="1:31" ht="15.75" customHeight="1">
      <c r="A503" s="11"/>
      <c r="B503" s="12"/>
      <c r="C503" s="10"/>
      <c r="D503" s="10"/>
      <c r="E503" s="10"/>
      <c r="F503" s="10"/>
      <c r="G503" s="10"/>
      <c r="H503" s="11"/>
      <c r="I503" s="10"/>
      <c r="J503" s="11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  <c r="AB503" s="10"/>
      <c r="AC503" s="10"/>
      <c r="AD503" s="10"/>
      <c r="AE503" s="10"/>
    </row>
    <row r="504" spans="1:31" ht="15.75" customHeight="1">
      <c r="A504" s="11"/>
      <c r="B504" s="12"/>
      <c r="C504" s="10"/>
      <c r="D504" s="10"/>
      <c r="E504" s="10"/>
      <c r="F504" s="10"/>
      <c r="G504" s="10"/>
      <c r="H504" s="11"/>
      <c r="I504" s="10"/>
      <c r="J504" s="11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  <c r="AB504" s="10"/>
      <c r="AC504" s="10"/>
      <c r="AD504" s="10"/>
      <c r="AE504" s="10"/>
    </row>
    <row r="505" spans="1:31" ht="15.75" customHeight="1">
      <c r="A505" s="11"/>
      <c r="B505" s="12"/>
      <c r="C505" s="10"/>
      <c r="D505" s="10"/>
      <c r="E505" s="10"/>
      <c r="F505" s="10"/>
      <c r="G505" s="10"/>
      <c r="H505" s="11"/>
      <c r="I505" s="10"/>
      <c r="J505" s="11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  <c r="AB505" s="10"/>
      <c r="AC505" s="10"/>
      <c r="AD505" s="10"/>
      <c r="AE505" s="10"/>
    </row>
    <row r="506" spans="1:31" ht="15.75" customHeight="1">
      <c r="A506" s="11"/>
      <c r="B506" s="12"/>
      <c r="C506" s="10"/>
      <c r="D506" s="10"/>
      <c r="E506" s="10"/>
      <c r="F506" s="10"/>
      <c r="G506" s="10"/>
      <c r="H506" s="11"/>
      <c r="I506" s="10"/>
      <c r="J506" s="11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  <c r="AB506" s="10"/>
      <c r="AC506" s="10"/>
      <c r="AD506" s="10"/>
      <c r="AE506" s="10"/>
    </row>
    <row r="507" spans="1:31" ht="15.75" customHeight="1">
      <c r="A507" s="11"/>
      <c r="B507" s="12"/>
      <c r="C507" s="10"/>
      <c r="D507" s="10"/>
      <c r="E507" s="10"/>
      <c r="F507" s="10"/>
      <c r="G507" s="10"/>
      <c r="H507" s="11"/>
      <c r="I507" s="10"/>
      <c r="J507" s="11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  <c r="AB507" s="10"/>
      <c r="AC507" s="10"/>
      <c r="AD507" s="10"/>
      <c r="AE507" s="10"/>
    </row>
    <row r="508" spans="1:31" ht="15.75" customHeight="1">
      <c r="A508" s="11"/>
      <c r="B508" s="12"/>
      <c r="C508" s="10"/>
      <c r="D508" s="10"/>
      <c r="E508" s="10"/>
      <c r="F508" s="10"/>
      <c r="G508" s="10"/>
      <c r="H508" s="11"/>
      <c r="I508" s="10"/>
      <c r="J508" s="11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  <c r="AB508" s="10"/>
      <c r="AC508" s="10"/>
      <c r="AD508" s="10"/>
      <c r="AE508" s="10"/>
    </row>
    <row r="509" spans="1:31" ht="15.75" customHeight="1">
      <c r="A509" s="11"/>
      <c r="B509" s="12"/>
      <c r="C509" s="10"/>
      <c r="D509" s="10"/>
      <c r="E509" s="10"/>
      <c r="F509" s="10"/>
      <c r="G509" s="10"/>
      <c r="H509" s="11"/>
      <c r="I509" s="10"/>
      <c r="J509" s="11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  <c r="AB509" s="10"/>
      <c r="AC509" s="10"/>
      <c r="AD509" s="10"/>
      <c r="AE509" s="10"/>
    </row>
    <row r="510" spans="1:31" ht="15.75" customHeight="1">
      <c r="A510" s="11"/>
      <c r="B510" s="12"/>
      <c r="C510" s="10"/>
      <c r="D510" s="10"/>
      <c r="E510" s="10"/>
      <c r="F510" s="10"/>
      <c r="G510" s="10"/>
      <c r="H510" s="11"/>
      <c r="I510" s="10"/>
      <c r="J510" s="11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  <c r="AB510" s="10"/>
      <c r="AC510" s="10"/>
      <c r="AD510" s="10"/>
      <c r="AE510" s="10"/>
    </row>
    <row r="511" spans="1:31" ht="15.75" customHeight="1">
      <c r="A511" s="11"/>
      <c r="B511" s="12"/>
      <c r="C511" s="10"/>
      <c r="D511" s="10"/>
      <c r="E511" s="10"/>
      <c r="F511" s="10"/>
      <c r="G511" s="10"/>
      <c r="H511" s="11"/>
      <c r="I511" s="10"/>
      <c r="J511" s="11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  <c r="AB511" s="10"/>
      <c r="AC511" s="10"/>
      <c r="AD511" s="10"/>
      <c r="AE511" s="10"/>
    </row>
    <row r="512" spans="1:31" ht="15.75" customHeight="1">
      <c r="A512" s="11"/>
      <c r="B512" s="12"/>
      <c r="C512" s="10"/>
      <c r="D512" s="10"/>
      <c r="E512" s="10"/>
      <c r="F512" s="10"/>
      <c r="G512" s="10"/>
      <c r="H512" s="11"/>
      <c r="I512" s="10"/>
      <c r="J512" s="11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  <c r="AB512" s="10"/>
      <c r="AC512" s="10"/>
      <c r="AD512" s="10"/>
      <c r="AE512" s="10"/>
    </row>
    <row r="513" spans="1:31" ht="15.75" customHeight="1">
      <c r="A513" s="11"/>
      <c r="B513" s="12"/>
      <c r="C513" s="10"/>
      <c r="D513" s="10"/>
      <c r="E513" s="10"/>
      <c r="F513" s="10"/>
      <c r="G513" s="10"/>
      <c r="H513" s="11"/>
      <c r="I513" s="10"/>
      <c r="J513" s="11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  <c r="AB513" s="10"/>
      <c r="AC513" s="10"/>
      <c r="AD513" s="10"/>
      <c r="AE513" s="10"/>
    </row>
    <row r="514" spans="1:31" ht="15.75" customHeight="1">
      <c r="A514" s="11"/>
      <c r="B514" s="12"/>
      <c r="C514" s="10"/>
      <c r="D514" s="10"/>
      <c r="E514" s="10"/>
      <c r="F514" s="10"/>
      <c r="G514" s="10"/>
      <c r="H514" s="11"/>
      <c r="I514" s="10"/>
      <c r="J514" s="11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  <c r="AB514" s="10"/>
      <c r="AC514" s="10"/>
      <c r="AD514" s="10"/>
      <c r="AE514" s="10"/>
    </row>
    <row r="515" spans="1:31" ht="15.75" customHeight="1">
      <c r="A515" s="11"/>
      <c r="B515" s="12"/>
      <c r="C515" s="10"/>
      <c r="D515" s="10"/>
      <c r="E515" s="10"/>
      <c r="F515" s="10"/>
      <c r="G515" s="10"/>
      <c r="H515" s="11"/>
      <c r="I515" s="10"/>
      <c r="J515" s="11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  <c r="AB515" s="10"/>
      <c r="AC515" s="10"/>
      <c r="AD515" s="10"/>
      <c r="AE515" s="10"/>
    </row>
    <row r="516" spans="1:31" ht="15.75" customHeight="1">
      <c r="A516" s="11"/>
      <c r="B516" s="12"/>
      <c r="C516" s="10"/>
      <c r="D516" s="10"/>
      <c r="E516" s="10"/>
      <c r="F516" s="10"/>
      <c r="G516" s="10"/>
      <c r="H516" s="11"/>
      <c r="I516" s="10"/>
      <c r="J516" s="11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  <c r="AB516" s="10"/>
      <c r="AC516" s="10"/>
      <c r="AD516" s="10"/>
      <c r="AE516" s="10"/>
    </row>
    <row r="517" spans="1:31" ht="15.75" customHeight="1">
      <c r="A517" s="11"/>
      <c r="B517" s="12"/>
      <c r="C517" s="10"/>
      <c r="D517" s="10"/>
      <c r="E517" s="10"/>
      <c r="F517" s="10"/>
      <c r="G517" s="10"/>
      <c r="H517" s="11"/>
      <c r="I517" s="10"/>
      <c r="J517" s="11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  <c r="AB517" s="10"/>
      <c r="AC517" s="10"/>
      <c r="AD517" s="10"/>
      <c r="AE517" s="10"/>
    </row>
    <row r="518" spans="1:31" ht="15.75" customHeight="1">
      <c r="A518" s="11"/>
      <c r="B518" s="12"/>
      <c r="C518" s="10"/>
      <c r="D518" s="10"/>
      <c r="E518" s="10"/>
      <c r="F518" s="10"/>
      <c r="G518" s="10"/>
      <c r="H518" s="11"/>
      <c r="I518" s="10"/>
      <c r="J518" s="11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  <c r="AB518" s="10"/>
      <c r="AC518" s="10"/>
      <c r="AD518" s="10"/>
      <c r="AE518" s="10"/>
    </row>
    <row r="519" spans="1:31" ht="15.75" customHeight="1">
      <c r="A519" s="11"/>
      <c r="B519" s="12"/>
      <c r="C519" s="10"/>
      <c r="D519" s="10"/>
      <c r="E519" s="10"/>
      <c r="F519" s="10"/>
      <c r="G519" s="10"/>
      <c r="H519" s="11"/>
      <c r="I519" s="10"/>
      <c r="J519" s="11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  <c r="AB519" s="10"/>
      <c r="AC519" s="10"/>
      <c r="AD519" s="10"/>
      <c r="AE519" s="10"/>
    </row>
    <row r="520" spans="1:31" ht="15.75" customHeight="1">
      <c r="A520" s="11"/>
      <c r="B520" s="12"/>
      <c r="C520" s="10"/>
      <c r="D520" s="10"/>
      <c r="E520" s="10"/>
      <c r="F520" s="10"/>
      <c r="G520" s="10"/>
      <c r="H520" s="11"/>
      <c r="I520" s="10"/>
      <c r="J520" s="11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  <c r="AB520" s="10"/>
      <c r="AC520" s="10"/>
      <c r="AD520" s="10"/>
      <c r="AE520" s="10"/>
    </row>
    <row r="521" spans="1:31" ht="15.75" customHeight="1">
      <c r="A521" s="11"/>
      <c r="B521" s="12"/>
      <c r="C521" s="10"/>
      <c r="D521" s="10"/>
      <c r="E521" s="10"/>
      <c r="F521" s="10"/>
      <c r="G521" s="10"/>
      <c r="H521" s="11"/>
      <c r="I521" s="10"/>
      <c r="J521" s="11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  <c r="AB521" s="10"/>
      <c r="AC521" s="10"/>
      <c r="AD521" s="10"/>
      <c r="AE521" s="10"/>
    </row>
    <row r="522" spans="1:31" ht="15.75" customHeight="1">
      <c r="A522" s="11"/>
      <c r="B522" s="12"/>
      <c r="C522" s="10"/>
      <c r="D522" s="10"/>
      <c r="E522" s="10"/>
      <c r="F522" s="10"/>
      <c r="G522" s="10"/>
      <c r="H522" s="11"/>
      <c r="I522" s="10"/>
      <c r="J522" s="11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  <c r="AB522" s="10"/>
      <c r="AC522" s="10"/>
      <c r="AD522" s="10"/>
      <c r="AE522" s="10"/>
    </row>
    <row r="523" spans="1:31" ht="15.75" customHeight="1">
      <c r="A523" s="11"/>
      <c r="B523" s="12"/>
      <c r="C523" s="10"/>
      <c r="D523" s="10"/>
      <c r="E523" s="10"/>
      <c r="F523" s="10"/>
      <c r="G523" s="10"/>
      <c r="H523" s="11"/>
      <c r="I523" s="10"/>
      <c r="J523" s="11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  <c r="AB523" s="10"/>
      <c r="AC523" s="10"/>
      <c r="AD523" s="10"/>
      <c r="AE523" s="10"/>
    </row>
    <row r="524" spans="1:31" ht="15.75" customHeight="1">
      <c r="A524" s="11"/>
      <c r="B524" s="12"/>
      <c r="C524" s="10"/>
      <c r="D524" s="10"/>
      <c r="E524" s="10"/>
      <c r="F524" s="10"/>
      <c r="G524" s="10"/>
      <c r="H524" s="11"/>
      <c r="I524" s="10"/>
      <c r="J524" s="11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  <c r="AB524" s="10"/>
      <c r="AC524" s="10"/>
      <c r="AD524" s="10"/>
      <c r="AE524" s="10"/>
    </row>
    <row r="525" spans="1:31" ht="15.75" customHeight="1">
      <c r="A525" s="11"/>
      <c r="B525" s="12"/>
      <c r="C525" s="10"/>
      <c r="D525" s="10"/>
      <c r="E525" s="10"/>
      <c r="F525" s="10"/>
      <c r="G525" s="10"/>
      <c r="H525" s="11"/>
      <c r="I525" s="10"/>
      <c r="J525" s="11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  <c r="AB525" s="10"/>
      <c r="AC525" s="10"/>
      <c r="AD525" s="10"/>
      <c r="AE525" s="10"/>
    </row>
    <row r="526" spans="1:31" ht="15.75" customHeight="1">
      <c r="A526" s="11"/>
      <c r="B526" s="12"/>
      <c r="C526" s="10"/>
      <c r="D526" s="10"/>
      <c r="E526" s="10"/>
      <c r="F526" s="10"/>
      <c r="G526" s="10"/>
      <c r="H526" s="11"/>
      <c r="I526" s="10"/>
      <c r="J526" s="11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  <c r="AB526" s="10"/>
      <c r="AC526" s="10"/>
      <c r="AD526" s="10"/>
      <c r="AE526" s="10"/>
    </row>
    <row r="527" spans="1:31" ht="15.75" customHeight="1">
      <c r="A527" s="11"/>
      <c r="B527" s="12"/>
      <c r="C527" s="10"/>
      <c r="D527" s="10"/>
      <c r="E527" s="10"/>
      <c r="F527" s="10"/>
      <c r="G527" s="10"/>
      <c r="H527" s="11"/>
      <c r="I527" s="10"/>
      <c r="J527" s="11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  <c r="AB527" s="10"/>
      <c r="AC527" s="10"/>
      <c r="AD527" s="10"/>
      <c r="AE527" s="10"/>
    </row>
    <row r="528" spans="1:31" ht="15.75" customHeight="1">
      <c r="A528" s="11"/>
      <c r="B528" s="12"/>
      <c r="C528" s="10"/>
      <c r="D528" s="10"/>
      <c r="E528" s="10"/>
      <c r="F528" s="10"/>
      <c r="G528" s="10"/>
      <c r="H528" s="11"/>
      <c r="I528" s="10"/>
      <c r="J528" s="11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  <c r="AB528" s="10"/>
      <c r="AC528" s="10"/>
      <c r="AD528" s="10"/>
      <c r="AE528" s="10"/>
    </row>
    <row r="529" spans="1:31" ht="15.75" customHeight="1">
      <c r="A529" s="11"/>
      <c r="B529" s="12"/>
      <c r="C529" s="10"/>
      <c r="D529" s="10"/>
      <c r="E529" s="10"/>
      <c r="F529" s="10"/>
      <c r="G529" s="10"/>
      <c r="H529" s="11"/>
      <c r="I529" s="10"/>
      <c r="J529" s="11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  <c r="AB529" s="10"/>
      <c r="AC529" s="10"/>
      <c r="AD529" s="10"/>
      <c r="AE529" s="10"/>
    </row>
    <row r="530" spans="1:31" ht="15.75" customHeight="1">
      <c r="A530" s="11"/>
      <c r="B530" s="12"/>
      <c r="C530" s="10"/>
      <c r="D530" s="10"/>
      <c r="E530" s="10"/>
      <c r="F530" s="10"/>
      <c r="G530" s="10"/>
      <c r="H530" s="11"/>
      <c r="I530" s="10"/>
      <c r="J530" s="11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  <c r="AB530" s="10"/>
      <c r="AC530" s="10"/>
      <c r="AD530" s="10"/>
      <c r="AE530" s="10"/>
    </row>
    <row r="531" spans="1:31" ht="15.75" customHeight="1">
      <c r="A531" s="11"/>
      <c r="B531" s="12"/>
      <c r="C531" s="10"/>
      <c r="D531" s="10"/>
      <c r="E531" s="10"/>
      <c r="F531" s="10"/>
      <c r="G531" s="10"/>
      <c r="H531" s="11"/>
      <c r="I531" s="10"/>
      <c r="J531" s="11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  <c r="AB531" s="10"/>
      <c r="AC531" s="10"/>
      <c r="AD531" s="10"/>
      <c r="AE531" s="10"/>
    </row>
    <row r="532" spans="1:31" ht="15.75" customHeight="1">
      <c r="A532" s="11"/>
      <c r="B532" s="12"/>
      <c r="C532" s="10"/>
      <c r="D532" s="10"/>
      <c r="E532" s="10"/>
      <c r="F532" s="10"/>
      <c r="G532" s="10"/>
      <c r="H532" s="11"/>
      <c r="I532" s="10"/>
      <c r="J532" s="11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  <c r="AB532" s="10"/>
      <c r="AC532" s="10"/>
      <c r="AD532" s="10"/>
      <c r="AE532" s="10"/>
    </row>
    <row r="533" spans="1:31" ht="15.75" customHeight="1">
      <c r="A533" s="11"/>
      <c r="B533" s="12"/>
      <c r="C533" s="10"/>
      <c r="D533" s="10"/>
      <c r="E533" s="10"/>
      <c r="F533" s="10"/>
      <c r="G533" s="10"/>
      <c r="H533" s="11"/>
      <c r="I533" s="10"/>
      <c r="J533" s="11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  <c r="AB533" s="10"/>
      <c r="AC533" s="10"/>
      <c r="AD533" s="10"/>
      <c r="AE533" s="10"/>
    </row>
    <row r="534" spans="1:31" ht="15.75" customHeight="1">
      <c r="A534" s="11"/>
      <c r="B534" s="12"/>
      <c r="C534" s="10"/>
      <c r="D534" s="10"/>
      <c r="E534" s="10"/>
      <c r="F534" s="10"/>
      <c r="G534" s="10"/>
      <c r="H534" s="11"/>
      <c r="I534" s="10"/>
      <c r="J534" s="11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  <c r="AB534" s="10"/>
      <c r="AC534" s="10"/>
      <c r="AD534" s="10"/>
      <c r="AE534" s="10"/>
    </row>
    <row r="535" spans="1:31" ht="15.75" customHeight="1">
      <c r="A535" s="11"/>
      <c r="B535" s="12"/>
      <c r="C535" s="10"/>
      <c r="D535" s="10"/>
      <c r="E535" s="10"/>
      <c r="F535" s="10"/>
      <c r="G535" s="10"/>
      <c r="H535" s="11"/>
      <c r="I535" s="10"/>
      <c r="J535" s="11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  <c r="AB535" s="10"/>
      <c r="AC535" s="10"/>
      <c r="AD535" s="10"/>
      <c r="AE535" s="10"/>
    </row>
    <row r="536" spans="1:31" ht="15.75" customHeight="1">
      <c r="A536" s="11"/>
      <c r="B536" s="12"/>
      <c r="C536" s="10"/>
      <c r="D536" s="10"/>
      <c r="E536" s="10"/>
      <c r="F536" s="10"/>
      <c r="G536" s="10"/>
      <c r="H536" s="11"/>
      <c r="I536" s="10"/>
      <c r="J536" s="11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  <c r="AB536" s="10"/>
      <c r="AC536" s="10"/>
      <c r="AD536" s="10"/>
      <c r="AE536" s="10"/>
    </row>
    <row r="537" spans="1:31" ht="15.75" customHeight="1">
      <c r="A537" s="11"/>
      <c r="B537" s="12"/>
      <c r="C537" s="10"/>
      <c r="D537" s="10"/>
      <c r="E537" s="10"/>
      <c r="F537" s="10"/>
      <c r="G537" s="10"/>
      <c r="H537" s="11"/>
      <c r="I537" s="10"/>
      <c r="J537" s="11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  <c r="AB537" s="10"/>
      <c r="AC537" s="10"/>
      <c r="AD537" s="10"/>
      <c r="AE537" s="10"/>
    </row>
    <row r="538" spans="1:31" ht="15.75" customHeight="1">
      <c r="A538" s="11"/>
      <c r="B538" s="12"/>
      <c r="C538" s="10"/>
      <c r="D538" s="10"/>
      <c r="E538" s="10"/>
      <c r="F538" s="10"/>
      <c r="G538" s="10"/>
      <c r="H538" s="11"/>
      <c r="I538" s="10"/>
      <c r="J538" s="11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  <c r="AB538" s="10"/>
      <c r="AC538" s="10"/>
      <c r="AD538" s="10"/>
      <c r="AE538" s="10"/>
    </row>
    <row r="539" spans="1:31" ht="15.75" customHeight="1">
      <c r="A539" s="11"/>
      <c r="B539" s="12"/>
      <c r="C539" s="10"/>
      <c r="D539" s="10"/>
      <c r="E539" s="10"/>
      <c r="F539" s="10"/>
      <c r="G539" s="10"/>
      <c r="H539" s="11"/>
      <c r="I539" s="10"/>
      <c r="J539" s="11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  <c r="AB539" s="10"/>
      <c r="AC539" s="10"/>
      <c r="AD539" s="10"/>
      <c r="AE539" s="10"/>
    </row>
    <row r="540" spans="1:31" ht="15.75" customHeight="1">
      <c r="A540" s="11"/>
      <c r="B540" s="12"/>
      <c r="C540" s="10"/>
      <c r="D540" s="10"/>
      <c r="E540" s="10"/>
      <c r="F540" s="10"/>
      <c r="G540" s="10"/>
      <c r="H540" s="11"/>
      <c r="I540" s="10"/>
      <c r="J540" s="11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  <c r="AB540" s="10"/>
      <c r="AC540" s="10"/>
      <c r="AD540" s="10"/>
      <c r="AE540" s="10"/>
    </row>
    <row r="541" spans="1:31" ht="15.75" customHeight="1">
      <c r="A541" s="11"/>
      <c r="B541" s="12"/>
      <c r="C541" s="10"/>
      <c r="D541" s="10"/>
      <c r="E541" s="10"/>
      <c r="F541" s="10"/>
      <c r="G541" s="10"/>
      <c r="H541" s="11"/>
      <c r="I541" s="10"/>
      <c r="J541" s="11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  <c r="AB541" s="10"/>
      <c r="AC541" s="10"/>
      <c r="AD541" s="10"/>
      <c r="AE541" s="10"/>
    </row>
    <row r="542" spans="1:31" ht="15.75" customHeight="1">
      <c r="A542" s="11"/>
      <c r="B542" s="12"/>
      <c r="C542" s="10"/>
      <c r="D542" s="10"/>
      <c r="E542" s="10"/>
      <c r="F542" s="10"/>
      <c r="G542" s="10"/>
      <c r="H542" s="11"/>
      <c r="I542" s="10"/>
      <c r="J542" s="11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  <c r="AB542" s="10"/>
      <c r="AC542" s="10"/>
      <c r="AD542" s="10"/>
      <c r="AE542" s="10"/>
    </row>
    <row r="543" spans="1:31" ht="15.75" customHeight="1">
      <c r="A543" s="11"/>
      <c r="B543" s="12"/>
      <c r="C543" s="10"/>
      <c r="D543" s="10"/>
      <c r="E543" s="10"/>
      <c r="F543" s="10"/>
      <c r="G543" s="10"/>
      <c r="H543" s="11"/>
      <c r="I543" s="10"/>
      <c r="J543" s="11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  <c r="AB543" s="10"/>
      <c r="AC543" s="10"/>
      <c r="AD543" s="10"/>
      <c r="AE543" s="10"/>
    </row>
    <row r="544" spans="1:31" ht="15.75" customHeight="1">
      <c r="A544" s="11"/>
      <c r="B544" s="12"/>
      <c r="C544" s="10"/>
      <c r="D544" s="10"/>
      <c r="E544" s="10"/>
      <c r="F544" s="10"/>
      <c r="G544" s="10"/>
      <c r="H544" s="11"/>
      <c r="I544" s="10"/>
      <c r="J544" s="11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  <c r="AB544" s="10"/>
      <c r="AC544" s="10"/>
      <c r="AD544" s="10"/>
      <c r="AE544" s="10"/>
    </row>
    <row r="545" spans="1:31" ht="15.75" customHeight="1">
      <c r="A545" s="11"/>
      <c r="B545" s="12"/>
      <c r="C545" s="10"/>
      <c r="D545" s="10"/>
      <c r="E545" s="10"/>
      <c r="F545" s="10"/>
      <c r="G545" s="10"/>
      <c r="H545" s="11"/>
      <c r="I545" s="10"/>
      <c r="J545" s="11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  <c r="AB545" s="10"/>
      <c r="AC545" s="10"/>
      <c r="AD545" s="10"/>
      <c r="AE545" s="10"/>
    </row>
    <row r="546" spans="1:31" ht="15.75" customHeight="1">
      <c r="A546" s="11"/>
      <c r="B546" s="12"/>
      <c r="C546" s="10"/>
      <c r="D546" s="10"/>
      <c r="E546" s="10"/>
      <c r="F546" s="10"/>
      <c r="G546" s="10"/>
      <c r="H546" s="11"/>
      <c r="I546" s="10"/>
      <c r="J546" s="11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  <c r="AB546" s="10"/>
      <c r="AC546" s="10"/>
      <c r="AD546" s="10"/>
      <c r="AE546" s="10"/>
    </row>
    <row r="547" spans="1:31" ht="15.75" customHeight="1">
      <c r="A547" s="11"/>
      <c r="B547" s="12"/>
      <c r="C547" s="10"/>
      <c r="D547" s="10"/>
      <c r="E547" s="10"/>
      <c r="F547" s="10"/>
      <c r="G547" s="10"/>
      <c r="H547" s="11"/>
      <c r="I547" s="10"/>
      <c r="J547" s="11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  <c r="AB547" s="10"/>
      <c r="AC547" s="10"/>
      <c r="AD547" s="10"/>
      <c r="AE547" s="10"/>
    </row>
    <row r="548" spans="1:31" ht="15.75" customHeight="1">
      <c r="A548" s="11"/>
      <c r="B548" s="12"/>
      <c r="C548" s="10"/>
      <c r="D548" s="10"/>
      <c r="E548" s="10"/>
      <c r="F548" s="10"/>
      <c r="G548" s="10"/>
      <c r="H548" s="11"/>
      <c r="I548" s="10"/>
      <c r="J548" s="11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  <c r="AB548" s="10"/>
      <c r="AC548" s="10"/>
      <c r="AD548" s="10"/>
      <c r="AE548" s="10"/>
    </row>
    <row r="549" spans="1:31" ht="15.75" customHeight="1">
      <c r="A549" s="11"/>
      <c r="B549" s="12"/>
      <c r="C549" s="10"/>
      <c r="D549" s="10"/>
      <c r="E549" s="10"/>
      <c r="F549" s="10"/>
      <c r="G549" s="10"/>
      <c r="H549" s="11"/>
      <c r="I549" s="10"/>
      <c r="J549" s="11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  <c r="AB549" s="10"/>
      <c r="AC549" s="10"/>
      <c r="AD549" s="10"/>
      <c r="AE549" s="10"/>
    </row>
    <row r="550" spans="1:31" ht="15.75" customHeight="1">
      <c r="A550" s="11"/>
      <c r="B550" s="12"/>
      <c r="C550" s="10"/>
      <c r="D550" s="10"/>
      <c r="E550" s="10"/>
      <c r="F550" s="10"/>
      <c r="G550" s="10"/>
      <c r="H550" s="11"/>
      <c r="I550" s="10"/>
      <c r="J550" s="11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  <c r="AB550" s="10"/>
      <c r="AC550" s="10"/>
      <c r="AD550" s="10"/>
      <c r="AE550" s="10"/>
    </row>
    <row r="551" spans="1:31" ht="15.75" customHeight="1">
      <c r="A551" s="11"/>
      <c r="B551" s="12"/>
      <c r="C551" s="10"/>
      <c r="D551" s="10"/>
      <c r="E551" s="10"/>
      <c r="F551" s="10"/>
      <c r="G551" s="10"/>
      <c r="H551" s="11"/>
      <c r="I551" s="10"/>
      <c r="J551" s="11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  <c r="AB551" s="10"/>
      <c r="AC551" s="10"/>
      <c r="AD551" s="10"/>
      <c r="AE551" s="10"/>
    </row>
    <row r="552" spans="1:31" ht="15.75" customHeight="1">
      <c r="A552" s="11"/>
      <c r="B552" s="12"/>
      <c r="C552" s="10"/>
      <c r="D552" s="10"/>
      <c r="E552" s="10"/>
      <c r="F552" s="10"/>
      <c r="G552" s="10"/>
      <c r="H552" s="11"/>
      <c r="I552" s="10"/>
      <c r="J552" s="11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  <c r="AB552" s="10"/>
      <c r="AC552" s="10"/>
      <c r="AD552" s="10"/>
      <c r="AE552" s="10"/>
    </row>
    <row r="553" spans="1:31" ht="15.75" customHeight="1">
      <c r="A553" s="11"/>
      <c r="B553" s="12"/>
      <c r="C553" s="10"/>
      <c r="D553" s="10"/>
      <c r="E553" s="10"/>
      <c r="F553" s="10"/>
      <c r="G553" s="10"/>
      <c r="H553" s="11"/>
      <c r="I553" s="10"/>
      <c r="J553" s="11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  <c r="AB553" s="10"/>
      <c r="AC553" s="10"/>
      <c r="AD553" s="10"/>
      <c r="AE553" s="10"/>
    </row>
    <row r="554" spans="1:31" ht="15.75" customHeight="1">
      <c r="A554" s="11"/>
      <c r="B554" s="12"/>
      <c r="C554" s="10"/>
      <c r="D554" s="10"/>
      <c r="E554" s="10"/>
      <c r="F554" s="10"/>
      <c r="G554" s="10"/>
      <c r="H554" s="11"/>
      <c r="I554" s="10"/>
      <c r="J554" s="11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  <c r="AB554" s="10"/>
      <c r="AC554" s="10"/>
      <c r="AD554" s="10"/>
      <c r="AE554" s="10"/>
    </row>
    <row r="555" spans="1:31" ht="15.75" customHeight="1">
      <c r="A555" s="11"/>
      <c r="B555" s="12"/>
      <c r="C555" s="10"/>
      <c r="D555" s="10"/>
      <c r="E555" s="10"/>
      <c r="F555" s="10"/>
      <c r="G555" s="10"/>
      <c r="H555" s="11"/>
      <c r="I555" s="10"/>
      <c r="J555" s="11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  <c r="AB555" s="10"/>
      <c r="AC555" s="10"/>
      <c r="AD555" s="10"/>
      <c r="AE555" s="10"/>
    </row>
    <row r="556" spans="1:31" ht="15.75" customHeight="1">
      <c r="A556" s="11"/>
      <c r="B556" s="12"/>
      <c r="C556" s="10"/>
      <c r="D556" s="10"/>
      <c r="E556" s="10"/>
      <c r="F556" s="10"/>
      <c r="G556" s="10"/>
      <c r="H556" s="11"/>
      <c r="I556" s="10"/>
      <c r="J556" s="11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  <c r="AB556" s="10"/>
      <c r="AC556" s="10"/>
      <c r="AD556" s="10"/>
      <c r="AE556" s="10"/>
    </row>
    <row r="557" spans="1:31" ht="15.75" customHeight="1">
      <c r="A557" s="11"/>
      <c r="B557" s="12"/>
      <c r="C557" s="10"/>
      <c r="D557" s="10"/>
      <c r="E557" s="10"/>
      <c r="F557" s="10"/>
      <c r="G557" s="10"/>
      <c r="H557" s="11"/>
      <c r="I557" s="10"/>
      <c r="J557" s="11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  <c r="AB557" s="10"/>
      <c r="AC557" s="10"/>
      <c r="AD557" s="10"/>
      <c r="AE557" s="10"/>
    </row>
    <row r="558" spans="1:31" ht="15.75" customHeight="1">
      <c r="A558" s="11"/>
      <c r="B558" s="12"/>
      <c r="C558" s="10"/>
      <c r="D558" s="10"/>
      <c r="E558" s="10"/>
      <c r="F558" s="10"/>
      <c r="G558" s="10"/>
      <c r="H558" s="11"/>
      <c r="I558" s="10"/>
      <c r="J558" s="11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  <c r="AB558" s="10"/>
      <c r="AC558" s="10"/>
      <c r="AD558" s="10"/>
      <c r="AE558" s="10"/>
    </row>
    <row r="559" spans="1:31" ht="15.75" customHeight="1">
      <c r="A559" s="11"/>
      <c r="B559" s="12"/>
      <c r="C559" s="10"/>
      <c r="D559" s="10"/>
      <c r="E559" s="10"/>
      <c r="F559" s="10"/>
      <c r="G559" s="10"/>
      <c r="H559" s="11"/>
      <c r="I559" s="10"/>
      <c r="J559" s="11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  <c r="AB559" s="10"/>
      <c r="AC559" s="10"/>
      <c r="AD559" s="10"/>
      <c r="AE559" s="10"/>
    </row>
    <row r="560" spans="1:31" ht="15.75" customHeight="1">
      <c r="A560" s="11"/>
      <c r="B560" s="12"/>
      <c r="C560" s="10"/>
      <c r="D560" s="10"/>
      <c r="E560" s="10"/>
      <c r="F560" s="10"/>
      <c r="G560" s="10"/>
      <c r="H560" s="11"/>
      <c r="I560" s="10"/>
      <c r="J560" s="11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  <c r="AB560" s="10"/>
      <c r="AC560" s="10"/>
      <c r="AD560" s="10"/>
      <c r="AE560" s="10"/>
    </row>
    <row r="561" spans="1:31" ht="15.75" customHeight="1">
      <c r="A561" s="11"/>
      <c r="B561" s="12"/>
      <c r="C561" s="10"/>
      <c r="D561" s="10"/>
      <c r="E561" s="10"/>
      <c r="F561" s="10"/>
      <c r="G561" s="10"/>
      <c r="H561" s="11"/>
      <c r="I561" s="10"/>
      <c r="J561" s="11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  <c r="AB561" s="10"/>
      <c r="AC561" s="10"/>
      <c r="AD561" s="10"/>
      <c r="AE561" s="10"/>
    </row>
    <row r="562" spans="1:31" ht="15.75" customHeight="1">
      <c r="A562" s="11"/>
      <c r="B562" s="12"/>
      <c r="C562" s="10"/>
      <c r="D562" s="10"/>
      <c r="E562" s="10"/>
      <c r="F562" s="10"/>
      <c r="G562" s="10"/>
      <c r="H562" s="11"/>
      <c r="I562" s="10"/>
      <c r="J562" s="11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  <c r="AB562" s="10"/>
      <c r="AC562" s="10"/>
      <c r="AD562" s="10"/>
      <c r="AE562" s="10"/>
    </row>
    <row r="563" spans="1:31" ht="15.75" customHeight="1">
      <c r="A563" s="11"/>
      <c r="B563" s="12"/>
      <c r="C563" s="10"/>
      <c r="D563" s="10"/>
      <c r="E563" s="10"/>
      <c r="F563" s="10"/>
      <c r="G563" s="10"/>
      <c r="H563" s="11"/>
      <c r="I563" s="10"/>
      <c r="J563" s="11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  <c r="AB563" s="10"/>
      <c r="AC563" s="10"/>
      <c r="AD563" s="10"/>
      <c r="AE563" s="10"/>
    </row>
    <row r="564" spans="1:31" ht="15.75" customHeight="1">
      <c r="A564" s="11"/>
      <c r="B564" s="12"/>
      <c r="C564" s="10"/>
      <c r="D564" s="10"/>
      <c r="E564" s="10"/>
      <c r="F564" s="10"/>
      <c r="G564" s="10"/>
      <c r="H564" s="11"/>
      <c r="I564" s="10"/>
      <c r="J564" s="11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  <c r="AB564" s="10"/>
      <c r="AC564" s="10"/>
      <c r="AD564" s="10"/>
      <c r="AE564" s="10"/>
    </row>
    <row r="565" spans="1:31" ht="15.75" customHeight="1">
      <c r="A565" s="11"/>
      <c r="B565" s="12"/>
      <c r="C565" s="10"/>
      <c r="D565" s="10"/>
      <c r="E565" s="10"/>
      <c r="F565" s="10"/>
      <c r="G565" s="10"/>
      <c r="H565" s="11"/>
      <c r="I565" s="10"/>
      <c r="J565" s="11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  <c r="AB565" s="10"/>
      <c r="AC565" s="10"/>
      <c r="AD565" s="10"/>
      <c r="AE565" s="10"/>
    </row>
    <row r="566" spans="1:31" ht="15.75" customHeight="1">
      <c r="A566" s="11"/>
      <c r="B566" s="12"/>
      <c r="C566" s="10"/>
      <c r="D566" s="10"/>
      <c r="E566" s="10"/>
      <c r="F566" s="10"/>
      <c r="G566" s="10"/>
      <c r="H566" s="11"/>
      <c r="I566" s="10"/>
      <c r="J566" s="11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  <c r="AB566" s="10"/>
      <c r="AC566" s="10"/>
      <c r="AD566" s="10"/>
      <c r="AE566" s="10"/>
    </row>
    <row r="567" spans="1:31" ht="15.75" customHeight="1">
      <c r="A567" s="11"/>
      <c r="B567" s="12"/>
      <c r="C567" s="10"/>
      <c r="D567" s="10"/>
      <c r="E567" s="10"/>
      <c r="F567" s="10"/>
      <c r="G567" s="10"/>
      <c r="H567" s="11"/>
      <c r="I567" s="10"/>
      <c r="J567" s="11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  <c r="AB567" s="10"/>
      <c r="AC567" s="10"/>
      <c r="AD567" s="10"/>
      <c r="AE567" s="10"/>
    </row>
    <row r="568" spans="1:31" ht="15.75" customHeight="1">
      <c r="A568" s="11"/>
      <c r="B568" s="12"/>
      <c r="C568" s="10"/>
      <c r="D568" s="10"/>
      <c r="E568" s="10"/>
      <c r="F568" s="10"/>
      <c r="G568" s="10"/>
      <c r="H568" s="11"/>
      <c r="I568" s="10"/>
      <c r="J568" s="11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  <c r="AB568" s="10"/>
      <c r="AC568" s="10"/>
      <c r="AD568" s="10"/>
      <c r="AE568" s="10"/>
    </row>
    <row r="569" spans="1:31" ht="15.75" customHeight="1">
      <c r="A569" s="11"/>
      <c r="B569" s="12"/>
      <c r="C569" s="10"/>
      <c r="D569" s="10"/>
      <c r="E569" s="10"/>
      <c r="F569" s="10"/>
      <c r="G569" s="10"/>
      <c r="H569" s="11"/>
      <c r="I569" s="10"/>
      <c r="J569" s="11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  <c r="AB569" s="10"/>
      <c r="AC569" s="10"/>
      <c r="AD569" s="10"/>
      <c r="AE569" s="10"/>
    </row>
    <row r="570" spans="1:31" ht="15.75" customHeight="1">
      <c r="A570" s="11"/>
      <c r="B570" s="12"/>
      <c r="C570" s="10"/>
      <c r="D570" s="10"/>
      <c r="E570" s="10"/>
      <c r="F570" s="10"/>
      <c r="G570" s="10"/>
      <c r="H570" s="11"/>
      <c r="I570" s="10"/>
      <c r="J570" s="11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  <c r="AB570" s="10"/>
      <c r="AC570" s="10"/>
      <c r="AD570" s="10"/>
      <c r="AE570" s="10"/>
    </row>
    <row r="571" spans="1:31" ht="15.75" customHeight="1">
      <c r="A571" s="11"/>
      <c r="B571" s="12"/>
      <c r="C571" s="10"/>
      <c r="D571" s="10"/>
      <c r="E571" s="10"/>
      <c r="F571" s="10"/>
      <c r="G571" s="10"/>
      <c r="H571" s="11"/>
      <c r="I571" s="10"/>
      <c r="J571" s="11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  <c r="AB571" s="10"/>
      <c r="AC571" s="10"/>
      <c r="AD571" s="10"/>
      <c r="AE571" s="10"/>
    </row>
    <row r="572" spans="1:31" ht="15.75" customHeight="1">
      <c r="A572" s="11"/>
      <c r="B572" s="12"/>
      <c r="C572" s="10"/>
      <c r="D572" s="10"/>
      <c r="E572" s="10"/>
      <c r="F572" s="10"/>
      <c r="G572" s="10"/>
      <c r="H572" s="11"/>
      <c r="I572" s="10"/>
      <c r="J572" s="11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  <c r="AB572" s="10"/>
      <c r="AC572" s="10"/>
      <c r="AD572" s="10"/>
      <c r="AE572" s="10"/>
    </row>
    <row r="573" spans="1:31" ht="15.75" customHeight="1">
      <c r="A573" s="11"/>
      <c r="B573" s="12"/>
      <c r="C573" s="10"/>
      <c r="D573" s="10"/>
      <c r="E573" s="10"/>
      <c r="F573" s="10"/>
      <c r="G573" s="10"/>
      <c r="H573" s="11"/>
      <c r="I573" s="10"/>
      <c r="J573" s="11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  <c r="AB573" s="10"/>
      <c r="AC573" s="10"/>
      <c r="AD573" s="10"/>
      <c r="AE573" s="10"/>
    </row>
    <row r="574" spans="1:31" ht="15.75" customHeight="1">
      <c r="A574" s="11"/>
      <c r="B574" s="12"/>
      <c r="C574" s="10"/>
      <c r="D574" s="10"/>
      <c r="E574" s="10"/>
      <c r="F574" s="10"/>
      <c r="G574" s="10"/>
      <c r="H574" s="11"/>
      <c r="I574" s="10"/>
      <c r="J574" s="11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  <c r="AB574" s="10"/>
      <c r="AC574" s="10"/>
      <c r="AD574" s="10"/>
      <c r="AE574" s="10"/>
    </row>
    <row r="575" spans="1:31" ht="15.75" customHeight="1">
      <c r="A575" s="11"/>
      <c r="B575" s="12"/>
      <c r="C575" s="10"/>
      <c r="D575" s="10"/>
      <c r="E575" s="10"/>
      <c r="F575" s="10"/>
      <c r="G575" s="10"/>
      <c r="H575" s="11"/>
      <c r="I575" s="10"/>
      <c r="J575" s="11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  <c r="AB575" s="10"/>
      <c r="AC575" s="10"/>
      <c r="AD575" s="10"/>
      <c r="AE575" s="10"/>
    </row>
    <row r="576" spans="1:31" ht="15.75" customHeight="1">
      <c r="A576" s="11"/>
      <c r="B576" s="12"/>
      <c r="C576" s="10"/>
      <c r="D576" s="10"/>
      <c r="E576" s="10"/>
      <c r="F576" s="10"/>
      <c r="G576" s="10"/>
      <c r="H576" s="11"/>
      <c r="I576" s="10"/>
      <c r="J576" s="11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  <c r="AB576" s="10"/>
      <c r="AC576" s="10"/>
      <c r="AD576" s="10"/>
      <c r="AE576" s="10"/>
    </row>
    <row r="577" spans="1:31" ht="15.75" customHeight="1">
      <c r="A577" s="11"/>
      <c r="B577" s="12"/>
      <c r="C577" s="10"/>
      <c r="D577" s="10"/>
      <c r="E577" s="10"/>
      <c r="F577" s="10"/>
      <c r="G577" s="10"/>
      <c r="H577" s="11"/>
      <c r="I577" s="10"/>
      <c r="J577" s="11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  <c r="AB577" s="10"/>
      <c r="AC577" s="10"/>
      <c r="AD577" s="10"/>
      <c r="AE577" s="10"/>
    </row>
    <row r="578" spans="1:31" ht="15.75" customHeight="1">
      <c r="A578" s="11"/>
      <c r="B578" s="12"/>
      <c r="C578" s="10"/>
      <c r="D578" s="10"/>
      <c r="E578" s="10"/>
      <c r="F578" s="10"/>
      <c r="G578" s="10"/>
      <c r="H578" s="11"/>
      <c r="I578" s="10"/>
      <c r="J578" s="11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  <c r="AB578" s="10"/>
      <c r="AC578" s="10"/>
      <c r="AD578" s="10"/>
      <c r="AE578" s="10"/>
    </row>
    <row r="579" spans="1:31" ht="15.75" customHeight="1">
      <c r="A579" s="11"/>
      <c r="B579" s="12"/>
      <c r="C579" s="10"/>
      <c r="D579" s="10"/>
      <c r="E579" s="10"/>
      <c r="F579" s="10"/>
      <c r="G579" s="10"/>
      <c r="H579" s="11"/>
      <c r="I579" s="10"/>
      <c r="J579" s="11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  <c r="AB579" s="10"/>
      <c r="AC579" s="10"/>
      <c r="AD579" s="10"/>
      <c r="AE579" s="10"/>
    </row>
    <row r="580" spans="1:31" ht="15.75" customHeight="1">
      <c r="A580" s="11"/>
      <c r="B580" s="12"/>
      <c r="C580" s="10"/>
      <c r="D580" s="10"/>
      <c r="E580" s="10"/>
      <c r="F580" s="10"/>
      <c r="G580" s="10"/>
      <c r="H580" s="11"/>
      <c r="I580" s="10"/>
      <c r="J580" s="11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  <c r="AB580" s="10"/>
      <c r="AC580" s="10"/>
      <c r="AD580" s="10"/>
      <c r="AE580" s="10"/>
    </row>
    <row r="581" spans="1:31" ht="15.75" customHeight="1">
      <c r="A581" s="11"/>
      <c r="B581" s="12"/>
      <c r="C581" s="10"/>
      <c r="D581" s="10"/>
      <c r="E581" s="10"/>
      <c r="F581" s="10"/>
      <c r="G581" s="10"/>
      <c r="H581" s="11"/>
      <c r="I581" s="10"/>
      <c r="J581" s="11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  <c r="AB581" s="10"/>
      <c r="AC581" s="10"/>
      <c r="AD581" s="10"/>
      <c r="AE581" s="10"/>
    </row>
    <row r="582" spans="1:31" ht="15.75" customHeight="1">
      <c r="A582" s="11"/>
      <c r="B582" s="12"/>
      <c r="C582" s="10"/>
      <c r="D582" s="10"/>
      <c r="E582" s="10"/>
      <c r="F582" s="10"/>
      <c r="G582" s="10"/>
      <c r="H582" s="11"/>
      <c r="I582" s="10"/>
      <c r="J582" s="11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  <c r="AB582" s="10"/>
      <c r="AC582" s="10"/>
      <c r="AD582" s="10"/>
      <c r="AE582" s="10"/>
    </row>
    <row r="583" spans="1:31" ht="15.75" customHeight="1">
      <c r="A583" s="11"/>
      <c r="B583" s="12"/>
      <c r="C583" s="10"/>
      <c r="D583" s="10"/>
      <c r="E583" s="10"/>
      <c r="F583" s="10"/>
      <c r="G583" s="10"/>
      <c r="H583" s="11"/>
      <c r="I583" s="10"/>
      <c r="J583" s="11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  <c r="AB583" s="10"/>
      <c r="AC583" s="10"/>
      <c r="AD583" s="10"/>
      <c r="AE583" s="10"/>
    </row>
    <row r="584" spans="1:31" ht="15.75" customHeight="1">
      <c r="A584" s="11"/>
      <c r="B584" s="12"/>
      <c r="C584" s="10"/>
      <c r="D584" s="10"/>
      <c r="E584" s="10"/>
      <c r="F584" s="10"/>
      <c r="G584" s="10"/>
      <c r="H584" s="11"/>
      <c r="I584" s="10"/>
      <c r="J584" s="11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  <c r="AB584" s="10"/>
      <c r="AC584" s="10"/>
      <c r="AD584" s="10"/>
      <c r="AE584" s="10"/>
    </row>
    <row r="585" spans="1:31" ht="15.75" customHeight="1">
      <c r="A585" s="11"/>
      <c r="B585" s="12"/>
      <c r="C585" s="10"/>
      <c r="D585" s="10"/>
      <c r="E585" s="10"/>
      <c r="F585" s="10"/>
      <c r="G585" s="10"/>
      <c r="H585" s="11"/>
      <c r="I585" s="10"/>
      <c r="J585" s="11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  <c r="AB585" s="10"/>
      <c r="AC585" s="10"/>
      <c r="AD585" s="10"/>
      <c r="AE585" s="10"/>
    </row>
    <row r="586" spans="1:31" ht="15.75" customHeight="1">
      <c r="A586" s="11"/>
      <c r="B586" s="12"/>
      <c r="C586" s="10"/>
      <c r="D586" s="10"/>
      <c r="E586" s="10"/>
      <c r="F586" s="10"/>
      <c r="G586" s="10"/>
      <c r="H586" s="11"/>
      <c r="I586" s="10"/>
      <c r="J586" s="11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  <c r="AB586" s="10"/>
      <c r="AC586" s="10"/>
      <c r="AD586" s="10"/>
      <c r="AE586" s="10"/>
    </row>
    <row r="587" spans="1:31" ht="15.75" customHeight="1">
      <c r="A587" s="11"/>
      <c r="B587" s="12"/>
      <c r="C587" s="10"/>
      <c r="D587" s="10"/>
      <c r="E587" s="10"/>
      <c r="F587" s="10"/>
      <c r="G587" s="10"/>
      <c r="H587" s="11"/>
      <c r="I587" s="10"/>
      <c r="J587" s="11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  <c r="AB587" s="10"/>
      <c r="AC587" s="10"/>
      <c r="AD587" s="10"/>
      <c r="AE587" s="10"/>
    </row>
    <row r="588" spans="1:31" ht="15.75" customHeight="1">
      <c r="A588" s="11"/>
      <c r="B588" s="12"/>
      <c r="C588" s="10"/>
      <c r="D588" s="10"/>
      <c r="E588" s="10"/>
      <c r="F588" s="10"/>
      <c r="G588" s="10"/>
      <c r="H588" s="11"/>
      <c r="I588" s="10"/>
      <c r="J588" s="11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  <c r="AB588" s="10"/>
      <c r="AC588" s="10"/>
      <c r="AD588" s="10"/>
      <c r="AE588" s="10"/>
    </row>
    <row r="589" spans="1:31" ht="15.75" customHeight="1">
      <c r="A589" s="11"/>
      <c r="B589" s="12"/>
      <c r="C589" s="10"/>
      <c r="D589" s="10"/>
      <c r="E589" s="10"/>
      <c r="F589" s="10"/>
      <c r="G589" s="10"/>
      <c r="H589" s="11"/>
      <c r="I589" s="10"/>
      <c r="J589" s="11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  <c r="AB589" s="10"/>
      <c r="AC589" s="10"/>
      <c r="AD589" s="10"/>
      <c r="AE589" s="10"/>
    </row>
    <row r="590" spans="1:31" ht="15.75" customHeight="1">
      <c r="A590" s="11"/>
      <c r="B590" s="12"/>
      <c r="C590" s="10"/>
      <c r="D590" s="10"/>
      <c r="E590" s="10"/>
      <c r="F590" s="10"/>
      <c r="G590" s="10"/>
      <c r="H590" s="11"/>
      <c r="I590" s="10"/>
      <c r="J590" s="11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  <c r="AB590" s="10"/>
      <c r="AC590" s="10"/>
      <c r="AD590" s="10"/>
      <c r="AE590" s="10"/>
    </row>
    <row r="591" spans="1:31" ht="15.75" customHeight="1">
      <c r="A591" s="11"/>
      <c r="B591" s="12"/>
      <c r="C591" s="10"/>
      <c r="D591" s="10"/>
      <c r="E591" s="10"/>
      <c r="F591" s="10"/>
      <c r="G591" s="10"/>
      <c r="H591" s="11"/>
      <c r="I591" s="10"/>
      <c r="J591" s="11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  <c r="AB591" s="10"/>
      <c r="AC591" s="10"/>
      <c r="AD591" s="10"/>
      <c r="AE591" s="10"/>
    </row>
    <row r="592" spans="1:31" ht="15.75" customHeight="1">
      <c r="A592" s="11"/>
      <c r="B592" s="12"/>
      <c r="C592" s="10"/>
      <c r="D592" s="10"/>
      <c r="E592" s="10"/>
      <c r="F592" s="10"/>
      <c r="G592" s="10"/>
      <c r="H592" s="11"/>
      <c r="I592" s="10"/>
      <c r="J592" s="11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  <c r="AB592" s="10"/>
      <c r="AC592" s="10"/>
      <c r="AD592" s="10"/>
      <c r="AE592" s="10"/>
    </row>
    <row r="593" spans="1:31" ht="15.75" customHeight="1">
      <c r="A593" s="11"/>
      <c r="B593" s="12"/>
      <c r="C593" s="10"/>
      <c r="D593" s="10"/>
      <c r="E593" s="10"/>
      <c r="F593" s="10"/>
      <c r="G593" s="10"/>
      <c r="H593" s="11"/>
      <c r="I593" s="10"/>
      <c r="J593" s="11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  <c r="AB593" s="10"/>
      <c r="AC593" s="10"/>
      <c r="AD593" s="10"/>
      <c r="AE593" s="10"/>
    </row>
    <row r="594" spans="1:31" ht="15.75" customHeight="1">
      <c r="A594" s="11"/>
      <c r="B594" s="12"/>
      <c r="C594" s="10"/>
      <c r="D594" s="10"/>
      <c r="E594" s="10"/>
      <c r="F594" s="10"/>
      <c r="G594" s="10"/>
      <c r="H594" s="11"/>
      <c r="I594" s="10"/>
      <c r="J594" s="11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  <c r="AB594" s="10"/>
      <c r="AC594" s="10"/>
      <c r="AD594" s="10"/>
      <c r="AE594" s="10"/>
    </row>
    <row r="595" spans="1:31" ht="15.75" customHeight="1">
      <c r="A595" s="11"/>
      <c r="B595" s="12"/>
      <c r="C595" s="10"/>
      <c r="D595" s="10"/>
      <c r="E595" s="10"/>
      <c r="F595" s="10"/>
      <c r="G595" s="10"/>
      <c r="H595" s="11"/>
      <c r="I595" s="10"/>
      <c r="J595" s="11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  <c r="AB595" s="10"/>
      <c r="AC595" s="10"/>
      <c r="AD595" s="10"/>
      <c r="AE595" s="10"/>
    </row>
    <row r="596" spans="1:31" ht="15.75" customHeight="1">
      <c r="A596" s="11"/>
      <c r="B596" s="12"/>
      <c r="C596" s="10"/>
      <c r="D596" s="10"/>
      <c r="E596" s="10"/>
      <c r="F596" s="10"/>
      <c r="G596" s="10"/>
      <c r="H596" s="11"/>
      <c r="I596" s="10"/>
      <c r="J596" s="11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  <c r="AB596" s="10"/>
      <c r="AC596" s="10"/>
      <c r="AD596" s="10"/>
      <c r="AE596" s="10"/>
    </row>
    <row r="597" spans="1:31" ht="15.75" customHeight="1">
      <c r="A597" s="11"/>
      <c r="B597" s="12"/>
      <c r="C597" s="10"/>
      <c r="D597" s="10"/>
      <c r="E597" s="10"/>
      <c r="F597" s="10"/>
      <c r="G597" s="10"/>
      <c r="H597" s="11"/>
      <c r="I597" s="10"/>
      <c r="J597" s="11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  <c r="AB597" s="10"/>
      <c r="AC597" s="10"/>
      <c r="AD597" s="10"/>
      <c r="AE597" s="10"/>
    </row>
    <row r="598" spans="1:31" ht="15.75" customHeight="1">
      <c r="A598" s="11"/>
      <c r="B598" s="12"/>
      <c r="C598" s="10"/>
      <c r="D598" s="10"/>
      <c r="E598" s="10"/>
      <c r="F598" s="10"/>
      <c r="G598" s="10"/>
      <c r="H598" s="11"/>
      <c r="I598" s="10"/>
      <c r="J598" s="11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  <c r="AB598" s="10"/>
      <c r="AC598" s="10"/>
      <c r="AD598" s="10"/>
      <c r="AE598" s="10"/>
    </row>
    <row r="599" spans="1:31" ht="15.75" customHeight="1">
      <c r="A599" s="11"/>
      <c r="B599" s="12"/>
      <c r="C599" s="10"/>
      <c r="D599" s="10"/>
      <c r="E599" s="10"/>
      <c r="F599" s="10"/>
      <c r="G599" s="10"/>
      <c r="H599" s="11"/>
      <c r="I599" s="10"/>
      <c r="J599" s="11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  <c r="AB599" s="10"/>
      <c r="AC599" s="10"/>
      <c r="AD599" s="10"/>
      <c r="AE599" s="10"/>
    </row>
    <row r="600" spans="1:31" ht="15.75" customHeight="1">
      <c r="A600" s="11"/>
      <c r="B600" s="12"/>
      <c r="C600" s="10"/>
      <c r="D600" s="10"/>
      <c r="E600" s="10"/>
      <c r="F600" s="10"/>
      <c r="G600" s="10"/>
      <c r="H600" s="11"/>
      <c r="I600" s="10"/>
      <c r="J600" s="11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  <c r="AB600" s="10"/>
      <c r="AC600" s="10"/>
      <c r="AD600" s="10"/>
      <c r="AE600" s="10"/>
    </row>
    <row r="601" spans="1:31" ht="15.75" customHeight="1">
      <c r="A601" s="11"/>
      <c r="B601" s="12"/>
      <c r="C601" s="10"/>
      <c r="D601" s="10"/>
      <c r="E601" s="10"/>
      <c r="F601" s="10"/>
      <c r="G601" s="10"/>
      <c r="H601" s="11"/>
      <c r="I601" s="10"/>
      <c r="J601" s="11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  <c r="AB601" s="10"/>
      <c r="AC601" s="10"/>
      <c r="AD601" s="10"/>
      <c r="AE601" s="10"/>
    </row>
    <row r="602" spans="1:31" ht="15.75" customHeight="1">
      <c r="A602" s="11"/>
      <c r="B602" s="12"/>
      <c r="C602" s="10"/>
      <c r="D602" s="10"/>
      <c r="E602" s="10"/>
      <c r="F602" s="10"/>
      <c r="G602" s="10"/>
      <c r="H602" s="11"/>
      <c r="I602" s="10"/>
      <c r="J602" s="11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  <c r="AB602" s="10"/>
      <c r="AC602" s="10"/>
      <c r="AD602" s="10"/>
      <c r="AE602" s="10"/>
    </row>
    <row r="603" spans="1:31" ht="15.75" customHeight="1">
      <c r="A603" s="11"/>
      <c r="B603" s="12"/>
      <c r="C603" s="10"/>
      <c r="D603" s="10"/>
      <c r="E603" s="10"/>
      <c r="F603" s="10"/>
      <c r="G603" s="10"/>
      <c r="H603" s="11"/>
      <c r="I603" s="10"/>
      <c r="J603" s="11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  <c r="AB603" s="10"/>
      <c r="AC603" s="10"/>
      <c r="AD603" s="10"/>
      <c r="AE603" s="10"/>
    </row>
    <row r="604" spans="1:31" ht="15.75" customHeight="1">
      <c r="A604" s="11"/>
      <c r="B604" s="12"/>
      <c r="C604" s="10"/>
      <c r="D604" s="10"/>
      <c r="E604" s="10"/>
      <c r="F604" s="10"/>
      <c r="G604" s="10"/>
      <c r="H604" s="11"/>
      <c r="I604" s="10"/>
      <c r="J604" s="11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  <c r="AB604" s="10"/>
      <c r="AC604" s="10"/>
      <c r="AD604" s="10"/>
      <c r="AE604" s="10"/>
    </row>
    <row r="605" spans="1:31" ht="15.75" customHeight="1">
      <c r="A605" s="11"/>
      <c r="B605" s="12"/>
      <c r="C605" s="10"/>
      <c r="D605" s="10"/>
      <c r="E605" s="10"/>
      <c r="F605" s="10"/>
      <c r="G605" s="10"/>
      <c r="H605" s="11"/>
      <c r="I605" s="10"/>
      <c r="J605" s="11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  <c r="AB605" s="10"/>
      <c r="AC605" s="10"/>
      <c r="AD605" s="10"/>
      <c r="AE605" s="10"/>
    </row>
    <row r="606" spans="1:31" ht="15.75" customHeight="1">
      <c r="A606" s="11"/>
      <c r="B606" s="12"/>
      <c r="C606" s="10"/>
      <c r="D606" s="10"/>
      <c r="E606" s="10"/>
      <c r="F606" s="10"/>
      <c r="G606" s="10"/>
      <c r="H606" s="11"/>
      <c r="I606" s="10"/>
      <c r="J606" s="11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  <c r="AB606" s="10"/>
      <c r="AC606" s="10"/>
      <c r="AD606" s="10"/>
      <c r="AE606" s="10"/>
    </row>
    <row r="607" spans="1:31" ht="15.75" customHeight="1">
      <c r="A607" s="11"/>
      <c r="B607" s="12"/>
      <c r="C607" s="10"/>
      <c r="D607" s="10"/>
      <c r="E607" s="10"/>
      <c r="F607" s="10"/>
      <c r="G607" s="10"/>
      <c r="H607" s="11"/>
      <c r="I607" s="10"/>
      <c r="J607" s="11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  <c r="AB607" s="10"/>
      <c r="AC607" s="10"/>
      <c r="AD607" s="10"/>
      <c r="AE607" s="10"/>
    </row>
    <row r="608" spans="1:31" ht="15.75" customHeight="1">
      <c r="A608" s="11"/>
      <c r="B608" s="12"/>
      <c r="C608" s="10"/>
      <c r="D608" s="10"/>
      <c r="E608" s="10"/>
      <c r="F608" s="10"/>
      <c r="G608" s="10"/>
      <c r="H608" s="11"/>
      <c r="I608" s="10"/>
      <c r="J608" s="11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  <c r="AB608" s="10"/>
      <c r="AC608" s="10"/>
      <c r="AD608" s="10"/>
      <c r="AE608" s="10"/>
    </row>
    <row r="609" spans="1:31" ht="15.75" customHeight="1">
      <c r="A609" s="11"/>
      <c r="B609" s="12"/>
      <c r="C609" s="10"/>
      <c r="D609" s="10"/>
      <c r="E609" s="10"/>
      <c r="F609" s="10"/>
      <c r="G609" s="10"/>
      <c r="H609" s="11"/>
      <c r="I609" s="10"/>
      <c r="J609" s="11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  <c r="AB609" s="10"/>
      <c r="AC609" s="10"/>
      <c r="AD609" s="10"/>
      <c r="AE609" s="10"/>
    </row>
    <row r="610" spans="1:31" ht="15.75" customHeight="1">
      <c r="A610" s="11"/>
      <c r="B610" s="12"/>
      <c r="C610" s="10"/>
      <c r="D610" s="10"/>
      <c r="E610" s="10"/>
      <c r="F610" s="10"/>
      <c r="G610" s="10"/>
      <c r="H610" s="11"/>
      <c r="I610" s="10"/>
      <c r="J610" s="11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  <c r="AB610" s="10"/>
      <c r="AC610" s="10"/>
      <c r="AD610" s="10"/>
      <c r="AE610" s="10"/>
    </row>
    <row r="611" spans="1:31" ht="15.75" customHeight="1">
      <c r="A611" s="11"/>
      <c r="B611" s="12"/>
      <c r="C611" s="10"/>
      <c r="D611" s="10"/>
      <c r="E611" s="10"/>
      <c r="F611" s="10"/>
      <c r="G611" s="10"/>
      <c r="H611" s="11"/>
      <c r="I611" s="10"/>
      <c r="J611" s="11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  <c r="AB611" s="10"/>
      <c r="AC611" s="10"/>
      <c r="AD611" s="10"/>
      <c r="AE611" s="10"/>
    </row>
    <row r="612" spans="1:31" ht="15.75" customHeight="1">
      <c r="A612" s="11"/>
      <c r="B612" s="12"/>
      <c r="C612" s="10"/>
      <c r="D612" s="10"/>
      <c r="E612" s="10"/>
      <c r="F612" s="10"/>
      <c r="G612" s="10"/>
      <c r="H612" s="11"/>
      <c r="I612" s="10"/>
      <c r="J612" s="11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  <c r="AB612" s="10"/>
      <c r="AC612" s="10"/>
      <c r="AD612" s="10"/>
      <c r="AE612" s="10"/>
    </row>
    <row r="613" spans="1:31" ht="15.75" customHeight="1">
      <c r="A613" s="11"/>
      <c r="B613" s="12"/>
      <c r="C613" s="10"/>
      <c r="D613" s="10"/>
      <c r="E613" s="10"/>
      <c r="F613" s="10"/>
      <c r="G613" s="10"/>
      <c r="H613" s="11"/>
      <c r="I613" s="10"/>
      <c r="J613" s="11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  <c r="AB613" s="10"/>
      <c r="AC613" s="10"/>
      <c r="AD613" s="10"/>
      <c r="AE613" s="10"/>
    </row>
    <row r="614" spans="1:31" ht="15.75" customHeight="1">
      <c r="A614" s="11"/>
      <c r="B614" s="12"/>
      <c r="C614" s="10"/>
      <c r="D614" s="10"/>
      <c r="E614" s="10"/>
      <c r="F614" s="10"/>
      <c r="G614" s="10"/>
      <c r="H614" s="11"/>
      <c r="I614" s="10"/>
      <c r="J614" s="11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  <c r="AB614" s="10"/>
      <c r="AC614" s="10"/>
      <c r="AD614" s="10"/>
      <c r="AE614" s="10"/>
    </row>
    <row r="615" spans="1:31" ht="15.75" customHeight="1">
      <c r="A615" s="11"/>
      <c r="B615" s="12"/>
      <c r="C615" s="10"/>
      <c r="D615" s="10"/>
      <c r="E615" s="10"/>
      <c r="F615" s="10"/>
      <c r="G615" s="10"/>
      <c r="H615" s="11"/>
      <c r="I615" s="10"/>
      <c r="J615" s="11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  <c r="AB615" s="10"/>
      <c r="AC615" s="10"/>
      <c r="AD615" s="10"/>
      <c r="AE615" s="10"/>
    </row>
    <row r="616" spans="1:31" ht="15.75" customHeight="1">
      <c r="A616" s="11"/>
      <c r="B616" s="12"/>
      <c r="C616" s="10"/>
      <c r="D616" s="10"/>
      <c r="E616" s="10"/>
      <c r="F616" s="10"/>
      <c r="G616" s="10"/>
      <c r="H616" s="11"/>
      <c r="I616" s="10"/>
      <c r="J616" s="11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  <c r="AB616" s="10"/>
      <c r="AC616" s="10"/>
      <c r="AD616" s="10"/>
      <c r="AE616" s="10"/>
    </row>
    <row r="617" spans="1:31" ht="15.75" customHeight="1">
      <c r="A617" s="11"/>
      <c r="B617" s="12"/>
      <c r="C617" s="10"/>
      <c r="D617" s="10"/>
      <c r="E617" s="10"/>
      <c r="F617" s="10"/>
      <c r="G617" s="10"/>
      <c r="H617" s="11"/>
      <c r="I617" s="10"/>
      <c r="J617" s="11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  <c r="AB617" s="10"/>
      <c r="AC617" s="10"/>
      <c r="AD617" s="10"/>
      <c r="AE617" s="10"/>
    </row>
    <row r="618" spans="1:31" ht="15.75" customHeight="1">
      <c r="A618" s="11"/>
      <c r="B618" s="12"/>
      <c r="C618" s="10"/>
      <c r="D618" s="10"/>
      <c r="E618" s="10"/>
      <c r="F618" s="10"/>
      <c r="G618" s="10"/>
      <c r="H618" s="11"/>
      <c r="I618" s="10"/>
      <c r="J618" s="11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  <c r="AB618" s="10"/>
      <c r="AC618" s="10"/>
      <c r="AD618" s="10"/>
      <c r="AE618" s="10"/>
    </row>
    <row r="619" spans="1:31" ht="15.75" customHeight="1">
      <c r="A619" s="11"/>
      <c r="B619" s="12"/>
      <c r="C619" s="10"/>
      <c r="D619" s="10"/>
      <c r="E619" s="10"/>
      <c r="F619" s="10"/>
      <c r="G619" s="10"/>
      <c r="H619" s="11"/>
      <c r="I619" s="10"/>
      <c r="J619" s="11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  <c r="AB619" s="10"/>
      <c r="AC619" s="10"/>
      <c r="AD619" s="10"/>
      <c r="AE619" s="10"/>
    </row>
    <row r="620" spans="1:31" ht="15.75" customHeight="1">
      <c r="A620" s="11"/>
      <c r="B620" s="12"/>
      <c r="C620" s="10"/>
      <c r="D620" s="10"/>
      <c r="E620" s="10"/>
      <c r="F620" s="10"/>
      <c r="G620" s="10"/>
      <c r="H620" s="11"/>
      <c r="I620" s="10"/>
      <c r="J620" s="11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  <c r="AB620" s="10"/>
      <c r="AC620" s="10"/>
      <c r="AD620" s="10"/>
      <c r="AE620" s="10"/>
    </row>
    <row r="621" spans="1:31" ht="15.75" customHeight="1">
      <c r="A621" s="11"/>
      <c r="B621" s="12"/>
      <c r="C621" s="10"/>
      <c r="D621" s="10"/>
      <c r="E621" s="10"/>
      <c r="F621" s="10"/>
      <c r="G621" s="10"/>
      <c r="H621" s="11"/>
      <c r="I621" s="10"/>
      <c r="J621" s="11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  <c r="AB621" s="10"/>
      <c r="AC621" s="10"/>
      <c r="AD621" s="10"/>
      <c r="AE621" s="10"/>
    </row>
    <row r="622" spans="1:31" ht="15.75" customHeight="1">
      <c r="A622" s="11"/>
      <c r="B622" s="12"/>
      <c r="C622" s="10"/>
      <c r="D622" s="10"/>
      <c r="E622" s="10"/>
      <c r="F622" s="10"/>
      <c r="G622" s="10"/>
      <c r="H622" s="11"/>
      <c r="I622" s="10"/>
      <c r="J622" s="11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  <c r="AB622" s="10"/>
      <c r="AC622" s="10"/>
      <c r="AD622" s="10"/>
      <c r="AE622" s="10"/>
    </row>
    <row r="623" spans="1:31" ht="15.75" customHeight="1">
      <c r="A623" s="11"/>
      <c r="B623" s="12"/>
      <c r="C623" s="10"/>
      <c r="D623" s="10"/>
      <c r="E623" s="10"/>
      <c r="F623" s="10"/>
      <c r="G623" s="10"/>
      <c r="H623" s="11"/>
      <c r="I623" s="10"/>
      <c r="J623" s="11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  <c r="AB623" s="10"/>
      <c r="AC623" s="10"/>
      <c r="AD623" s="10"/>
      <c r="AE623" s="10"/>
    </row>
    <row r="624" spans="1:31" ht="15.75" customHeight="1">
      <c r="A624" s="11"/>
      <c r="B624" s="12"/>
      <c r="C624" s="10"/>
      <c r="D624" s="10"/>
      <c r="E624" s="10"/>
      <c r="F624" s="10"/>
      <c r="G624" s="10"/>
      <c r="H624" s="11"/>
      <c r="I624" s="10"/>
      <c r="J624" s="11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  <c r="AB624" s="10"/>
      <c r="AC624" s="10"/>
      <c r="AD624" s="10"/>
      <c r="AE624" s="10"/>
    </row>
    <row r="625" spans="1:31" ht="15.75" customHeight="1">
      <c r="A625" s="11"/>
      <c r="B625" s="12"/>
      <c r="C625" s="10"/>
      <c r="D625" s="10"/>
      <c r="E625" s="10"/>
      <c r="F625" s="10"/>
      <c r="G625" s="10"/>
      <c r="H625" s="11"/>
      <c r="I625" s="10"/>
      <c r="J625" s="11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  <c r="AB625" s="10"/>
      <c r="AC625" s="10"/>
      <c r="AD625" s="10"/>
      <c r="AE625" s="10"/>
    </row>
    <row r="626" spans="1:31" ht="15.75" customHeight="1">
      <c r="A626" s="11"/>
      <c r="B626" s="12"/>
      <c r="C626" s="10"/>
      <c r="D626" s="10"/>
      <c r="E626" s="10"/>
      <c r="F626" s="10"/>
      <c r="G626" s="10"/>
      <c r="H626" s="11"/>
      <c r="I626" s="10"/>
      <c r="J626" s="11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  <c r="AB626" s="10"/>
      <c r="AC626" s="10"/>
      <c r="AD626" s="10"/>
      <c r="AE626" s="10"/>
    </row>
    <row r="627" spans="1:31" ht="15.75" customHeight="1">
      <c r="A627" s="11"/>
      <c r="B627" s="12"/>
      <c r="C627" s="10"/>
      <c r="D627" s="10"/>
      <c r="E627" s="10"/>
      <c r="F627" s="10"/>
      <c r="G627" s="10"/>
      <c r="H627" s="11"/>
      <c r="I627" s="10"/>
      <c r="J627" s="11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  <c r="AB627" s="10"/>
      <c r="AC627" s="10"/>
      <c r="AD627" s="10"/>
      <c r="AE627" s="10"/>
    </row>
    <row r="628" spans="1:31" ht="15.75" customHeight="1">
      <c r="A628" s="11"/>
      <c r="B628" s="12"/>
      <c r="C628" s="10"/>
      <c r="D628" s="10"/>
      <c r="E628" s="10"/>
      <c r="F628" s="10"/>
      <c r="G628" s="10"/>
      <c r="H628" s="11"/>
      <c r="I628" s="10"/>
      <c r="J628" s="11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  <c r="AB628" s="10"/>
      <c r="AC628" s="10"/>
      <c r="AD628" s="10"/>
      <c r="AE628" s="10"/>
    </row>
    <row r="629" spans="1:31" ht="15.75" customHeight="1">
      <c r="A629" s="11"/>
      <c r="B629" s="12"/>
      <c r="C629" s="10"/>
      <c r="D629" s="10"/>
      <c r="E629" s="10"/>
      <c r="F629" s="10"/>
      <c r="G629" s="10"/>
      <c r="H629" s="11"/>
      <c r="I629" s="10"/>
      <c r="J629" s="11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  <c r="AB629" s="10"/>
      <c r="AC629" s="10"/>
      <c r="AD629" s="10"/>
      <c r="AE629" s="10"/>
    </row>
    <row r="630" spans="1:31" ht="15.75" customHeight="1">
      <c r="A630" s="11"/>
      <c r="B630" s="12"/>
      <c r="C630" s="10"/>
      <c r="D630" s="10"/>
      <c r="E630" s="10"/>
      <c r="F630" s="10"/>
      <c r="G630" s="10"/>
      <c r="H630" s="11"/>
      <c r="I630" s="10"/>
      <c r="J630" s="11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  <c r="AB630" s="10"/>
      <c r="AC630" s="10"/>
      <c r="AD630" s="10"/>
      <c r="AE630" s="10"/>
    </row>
    <row r="631" spans="1:31" ht="15.75" customHeight="1">
      <c r="A631" s="11"/>
      <c r="B631" s="12"/>
      <c r="C631" s="10"/>
      <c r="D631" s="10"/>
      <c r="E631" s="10"/>
      <c r="F631" s="10"/>
      <c r="G631" s="10"/>
      <c r="H631" s="11"/>
      <c r="I631" s="10"/>
      <c r="J631" s="11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  <c r="AB631" s="10"/>
      <c r="AC631" s="10"/>
      <c r="AD631" s="10"/>
      <c r="AE631" s="10"/>
    </row>
    <row r="632" spans="1:31" ht="15.75" customHeight="1">
      <c r="A632" s="11"/>
      <c r="B632" s="12"/>
      <c r="C632" s="10"/>
      <c r="D632" s="10"/>
      <c r="E632" s="10"/>
      <c r="F632" s="10"/>
      <c r="G632" s="10"/>
      <c r="H632" s="11"/>
      <c r="I632" s="10"/>
      <c r="J632" s="11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  <c r="AB632" s="10"/>
      <c r="AC632" s="10"/>
      <c r="AD632" s="10"/>
      <c r="AE632" s="10"/>
    </row>
    <row r="633" spans="1:31" ht="15.75" customHeight="1">
      <c r="A633" s="11"/>
      <c r="B633" s="12"/>
      <c r="C633" s="10"/>
      <c r="D633" s="10"/>
      <c r="E633" s="10"/>
      <c r="F633" s="10"/>
      <c r="G633" s="10"/>
      <c r="H633" s="11"/>
      <c r="I633" s="10"/>
      <c r="J633" s="11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  <c r="AB633" s="10"/>
      <c r="AC633" s="10"/>
      <c r="AD633" s="10"/>
      <c r="AE633" s="10"/>
    </row>
    <row r="634" spans="1:31" ht="15.75" customHeight="1">
      <c r="A634" s="11"/>
      <c r="B634" s="12"/>
      <c r="C634" s="10"/>
      <c r="D634" s="10"/>
      <c r="E634" s="10"/>
      <c r="F634" s="10"/>
      <c r="G634" s="10"/>
      <c r="H634" s="11"/>
      <c r="I634" s="10"/>
      <c r="J634" s="11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  <c r="AB634" s="10"/>
      <c r="AC634" s="10"/>
      <c r="AD634" s="10"/>
      <c r="AE634" s="10"/>
    </row>
    <row r="635" spans="1:31" ht="15.75" customHeight="1">
      <c r="A635" s="11"/>
      <c r="B635" s="12"/>
      <c r="C635" s="10"/>
      <c r="D635" s="10"/>
      <c r="E635" s="10"/>
      <c r="F635" s="10"/>
      <c r="G635" s="10"/>
      <c r="H635" s="11"/>
      <c r="I635" s="10"/>
      <c r="J635" s="11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  <c r="AB635" s="10"/>
      <c r="AC635" s="10"/>
      <c r="AD635" s="10"/>
      <c r="AE635" s="10"/>
    </row>
    <row r="636" spans="1:31" ht="15.75" customHeight="1">
      <c r="A636" s="11"/>
      <c r="B636" s="12"/>
      <c r="C636" s="10"/>
      <c r="D636" s="10"/>
      <c r="E636" s="10"/>
      <c r="F636" s="10"/>
      <c r="G636" s="10"/>
      <c r="H636" s="11"/>
      <c r="I636" s="10"/>
      <c r="J636" s="11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  <c r="AB636" s="10"/>
      <c r="AC636" s="10"/>
      <c r="AD636" s="10"/>
      <c r="AE636" s="10"/>
    </row>
    <row r="637" spans="1:31" ht="15.75" customHeight="1">
      <c r="A637" s="11"/>
      <c r="B637" s="12"/>
      <c r="C637" s="10"/>
      <c r="D637" s="10"/>
      <c r="E637" s="10"/>
      <c r="F637" s="10"/>
      <c r="G637" s="10"/>
      <c r="H637" s="11"/>
      <c r="I637" s="10"/>
      <c r="J637" s="11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  <c r="AB637" s="10"/>
      <c r="AC637" s="10"/>
      <c r="AD637" s="10"/>
      <c r="AE637" s="10"/>
    </row>
    <row r="638" spans="1:31" ht="15.75" customHeight="1">
      <c r="A638" s="11"/>
      <c r="B638" s="12"/>
      <c r="C638" s="10"/>
      <c r="D638" s="10"/>
      <c r="E638" s="10"/>
      <c r="F638" s="10"/>
      <c r="G638" s="10"/>
      <c r="H638" s="11"/>
      <c r="I638" s="10"/>
      <c r="J638" s="11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  <c r="AB638" s="10"/>
      <c r="AC638" s="10"/>
      <c r="AD638" s="10"/>
      <c r="AE638" s="10"/>
    </row>
    <row r="639" spans="1:31" ht="15.75" customHeight="1">
      <c r="A639" s="11"/>
      <c r="B639" s="12"/>
      <c r="C639" s="10"/>
      <c r="D639" s="10"/>
      <c r="E639" s="10"/>
      <c r="F639" s="10"/>
      <c r="G639" s="10"/>
      <c r="H639" s="11"/>
      <c r="I639" s="10"/>
      <c r="J639" s="11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  <c r="AB639" s="10"/>
      <c r="AC639" s="10"/>
      <c r="AD639" s="10"/>
      <c r="AE639" s="10"/>
    </row>
    <row r="640" spans="1:31" ht="15.75" customHeight="1">
      <c r="A640" s="11"/>
      <c r="B640" s="12"/>
      <c r="C640" s="10"/>
      <c r="D640" s="10"/>
      <c r="E640" s="10"/>
      <c r="F640" s="10"/>
      <c r="G640" s="10"/>
      <c r="H640" s="11"/>
      <c r="I640" s="10"/>
      <c r="J640" s="11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  <c r="AB640" s="10"/>
      <c r="AC640" s="10"/>
      <c r="AD640" s="10"/>
      <c r="AE640" s="10"/>
    </row>
    <row r="641" spans="1:31" ht="15.75" customHeight="1">
      <c r="A641" s="11"/>
      <c r="B641" s="12"/>
      <c r="C641" s="10"/>
      <c r="D641" s="10"/>
      <c r="E641" s="10"/>
      <c r="F641" s="10"/>
      <c r="G641" s="10"/>
      <c r="H641" s="11"/>
      <c r="I641" s="10"/>
      <c r="J641" s="11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  <c r="AB641" s="10"/>
      <c r="AC641" s="10"/>
      <c r="AD641" s="10"/>
      <c r="AE641" s="10"/>
    </row>
    <row r="642" spans="1:31" ht="15.75" customHeight="1">
      <c r="A642" s="11"/>
      <c r="B642" s="12"/>
      <c r="C642" s="10"/>
      <c r="D642" s="10"/>
      <c r="E642" s="10"/>
      <c r="F642" s="10"/>
      <c r="G642" s="10"/>
      <c r="H642" s="11"/>
      <c r="I642" s="10"/>
      <c r="J642" s="11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  <c r="AB642" s="10"/>
      <c r="AC642" s="10"/>
      <c r="AD642" s="10"/>
      <c r="AE642" s="10"/>
    </row>
    <row r="643" spans="1:31" ht="15.75" customHeight="1">
      <c r="A643" s="11"/>
      <c r="B643" s="12"/>
      <c r="C643" s="10"/>
      <c r="D643" s="10"/>
      <c r="E643" s="10"/>
      <c r="F643" s="10"/>
      <c r="G643" s="10"/>
      <c r="H643" s="11"/>
      <c r="I643" s="10"/>
      <c r="J643" s="11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  <c r="AB643" s="10"/>
      <c r="AC643" s="10"/>
      <c r="AD643" s="10"/>
      <c r="AE643" s="10"/>
    </row>
    <row r="644" spans="1:31" ht="15.75" customHeight="1">
      <c r="A644" s="11"/>
      <c r="B644" s="12"/>
      <c r="C644" s="10"/>
      <c r="D644" s="10"/>
      <c r="E644" s="10"/>
      <c r="F644" s="10"/>
      <c r="G644" s="10"/>
      <c r="H644" s="11"/>
      <c r="I644" s="10"/>
      <c r="J644" s="11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  <c r="AB644" s="10"/>
      <c r="AC644" s="10"/>
      <c r="AD644" s="10"/>
      <c r="AE644" s="10"/>
    </row>
    <row r="645" spans="1:31" ht="15.75" customHeight="1">
      <c r="A645" s="11"/>
      <c r="B645" s="12"/>
      <c r="C645" s="10"/>
      <c r="D645" s="10"/>
      <c r="E645" s="10"/>
      <c r="F645" s="10"/>
      <c r="G645" s="10"/>
      <c r="H645" s="11"/>
      <c r="I645" s="10"/>
      <c r="J645" s="11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  <c r="AB645" s="10"/>
      <c r="AC645" s="10"/>
      <c r="AD645" s="10"/>
      <c r="AE645" s="10"/>
    </row>
    <row r="646" spans="1:31" ht="15.75" customHeight="1">
      <c r="A646" s="11"/>
      <c r="B646" s="12"/>
      <c r="C646" s="10"/>
      <c r="D646" s="10"/>
      <c r="E646" s="10"/>
      <c r="F646" s="10"/>
      <c r="G646" s="10"/>
      <c r="H646" s="11"/>
      <c r="I646" s="10"/>
      <c r="J646" s="11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  <c r="AB646" s="10"/>
      <c r="AC646" s="10"/>
      <c r="AD646" s="10"/>
      <c r="AE646" s="10"/>
    </row>
    <row r="647" spans="1:31" ht="15.75" customHeight="1">
      <c r="A647" s="11"/>
      <c r="B647" s="12"/>
      <c r="C647" s="10"/>
      <c r="D647" s="10"/>
      <c r="E647" s="10"/>
      <c r="F647" s="10"/>
      <c r="G647" s="10"/>
      <c r="H647" s="11"/>
      <c r="I647" s="10"/>
      <c r="J647" s="11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  <c r="AB647" s="10"/>
      <c r="AC647" s="10"/>
      <c r="AD647" s="10"/>
      <c r="AE647" s="10"/>
    </row>
    <row r="648" spans="1:31" ht="15.75" customHeight="1">
      <c r="A648" s="11"/>
      <c r="B648" s="12"/>
      <c r="C648" s="10"/>
      <c r="D648" s="10"/>
      <c r="E648" s="10"/>
      <c r="F648" s="10"/>
      <c r="G648" s="10"/>
      <c r="H648" s="11"/>
      <c r="I648" s="10"/>
      <c r="J648" s="11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  <c r="AB648" s="10"/>
      <c r="AC648" s="10"/>
      <c r="AD648" s="10"/>
      <c r="AE648" s="10"/>
    </row>
    <row r="649" spans="1:31" ht="15.75" customHeight="1">
      <c r="A649" s="11"/>
      <c r="B649" s="12"/>
      <c r="C649" s="10"/>
      <c r="D649" s="10"/>
      <c r="E649" s="10"/>
      <c r="F649" s="10"/>
      <c r="G649" s="10"/>
      <c r="H649" s="11"/>
      <c r="I649" s="10"/>
      <c r="J649" s="11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  <c r="AB649" s="10"/>
      <c r="AC649" s="10"/>
      <c r="AD649" s="10"/>
      <c r="AE649" s="10"/>
    </row>
    <row r="650" spans="1:31" ht="15.75" customHeight="1">
      <c r="A650" s="11"/>
      <c r="B650" s="12"/>
      <c r="C650" s="10"/>
      <c r="D650" s="10"/>
      <c r="E650" s="10"/>
      <c r="F650" s="10"/>
      <c r="G650" s="10"/>
      <c r="H650" s="11"/>
      <c r="I650" s="10"/>
      <c r="J650" s="11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  <c r="AB650" s="10"/>
      <c r="AC650" s="10"/>
      <c r="AD650" s="10"/>
      <c r="AE650" s="10"/>
    </row>
    <row r="651" spans="1:31" ht="15.75" customHeight="1">
      <c r="A651" s="11"/>
      <c r="B651" s="12"/>
      <c r="C651" s="10"/>
      <c r="D651" s="10"/>
      <c r="E651" s="10"/>
      <c r="F651" s="10"/>
      <c r="G651" s="10"/>
      <c r="H651" s="11"/>
      <c r="I651" s="10"/>
      <c r="J651" s="11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  <c r="AB651" s="10"/>
      <c r="AC651" s="10"/>
      <c r="AD651" s="10"/>
      <c r="AE651" s="10"/>
    </row>
    <row r="652" spans="1:31" ht="15.75" customHeight="1">
      <c r="A652" s="11"/>
      <c r="B652" s="12"/>
      <c r="C652" s="10"/>
      <c r="D652" s="10"/>
      <c r="E652" s="10"/>
      <c r="F652" s="10"/>
      <c r="G652" s="10"/>
      <c r="H652" s="11"/>
      <c r="I652" s="10"/>
      <c r="J652" s="11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  <c r="AB652" s="10"/>
      <c r="AC652" s="10"/>
      <c r="AD652" s="10"/>
      <c r="AE652" s="10"/>
    </row>
    <row r="653" spans="1:31" ht="15.75" customHeight="1">
      <c r="A653" s="11"/>
      <c r="B653" s="12"/>
      <c r="C653" s="10"/>
      <c r="D653" s="10"/>
      <c r="E653" s="10"/>
      <c r="F653" s="10"/>
      <c r="G653" s="10"/>
      <c r="H653" s="11"/>
      <c r="I653" s="10"/>
      <c r="J653" s="11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  <c r="AB653" s="10"/>
      <c r="AC653" s="10"/>
      <c r="AD653" s="10"/>
      <c r="AE653" s="10"/>
    </row>
    <row r="654" spans="1:31" ht="15.75" customHeight="1">
      <c r="A654" s="11"/>
      <c r="B654" s="12"/>
      <c r="C654" s="10"/>
      <c r="D654" s="10"/>
      <c r="E654" s="10"/>
      <c r="F654" s="10"/>
      <c r="G654" s="10"/>
      <c r="H654" s="11"/>
      <c r="I654" s="10"/>
      <c r="J654" s="11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  <c r="AB654" s="10"/>
      <c r="AC654" s="10"/>
      <c r="AD654" s="10"/>
      <c r="AE654" s="10"/>
    </row>
    <row r="655" spans="1:31" ht="15.75" customHeight="1">
      <c r="A655" s="11"/>
      <c r="B655" s="12"/>
      <c r="C655" s="10"/>
      <c r="D655" s="10"/>
      <c r="E655" s="10"/>
      <c r="F655" s="10"/>
      <c r="G655" s="10"/>
      <c r="H655" s="11"/>
      <c r="I655" s="10"/>
      <c r="J655" s="11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  <c r="AB655" s="10"/>
      <c r="AC655" s="10"/>
      <c r="AD655" s="10"/>
      <c r="AE655" s="10"/>
    </row>
    <row r="656" spans="1:31" ht="15.75" customHeight="1">
      <c r="A656" s="11"/>
      <c r="B656" s="12"/>
      <c r="C656" s="10"/>
      <c r="D656" s="10"/>
      <c r="E656" s="10"/>
      <c r="F656" s="10"/>
      <c r="G656" s="10"/>
      <c r="H656" s="11"/>
      <c r="I656" s="10"/>
      <c r="J656" s="11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  <c r="AB656" s="10"/>
      <c r="AC656" s="10"/>
      <c r="AD656" s="10"/>
      <c r="AE656" s="10"/>
    </row>
    <row r="657" spans="1:31" ht="15.75" customHeight="1">
      <c r="A657" s="11"/>
      <c r="B657" s="12"/>
      <c r="C657" s="10"/>
      <c r="D657" s="10"/>
      <c r="E657" s="10"/>
      <c r="F657" s="10"/>
      <c r="G657" s="10"/>
      <c r="H657" s="11"/>
      <c r="I657" s="10"/>
      <c r="J657" s="11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  <c r="AB657" s="10"/>
      <c r="AC657" s="10"/>
      <c r="AD657" s="10"/>
      <c r="AE657" s="10"/>
    </row>
    <row r="658" spans="1:31" ht="15.75" customHeight="1">
      <c r="A658" s="11"/>
      <c r="B658" s="12"/>
      <c r="C658" s="10"/>
      <c r="D658" s="10"/>
      <c r="E658" s="10"/>
      <c r="F658" s="10"/>
      <c r="G658" s="10"/>
      <c r="H658" s="11"/>
      <c r="I658" s="10"/>
      <c r="J658" s="11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  <c r="AB658" s="10"/>
      <c r="AC658" s="10"/>
      <c r="AD658" s="10"/>
      <c r="AE658" s="10"/>
    </row>
    <row r="659" spans="1:31" ht="15.75" customHeight="1">
      <c r="A659" s="11"/>
      <c r="B659" s="12"/>
      <c r="C659" s="10"/>
      <c r="D659" s="10"/>
      <c r="E659" s="10"/>
      <c r="F659" s="10"/>
      <c r="G659" s="10"/>
      <c r="H659" s="11"/>
      <c r="I659" s="10"/>
      <c r="J659" s="11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  <c r="AB659" s="10"/>
      <c r="AC659" s="10"/>
      <c r="AD659" s="10"/>
      <c r="AE659" s="10"/>
    </row>
    <row r="660" spans="1:31" ht="15.75" customHeight="1">
      <c r="A660" s="11"/>
      <c r="B660" s="12"/>
      <c r="C660" s="10"/>
      <c r="D660" s="10"/>
      <c r="E660" s="10"/>
      <c r="F660" s="10"/>
      <c r="G660" s="10"/>
      <c r="H660" s="11"/>
      <c r="I660" s="10"/>
      <c r="J660" s="11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  <c r="AB660" s="10"/>
      <c r="AC660" s="10"/>
      <c r="AD660" s="10"/>
      <c r="AE660" s="10"/>
    </row>
    <row r="661" spans="1:31" ht="15.75" customHeight="1">
      <c r="A661" s="11"/>
      <c r="B661" s="12"/>
      <c r="C661" s="10"/>
      <c r="D661" s="10"/>
      <c r="E661" s="10"/>
      <c r="F661" s="10"/>
      <c r="G661" s="10"/>
      <c r="H661" s="11"/>
      <c r="I661" s="10"/>
      <c r="J661" s="11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  <c r="AB661" s="10"/>
      <c r="AC661" s="10"/>
      <c r="AD661" s="10"/>
      <c r="AE661" s="10"/>
    </row>
    <row r="662" spans="1:31" ht="15.75" customHeight="1">
      <c r="A662" s="11"/>
      <c r="B662" s="12"/>
      <c r="C662" s="10"/>
      <c r="D662" s="10"/>
      <c r="E662" s="10"/>
      <c r="F662" s="10"/>
      <c r="G662" s="10"/>
      <c r="H662" s="11"/>
      <c r="I662" s="10"/>
      <c r="J662" s="11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  <c r="AB662" s="10"/>
      <c r="AC662" s="10"/>
      <c r="AD662" s="10"/>
      <c r="AE662" s="10"/>
    </row>
    <row r="663" spans="1:31" ht="15.75" customHeight="1">
      <c r="A663" s="11"/>
      <c r="B663" s="12"/>
      <c r="C663" s="10"/>
      <c r="D663" s="10"/>
      <c r="E663" s="10"/>
      <c r="F663" s="10"/>
      <c r="G663" s="10"/>
      <c r="H663" s="11"/>
      <c r="I663" s="10"/>
      <c r="J663" s="11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  <c r="AB663" s="10"/>
      <c r="AC663" s="10"/>
      <c r="AD663" s="10"/>
      <c r="AE663" s="10"/>
    </row>
    <row r="664" spans="1:31" ht="15.75" customHeight="1">
      <c r="A664" s="11"/>
      <c r="B664" s="12"/>
      <c r="C664" s="10"/>
      <c r="D664" s="10"/>
      <c r="E664" s="10"/>
      <c r="F664" s="10"/>
      <c r="G664" s="10"/>
      <c r="H664" s="11"/>
      <c r="I664" s="10"/>
      <c r="J664" s="11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  <c r="AB664" s="10"/>
      <c r="AC664" s="10"/>
      <c r="AD664" s="10"/>
      <c r="AE664" s="10"/>
    </row>
    <row r="665" spans="1:31" ht="15.75" customHeight="1">
      <c r="A665" s="11"/>
      <c r="B665" s="12"/>
      <c r="C665" s="10"/>
      <c r="D665" s="10"/>
      <c r="E665" s="10"/>
      <c r="F665" s="10"/>
      <c r="G665" s="10"/>
      <c r="H665" s="11"/>
      <c r="I665" s="10"/>
      <c r="J665" s="11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  <c r="AB665" s="10"/>
      <c r="AC665" s="10"/>
      <c r="AD665" s="10"/>
      <c r="AE665" s="10"/>
    </row>
    <row r="666" spans="1:31" ht="15.75" customHeight="1">
      <c r="A666" s="11"/>
      <c r="B666" s="12"/>
      <c r="C666" s="10"/>
      <c r="D666" s="10"/>
      <c r="E666" s="10"/>
      <c r="F666" s="10"/>
      <c r="G666" s="10"/>
      <c r="H666" s="11"/>
      <c r="I666" s="10"/>
      <c r="J666" s="11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  <c r="AB666" s="10"/>
      <c r="AC666" s="10"/>
      <c r="AD666" s="10"/>
      <c r="AE666" s="10"/>
    </row>
    <row r="667" spans="1:31" ht="15.75" customHeight="1">
      <c r="A667" s="11"/>
      <c r="B667" s="12"/>
      <c r="C667" s="10"/>
      <c r="D667" s="10"/>
      <c r="E667" s="10"/>
      <c r="F667" s="10"/>
      <c r="G667" s="10"/>
      <c r="H667" s="11"/>
      <c r="I667" s="10"/>
      <c r="J667" s="11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  <c r="AB667" s="10"/>
      <c r="AC667" s="10"/>
      <c r="AD667" s="10"/>
      <c r="AE667" s="10"/>
    </row>
    <row r="668" spans="1:31" ht="15.75" customHeight="1">
      <c r="A668" s="11"/>
      <c r="B668" s="12"/>
      <c r="C668" s="10"/>
      <c r="D668" s="10"/>
      <c r="E668" s="10"/>
      <c r="F668" s="10"/>
      <c r="G668" s="10"/>
      <c r="H668" s="11"/>
      <c r="I668" s="10"/>
      <c r="J668" s="11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  <c r="AB668" s="10"/>
      <c r="AC668" s="10"/>
      <c r="AD668" s="10"/>
      <c r="AE668" s="10"/>
    </row>
    <row r="669" spans="1:31" ht="15.75" customHeight="1">
      <c r="A669" s="11"/>
      <c r="B669" s="12"/>
      <c r="C669" s="10"/>
      <c r="D669" s="10"/>
      <c r="E669" s="10"/>
      <c r="F669" s="10"/>
      <c r="G669" s="10"/>
      <c r="H669" s="11"/>
      <c r="I669" s="10"/>
      <c r="J669" s="11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  <c r="AB669" s="10"/>
      <c r="AC669" s="10"/>
      <c r="AD669" s="10"/>
      <c r="AE669" s="10"/>
    </row>
    <row r="670" spans="1:31" ht="15.75" customHeight="1">
      <c r="A670" s="11"/>
      <c r="B670" s="12"/>
      <c r="C670" s="10"/>
      <c r="D670" s="10"/>
      <c r="E670" s="10"/>
      <c r="F670" s="10"/>
      <c r="G670" s="10"/>
      <c r="H670" s="11"/>
      <c r="I670" s="10"/>
      <c r="J670" s="11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  <c r="AB670" s="10"/>
      <c r="AC670" s="10"/>
      <c r="AD670" s="10"/>
      <c r="AE670" s="10"/>
    </row>
    <row r="671" spans="1:31" ht="15.75" customHeight="1">
      <c r="A671" s="11"/>
      <c r="B671" s="12"/>
      <c r="C671" s="10"/>
      <c r="D671" s="10"/>
      <c r="E671" s="10"/>
      <c r="F671" s="10"/>
      <c r="G671" s="10"/>
      <c r="H671" s="11"/>
      <c r="I671" s="10"/>
      <c r="J671" s="11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  <c r="AB671" s="10"/>
      <c r="AC671" s="10"/>
      <c r="AD671" s="10"/>
      <c r="AE671" s="10"/>
    </row>
    <row r="672" spans="1:31" ht="15.75" customHeight="1">
      <c r="A672" s="11"/>
      <c r="B672" s="12"/>
      <c r="C672" s="10"/>
      <c r="D672" s="10"/>
      <c r="E672" s="10"/>
      <c r="F672" s="10"/>
      <c r="G672" s="10"/>
      <c r="H672" s="11"/>
      <c r="I672" s="10"/>
      <c r="J672" s="11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  <c r="AB672" s="10"/>
      <c r="AC672" s="10"/>
      <c r="AD672" s="10"/>
      <c r="AE672" s="10"/>
    </row>
    <row r="673" spans="1:31" ht="15.75" customHeight="1">
      <c r="A673" s="11"/>
      <c r="B673" s="12"/>
      <c r="C673" s="10"/>
      <c r="D673" s="10"/>
      <c r="E673" s="10"/>
      <c r="F673" s="10"/>
      <c r="G673" s="10"/>
      <c r="H673" s="11"/>
      <c r="I673" s="10"/>
      <c r="J673" s="11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  <c r="AB673" s="10"/>
      <c r="AC673" s="10"/>
      <c r="AD673" s="10"/>
      <c r="AE673" s="10"/>
    </row>
    <row r="674" spans="1:31" ht="15.75" customHeight="1">
      <c r="A674" s="11"/>
      <c r="B674" s="12"/>
      <c r="C674" s="10"/>
      <c r="D674" s="10"/>
      <c r="E674" s="10"/>
      <c r="F674" s="10"/>
      <c r="G674" s="10"/>
      <c r="H674" s="11"/>
      <c r="I674" s="10"/>
      <c r="J674" s="11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  <c r="AB674" s="10"/>
      <c r="AC674" s="10"/>
      <c r="AD674" s="10"/>
      <c r="AE674" s="10"/>
    </row>
    <row r="675" spans="1:31" ht="15.75" customHeight="1">
      <c r="A675" s="11"/>
      <c r="B675" s="12"/>
      <c r="C675" s="10"/>
      <c r="D675" s="10"/>
      <c r="E675" s="10"/>
      <c r="F675" s="10"/>
      <c r="G675" s="10"/>
      <c r="H675" s="11"/>
      <c r="I675" s="10"/>
      <c r="J675" s="11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  <c r="AB675" s="10"/>
      <c r="AC675" s="10"/>
      <c r="AD675" s="10"/>
      <c r="AE675" s="10"/>
    </row>
    <row r="676" spans="1:31" ht="15.75" customHeight="1">
      <c r="A676" s="11"/>
      <c r="B676" s="12"/>
      <c r="C676" s="10"/>
      <c r="D676" s="10"/>
      <c r="E676" s="10"/>
      <c r="F676" s="10"/>
      <c r="G676" s="10"/>
      <c r="H676" s="11"/>
      <c r="I676" s="10"/>
      <c r="J676" s="11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  <c r="AB676" s="10"/>
      <c r="AC676" s="10"/>
      <c r="AD676" s="10"/>
      <c r="AE676" s="10"/>
    </row>
    <row r="677" spans="1:31" ht="15.75" customHeight="1">
      <c r="A677" s="11"/>
      <c r="B677" s="12"/>
      <c r="C677" s="10"/>
      <c r="D677" s="10"/>
      <c r="E677" s="10"/>
      <c r="F677" s="10"/>
      <c r="G677" s="10"/>
      <c r="H677" s="11"/>
      <c r="I677" s="10"/>
      <c r="J677" s="11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  <c r="AB677" s="10"/>
      <c r="AC677" s="10"/>
      <c r="AD677" s="10"/>
      <c r="AE677" s="10"/>
    </row>
    <row r="678" spans="1:31" ht="15.75" customHeight="1">
      <c r="A678" s="11"/>
      <c r="B678" s="12"/>
      <c r="C678" s="10"/>
      <c r="D678" s="10"/>
      <c r="E678" s="10"/>
      <c r="F678" s="10"/>
      <c r="G678" s="10"/>
      <c r="H678" s="11"/>
      <c r="I678" s="10"/>
      <c r="J678" s="11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  <c r="AB678" s="10"/>
      <c r="AC678" s="10"/>
      <c r="AD678" s="10"/>
      <c r="AE678" s="10"/>
    </row>
    <row r="679" spans="1:31" ht="15.75" customHeight="1">
      <c r="A679" s="11"/>
      <c r="B679" s="12"/>
      <c r="C679" s="10"/>
      <c r="D679" s="10"/>
      <c r="E679" s="10"/>
      <c r="F679" s="10"/>
      <c r="G679" s="10"/>
      <c r="H679" s="11"/>
      <c r="I679" s="10"/>
      <c r="J679" s="11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  <c r="AB679" s="10"/>
      <c r="AC679" s="10"/>
      <c r="AD679" s="10"/>
      <c r="AE679" s="10"/>
    </row>
    <row r="680" spans="1:31" ht="15.75" customHeight="1">
      <c r="A680" s="11"/>
      <c r="B680" s="12"/>
      <c r="C680" s="10"/>
      <c r="D680" s="10"/>
      <c r="E680" s="10"/>
      <c r="F680" s="10"/>
      <c r="G680" s="10"/>
      <c r="H680" s="11"/>
      <c r="I680" s="10"/>
      <c r="J680" s="11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  <c r="AB680" s="10"/>
      <c r="AC680" s="10"/>
      <c r="AD680" s="10"/>
      <c r="AE680" s="10"/>
    </row>
    <row r="681" spans="1:31" ht="15.75" customHeight="1">
      <c r="A681" s="11"/>
      <c r="B681" s="12"/>
      <c r="C681" s="10"/>
      <c r="D681" s="10"/>
      <c r="E681" s="10"/>
      <c r="F681" s="10"/>
      <c r="G681" s="10"/>
      <c r="H681" s="11"/>
      <c r="I681" s="10"/>
      <c r="J681" s="11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  <c r="AB681" s="10"/>
      <c r="AC681" s="10"/>
      <c r="AD681" s="10"/>
      <c r="AE681" s="10"/>
    </row>
    <row r="682" spans="1:31" ht="15.75" customHeight="1">
      <c r="A682" s="11"/>
      <c r="B682" s="12"/>
      <c r="C682" s="10"/>
      <c r="D682" s="10"/>
      <c r="E682" s="10"/>
      <c r="F682" s="10"/>
      <c r="G682" s="10"/>
      <c r="H682" s="11"/>
      <c r="I682" s="10"/>
      <c r="J682" s="11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  <c r="AB682" s="10"/>
      <c r="AC682" s="10"/>
      <c r="AD682" s="10"/>
      <c r="AE682" s="10"/>
    </row>
    <row r="683" spans="1:31" ht="15.75" customHeight="1">
      <c r="A683" s="11"/>
      <c r="B683" s="12"/>
      <c r="C683" s="10"/>
      <c r="D683" s="10"/>
      <c r="E683" s="10"/>
      <c r="F683" s="10"/>
      <c r="G683" s="10"/>
      <c r="H683" s="11"/>
      <c r="I683" s="10"/>
      <c r="J683" s="11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  <c r="AB683" s="10"/>
      <c r="AC683" s="10"/>
      <c r="AD683" s="10"/>
      <c r="AE683" s="10"/>
    </row>
    <row r="684" spans="1:31" ht="15.75" customHeight="1">
      <c r="A684" s="11"/>
      <c r="B684" s="12"/>
      <c r="C684" s="10"/>
      <c r="D684" s="10"/>
      <c r="E684" s="10"/>
      <c r="F684" s="10"/>
      <c r="G684" s="10"/>
      <c r="H684" s="11"/>
      <c r="I684" s="10"/>
      <c r="J684" s="11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  <c r="AB684" s="10"/>
      <c r="AC684" s="10"/>
      <c r="AD684" s="10"/>
      <c r="AE684" s="10"/>
    </row>
    <row r="685" spans="1:31" ht="15.75" customHeight="1">
      <c r="A685" s="11"/>
      <c r="B685" s="12"/>
      <c r="C685" s="10"/>
      <c r="D685" s="10"/>
      <c r="E685" s="10"/>
      <c r="F685" s="10"/>
      <c r="G685" s="10"/>
      <c r="H685" s="11"/>
      <c r="I685" s="10"/>
      <c r="J685" s="11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  <c r="AB685" s="10"/>
      <c r="AC685" s="10"/>
      <c r="AD685" s="10"/>
      <c r="AE685" s="10"/>
    </row>
    <row r="686" spans="1:31" ht="15.75" customHeight="1">
      <c r="A686" s="11"/>
      <c r="B686" s="12"/>
      <c r="C686" s="10"/>
      <c r="D686" s="10"/>
      <c r="E686" s="10"/>
      <c r="F686" s="10"/>
      <c r="G686" s="10"/>
      <c r="H686" s="11"/>
      <c r="I686" s="10"/>
      <c r="J686" s="11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  <c r="AB686" s="10"/>
      <c r="AC686" s="10"/>
      <c r="AD686" s="10"/>
      <c r="AE686" s="10"/>
    </row>
    <row r="687" spans="1:31" ht="15.75" customHeight="1">
      <c r="A687" s="11"/>
      <c r="B687" s="12"/>
      <c r="C687" s="10"/>
      <c r="D687" s="10"/>
      <c r="E687" s="10"/>
      <c r="F687" s="10"/>
      <c r="G687" s="10"/>
      <c r="H687" s="11"/>
      <c r="I687" s="10"/>
      <c r="J687" s="11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  <c r="AB687" s="10"/>
      <c r="AC687" s="10"/>
      <c r="AD687" s="10"/>
      <c r="AE687" s="10"/>
    </row>
    <row r="688" spans="1:31" ht="15.75" customHeight="1">
      <c r="A688" s="11"/>
      <c r="B688" s="12"/>
      <c r="C688" s="10"/>
      <c r="D688" s="10"/>
      <c r="E688" s="10"/>
      <c r="F688" s="10"/>
      <c r="G688" s="10"/>
      <c r="H688" s="11"/>
      <c r="I688" s="10"/>
      <c r="J688" s="11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  <c r="AB688" s="10"/>
      <c r="AC688" s="10"/>
      <c r="AD688" s="10"/>
      <c r="AE688" s="10"/>
    </row>
    <row r="689" spans="1:31" ht="15.75" customHeight="1">
      <c r="A689" s="11"/>
      <c r="B689" s="12"/>
      <c r="C689" s="10"/>
      <c r="D689" s="10"/>
      <c r="E689" s="10"/>
      <c r="F689" s="10"/>
      <c r="G689" s="10"/>
      <c r="H689" s="11"/>
      <c r="I689" s="10"/>
      <c r="J689" s="11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  <c r="AB689" s="10"/>
      <c r="AC689" s="10"/>
      <c r="AD689" s="10"/>
      <c r="AE689" s="10"/>
    </row>
    <row r="690" spans="1:31" ht="15.75" customHeight="1">
      <c r="A690" s="11"/>
      <c r="B690" s="12"/>
      <c r="C690" s="10"/>
      <c r="D690" s="10"/>
      <c r="E690" s="10"/>
      <c r="F690" s="10"/>
      <c r="G690" s="10"/>
      <c r="H690" s="11"/>
      <c r="I690" s="10"/>
      <c r="J690" s="11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  <c r="AB690" s="10"/>
      <c r="AC690" s="10"/>
      <c r="AD690" s="10"/>
      <c r="AE690" s="10"/>
    </row>
    <row r="691" spans="1:31" ht="15.75" customHeight="1">
      <c r="A691" s="11"/>
      <c r="B691" s="12"/>
      <c r="C691" s="10"/>
      <c r="D691" s="10"/>
      <c r="E691" s="10"/>
      <c r="F691" s="10"/>
      <c r="G691" s="10"/>
      <c r="H691" s="11"/>
      <c r="I691" s="10"/>
      <c r="J691" s="11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  <c r="AB691" s="10"/>
      <c r="AC691" s="10"/>
      <c r="AD691" s="10"/>
      <c r="AE691" s="10"/>
    </row>
    <row r="692" spans="1:31" ht="15.75" customHeight="1">
      <c r="A692" s="11"/>
      <c r="B692" s="12"/>
      <c r="C692" s="10"/>
      <c r="D692" s="10"/>
      <c r="E692" s="10"/>
      <c r="F692" s="10"/>
      <c r="G692" s="10"/>
      <c r="H692" s="11"/>
      <c r="I692" s="10"/>
      <c r="J692" s="11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  <c r="AB692" s="10"/>
      <c r="AC692" s="10"/>
      <c r="AD692" s="10"/>
      <c r="AE692" s="10"/>
    </row>
    <row r="693" spans="1:31" ht="15.75" customHeight="1">
      <c r="A693" s="11"/>
      <c r="B693" s="12"/>
      <c r="C693" s="10"/>
      <c r="D693" s="10"/>
      <c r="E693" s="10"/>
      <c r="F693" s="10"/>
      <c r="G693" s="10"/>
      <c r="H693" s="11"/>
      <c r="I693" s="10"/>
      <c r="J693" s="11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  <c r="AB693" s="10"/>
      <c r="AC693" s="10"/>
      <c r="AD693" s="10"/>
      <c r="AE693" s="10"/>
    </row>
    <row r="694" spans="1:31" ht="15.75" customHeight="1">
      <c r="A694" s="11"/>
      <c r="B694" s="12"/>
      <c r="C694" s="10"/>
      <c r="D694" s="10"/>
      <c r="E694" s="10"/>
      <c r="F694" s="10"/>
      <c r="G694" s="10"/>
      <c r="H694" s="11"/>
      <c r="I694" s="10"/>
      <c r="J694" s="11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  <c r="AB694" s="10"/>
      <c r="AC694" s="10"/>
      <c r="AD694" s="10"/>
      <c r="AE694" s="10"/>
    </row>
    <row r="695" spans="1:31" ht="15.75" customHeight="1">
      <c r="A695" s="11"/>
      <c r="B695" s="12"/>
      <c r="C695" s="10"/>
      <c r="D695" s="10"/>
      <c r="E695" s="10"/>
      <c r="F695" s="10"/>
      <c r="G695" s="10"/>
      <c r="H695" s="11"/>
      <c r="I695" s="10"/>
      <c r="J695" s="11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  <c r="AB695" s="10"/>
      <c r="AC695" s="10"/>
      <c r="AD695" s="10"/>
      <c r="AE695" s="10"/>
    </row>
    <row r="696" spans="1:31" ht="15.75" customHeight="1">
      <c r="A696" s="11"/>
      <c r="B696" s="12"/>
      <c r="C696" s="10"/>
      <c r="D696" s="10"/>
      <c r="E696" s="10"/>
      <c r="F696" s="10"/>
      <c r="G696" s="10"/>
      <c r="H696" s="11"/>
      <c r="I696" s="10"/>
      <c r="J696" s="11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  <c r="AB696" s="10"/>
      <c r="AC696" s="10"/>
      <c r="AD696" s="10"/>
      <c r="AE696" s="10"/>
    </row>
    <row r="697" spans="1:31" ht="15.75" customHeight="1">
      <c r="A697" s="11"/>
      <c r="B697" s="12"/>
      <c r="C697" s="10"/>
      <c r="D697" s="10"/>
      <c r="E697" s="10"/>
      <c r="F697" s="10"/>
      <c r="G697" s="10"/>
      <c r="H697" s="11"/>
      <c r="I697" s="10"/>
      <c r="J697" s="11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  <c r="AB697" s="10"/>
      <c r="AC697" s="10"/>
      <c r="AD697" s="10"/>
      <c r="AE697" s="10"/>
    </row>
    <row r="698" spans="1:31" ht="15.75" customHeight="1">
      <c r="A698" s="11"/>
      <c r="B698" s="12"/>
      <c r="C698" s="10"/>
      <c r="D698" s="10"/>
      <c r="E698" s="10"/>
      <c r="F698" s="10"/>
      <c r="G698" s="10"/>
      <c r="H698" s="11"/>
      <c r="I698" s="10"/>
      <c r="J698" s="11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  <c r="AB698" s="10"/>
      <c r="AC698" s="10"/>
      <c r="AD698" s="10"/>
      <c r="AE698" s="10"/>
    </row>
    <row r="699" spans="1:31" ht="15.75" customHeight="1">
      <c r="A699" s="11"/>
      <c r="B699" s="12"/>
      <c r="C699" s="10"/>
      <c r="D699" s="10"/>
      <c r="E699" s="10"/>
      <c r="F699" s="10"/>
      <c r="G699" s="10"/>
      <c r="H699" s="11"/>
      <c r="I699" s="10"/>
      <c r="J699" s="11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  <c r="AB699" s="10"/>
      <c r="AC699" s="10"/>
      <c r="AD699" s="10"/>
      <c r="AE699" s="10"/>
    </row>
    <row r="700" spans="1:31" ht="15.75" customHeight="1">
      <c r="A700" s="11"/>
      <c r="B700" s="12"/>
      <c r="C700" s="10"/>
      <c r="D700" s="10"/>
      <c r="E700" s="10"/>
      <c r="F700" s="10"/>
      <c r="G700" s="10"/>
      <c r="H700" s="11"/>
      <c r="I700" s="10"/>
      <c r="J700" s="11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  <c r="AB700" s="10"/>
      <c r="AC700" s="10"/>
      <c r="AD700" s="10"/>
      <c r="AE700" s="10"/>
    </row>
    <row r="701" spans="1:31" ht="15.75" customHeight="1">
      <c r="A701" s="11"/>
      <c r="B701" s="12"/>
      <c r="C701" s="10"/>
      <c r="D701" s="10"/>
      <c r="E701" s="10"/>
      <c r="F701" s="10"/>
      <c r="G701" s="10"/>
      <c r="H701" s="11"/>
      <c r="I701" s="10"/>
      <c r="J701" s="11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  <c r="AB701" s="10"/>
      <c r="AC701" s="10"/>
      <c r="AD701" s="10"/>
      <c r="AE701" s="10"/>
    </row>
    <row r="702" spans="1:31" ht="15.75" customHeight="1">
      <c r="A702" s="11"/>
      <c r="B702" s="12"/>
      <c r="C702" s="10"/>
      <c r="D702" s="10"/>
      <c r="E702" s="10"/>
      <c r="F702" s="10"/>
      <c r="G702" s="10"/>
      <c r="H702" s="11"/>
      <c r="I702" s="10"/>
      <c r="J702" s="11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  <c r="AB702" s="10"/>
      <c r="AC702" s="10"/>
      <c r="AD702" s="10"/>
      <c r="AE702" s="10"/>
    </row>
    <row r="703" spans="1:31" ht="15.75" customHeight="1">
      <c r="A703" s="11"/>
      <c r="B703" s="12"/>
      <c r="C703" s="10"/>
      <c r="D703" s="10"/>
      <c r="E703" s="10"/>
      <c r="F703" s="10"/>
      <c r="G703" s="10"/>
      <c r="H703" s="11"/>
      <c r="I703" s="10"/>
      <c r="J703" s="11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  <c r="AB703" s="10"/>
      <c r="AC703" s="10"/>
      <c r="AD703" s="10"/>
      <c r="AE703" s="10"/>
    </row>
    <row r="704" spans="1:31" ht="15.75" customHeight="1">
      <c r="A704" s="11"/>
      <c r="B704" s="12"/>
      <c r="C704" s="10"/>
      <c r="D704" s="10"/>
      <c r="E704" s="10"/>
      <c r="F704" s="10"/>
      <c r="G704" s="10"/>
      <c r="H704" s="11"/>
      <c r="I704" s="10"/>
      <c r="J704" s="11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  <c r="AB704" s="10"/>
      <c r="AC704" s="10"/>
      <c r="AD704" s="10"/>
      <c r="AE704" s="10"/>
    </row>
    <row r="705" spans="1:31" ht="15.75" customHeight="1">
      <c r="A705" s="11"/>
      <c r="B705" s="12"/>
      <c r="C705" s="10"/>
      <c r="D705" s="10"/>
      <c r="E705" s="10"/>
      <c r="F705" s="10"/>
      <c r="G705" s="10"/>
      <c r="H705" s="11"/>
      <c r="I705" s="10"/>
      <c r="J705" s="11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  <c r="AB705" s="10"/>
      <c r="AC705" s="10"/>
      <c r="AD705" s="10"/>
      <c r="AE705" s="10"/>
    </row>
    <row r="706" spans="1:31" ht="15.75" customHeight="1">
      <c r="A706" s="11"/>
      <c r="B706" s="12"/>
      <c r="C706" s="10"/>
      <c r="D706" s="10"/>
      <c r="E706" s="10"/>
      <c r="F706" s="10"/>
      <c r="G706" s="10"/>
      <c r="H706" s="11"/>
      <c r="I706" s="10"/>
      <c r="J706" s="11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  <c r="AB706" s="10"/>
      <c r="AC706" s="10"/>
      <c r="AD706" s="10"/>
      <c r="AE706" s="10"/>
    </row>
    <row r="707" spans="1:31" ht="15.75" customHeight="1">
      <c r="A707" s="11"/>
      <c r="B707" s="12"/>
      <c r="C707" s="10"/>
      <c r="D707" s="10"/>
      <c r="E707" s="10"/>
      <c r="F707" s="10"/>
      <c r="G707" s="10"/>
      <c r="H707" s="11"/>
      <c r="I707" s="10"/>
      <c r="J707" s="11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  <c r="AB707" s="10"/>
      <c r="AC707" s="10"/>
      <c r="AD707" s="10"/>
      <c r="AE707" s="10"/>
    </row>
    <row r="708" spans="1:31" ht="15.75" customHeight="1">
      <c r="A708" s="11"/>
      <c r="B708" s="12"/>
      <c r="C708" s="10"/>
      <c r="D708" s="10"/>
      <c r="E708" s="10"/>
      <c r="F708" s="10"/>
      <c r="G708" s="10"/>
      <c r="H708" s="11"/>
      <c r="I708" s="10"/>
      <c r="J708" s="11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  <c r="AB708" s="10"/>
      <c r="AC708" s="10"/>
      <c r="AD708" s="10"/>
      <c r="AE708" s="10"/>
    </row>
    <row r="709" spans="1:31" ht="15.75" customHeight="1">
      <c r="A709" s="11"/>
      <c r="B709" s="12"/>
      <c r="C709" s="10"/>
      <c r="D709" s="10"/>
      <c r="E709" s="10"/>
      <c r="F709" s="10"/>
      <c r="G709" s="10"/>
      <c r="H709" s="11"/>
      <c r="I709" s="10"/>
      <c r="J709" s="11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  <c r="AB709" s="10"/>
      <c r="AC709" s="10"/>
      <c r="AD709" s="10"/>
      <c r="AE709" s="10"/>
    </row>
    <row r="710" spans="1:31" ht="15.75" customHeight="1">
      <c r="A710" s="11"/>
      <c r="B710" s="12"/>
      <c r="C710" s="10"/>
      <c r="D710" s="10"/>
      <c r="E710" s="10"/>
      <c r="F710" s="10"/>
      <c r="G710" s="10"/>
      <c r="H710" s="11"/>
      <c r="I710" s="10"/>
      <c r="J710" s="11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  <c r="AB710" s="10"/>
      <c r="AC710" s="10"/>
      <c r="AD710" s="10"/>
      <c r="AE710" s="10"/>
    </row>
    <row r="711" spans="1:31" ht="15.75" customHeight="1">
      <c r="A711" s="11"/>
      <c r="B711" s="12"/>
      <c r="C711" s="10"/>
      <c r="D711" s="10"/>
      <c r="E711" s="10"/>
      <c r="F711" s="10"/>
      <c r="G711" s="10"/>
      <c r="H711" s="11"/>
      <c r="I711" s="10"/>
      <c r="J711" s="11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  <c r="AB711" s="10"/>
      <c r="AC711" s="10"/>
      <c r="AD711" s="10"/>
      <c r="AE711" s="10"/>
    </row>
    <row r="712" spans="1:31" ht="15.75" customHeight="1">
      <c r="A712" s="11"/>
      <c r="B712" s="12"/>
      <c r="C712" s="10"/>
      <c r="D712" s="10"/>
      <c r="E712" s="10"/>
      <c r="F712" s="10"/>
      <c r="G712" s="10"/>
      <c r="H712" s="11"/>
      <c r="I712" s="10"/>
      <c r="J712" s="11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  <c r="AB712" s="10"/>
      <c r="AC712" s="10"/>
      <c r="AD712" s="10"/>
      <c r="AE712" s="10"/>
    </row>
    <row r="713" spans="1:31" ht="15.75" customHeight="1">
      <c r="A713" s="11"/>
      <c r="B713" s="12"/>
      <c r="C713" s="10"/>
      <c r="D713" s="10"/>
      <c r="E713" s="10"/>
      <c r="F713" s="10"/>
      <c r="G713" s="10"/>
      <c r="H713" s="11"/>
      <c r="I713" s="10"/>
      <c r="J713" s="11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  <c r="AB713" s="10"/>
      <c r="AC713" s="10"/>
      <c r="AD713" s="10"/>
      <c r="AE713" s="10"/>
    </row>
    <row r="714" spans="1:31" ht="15.75" customHeight="1">
      <c r="A714" s="11"/>
      <c r="B714" s="12"/>
      <c r="C714" s="10"/>
      <c r="D714" s="10"/>
      <c r="E714" s="10"/>
      <c r="F714" s="10"/>
      <c r="G714" s="10"/>
      <c r="H714" s="11"/>
      <c r="I714" s="10"/>
      <c r="J714" s="11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  <c r="AB714" s="10"/>
      <c r="AC714" s="10"/>
      <c r="AD714" s="10"/>
      <c r="AE714" s="10"/>
    </row>
    <row r="715" spans="1:31" ht="15.75" customHeight="1">
      <c r="A715" s="11"/>
      <c r="B715" s="12"/>
      <c r="C715" s="10"/>
      <c r="D715" s="10"/>
      <c r="E715" s="10"/>
      <c r="F715" s="10"/>
      <c r="G715" s="10"/>
      <c r="H715" s="11"/>
      <c r="I715" s="10"/>
      <c r="J715" s="11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  <c r="AB715" s="10"/>
      <c r="AC715" s="10"/>
      <c r="AD715" s="10"/>
      <c r="AE715" s="10"/>
    </row>
    <row r="716" spans="1:31" ht="15.75" customHeight="1">
      <c r="A716" s="11"/>
      <c r="B716" s="12"/>
      <c r="C716" s="10"/>
      <c r="D716" s="10"/>
      <c r="E716" s="10"/>
      <c r="F716" s="10"/>
      <c r="G716" s="10"/>
      <c r="H716" s="11"/>
      <c r="I716" s="10"/>
      <c r="J716" s="11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  <c r="AB716" s="10"/>
      <c r="AC716" s="10"/>
      <c r="AD716" s="10"/>
      <c r="AE716" s="10"/>
    </row>
    <row r="717" spans="1:31" ht="15.75" customHeight="1">
      <c r="A717" s="11"/>
      <c r="B717" s="12"/>
      <c r="C717" s="10"/>
      <c r="D717" s="10"/>
      <c r="E717" s="10"/>
      <c r="F717" s="10"/>
      <c r="G717" s="10"/>
      <c r="H717" s="11"/>
      <c r="I717" s="10"/>
      <c r="J717" s="11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  <c r="AB717" s="10"/>
      <c r="AC717" s="10"/>
      <c r="AD717" s="10"/>
      <c r="AE717" s="10"/>
    </row>
    <row r="718" spans="1:31" ht="15.75" customHeight="1">
      <c r="A718" s="11"/>
      <c r="B718" s="12"/>
      <c r="C718" s="10"/>
      <c r="D718" s="10"/>
      <c r="E718" s="10"/>
      <c r="F718" s="10"/>
      <c r="G718" s="10"/>
      <c r="H718" s="11"/>
      <c r="I718" s="10"/>
      <c r="J718" s="11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  <c r="AB718" s="10"/>
      <c r="AC718" s="10"/>
      <c r="AD718" s="10"/>
      <c r="AE718" s="10"/>
    </row>
    <row r="719" spans="1:31" ht="15.75" customHeight="1">
      <c r="A719" s="11"/>
      <c r="B719" s="12"/>
      <c r="C719" s="10"/>
      <c r="D719" s="10"/>
      <c r="E719" s="10"/>
      <c r="F719" s="10"/>
      <c r="G719" s="10"/>
      <c r="H719" s="11"/>
      <c r="I719" s="10"/>
      <c r="J719" s="11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  <c r="AB719" s="10"/>
      <c r="AC719" s="10"/>
      <c r="AD719" s="10"/>
      <c r="AE719" s="10"/>
    </row>
    <row r="720" spans="1:31" ht="15.75" customHeight="1">
      <c r="A720" s="11"/>
      <c r="B720" s="12"/>
      <c r="C720" s="10"/>
      <c r="D720" s="10"/>
      <c r="E720" s="10"/>
      <c r="F720" s="10"/>
      <c r="G720" s="10"/>
      <c r="H720" s="11"/>
      <c r="I720" s="10"/>
      <c r="J720" s="11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  <c r="AB720" s="10"/>
      <c r="AC720" s="10"/>
      <c r="AD720" s="10"/>
      <c r="AE720" s="10"/>
    </row>
    <row r="721" spans="1:31" ht="15.75" customHeight="1">
      <c r="A721" s="11"/>
      <c r="B721" s="12"/>
      <c r="C721" s="10"/>
      <c r="D721" s="10"/>
      <c r="E721" s="10"/>
      <c r="F721" s="10"/>
      <c r="G721" s="10"/>
      <c r="H721" s="11"/>
      <c r="I721" s="10"/>
      <c r="J721" s="11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  <c r="AB721" s="10"/>
      <c r="AC721" s="10"/>
      <c r="AD721" s="10"/>
      <c r="AE721" s="10"/>
    </row>
    <row r="722" spans="1:31" ht="15.75" customHeight="1">
      <c r="A722" s="11"/>
      <c r="B722" s="12"/>
      <c r="C722" s="10"/>
      <c r="D722" s="10"/>
      <c r="E722" s="10"/>
      <c r="F722" s="10"/>
      <c r="G722" s="10"/>
      <c r="H722" s="11"/>
      <c r="I722" s="10"/>
      <c r="J722" s="11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  <c r="AB722" s="10"/>
      <c r="AC722" s="10"/>
      <c r="AD722" s="10"/>
      <c r="AE722" s="10"/>
    </row>
    <row r="723" spans="1:31" ht="15.75" customHeight="1">
      <c r="A723" s="11"/>
      <c r="B723" s="12"/>
      <c r="C723" s="10"/>
      <c r="D723" s="10"/>
      <c r="E723" s="10"/>
      <c r="F723" s="10"/>
      <c r="G723" s="10"/>
      <c r="H723" s="11"/>
      <c r="I723" s="10"/>
      <c r="J723" s="11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  <c r="AB723" s="10"/>
      <c r="AC723" s="10"/>
      <c r="AD723" s="10"/>
      <c r="AE723" s="10"/>
    </row>
    <row r="724" spans="1:31" ht="15.75" customHeight="1">
      <c r="A724" s="11"/>
      <c r="B724" s="12"/>
      <c r="C724" s="10"/>
      <c r="D724" s="10"/>
      <c r="E724" s="10"/>
      <c r="F724" s="10"/>
      <c r="G724" s="10"/>
      <c r="H724" s="11"/>
      <c r="I724" s="10"/>
      <c r="J724" s="11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  <c r="AB724" s="10"/>
      <c r="AC724" s="10"/>
      <c r="AD724" s="10"/>
      <c r="AE724" s="10"/>
    </row>
    <row r="725" spans="1:31" ht="15.75" customHeight="1">
      <c r="A725" s="11"/>
      <c r="B725" s="12"/>
      <c r="C725" s="10"/>
      <c r="D725" s="10"/>
      <c r="E725" s="10"/>
      <c r="F725" s="10"/>
      <c r="G725" s="10"/>
      <c r="H725" s="11"/>
      <c r="I725" s="10"/>
      <c r="J725" s="11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  <c r="AB725" s="10"/>
      <c r="AC725" s="10"/>
      <c r="AD725" s="10"/>
      <c r="AE725" s="10"/>
    </row>
    <row r="726" spans="1:31" ht="15.75" customHeight="1">
      <c r="A726" s="11"/>
      <c r="B726" s="12"/>
      <c r="C726" s="10"/>
      <c r="D726" s="10"/>
      <c r="E726" s="10"/>
      <c r="F726" s="10"/>
      <c r="G726" s="10"/>
      <c r="H726" s="11"/>
      <c r="I726" s="10"/>
      <c r="J726" s="11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  <c r="AB726" s="10"/>
      <c r="AC726" s="10"/>
      <c r="AD726" s="10"/>
      <c r="AE726" s="10"/>
    </row>
    <row r="727" spans="1:31" ht="15.75" customHeight="1">
      <c r="A727" s="11"/>
      <c r="B727" s="12"/>
      <c r="C727" s="10"/>
      <c r="D727" s="10"/>
      <c r="E727" s="10"/>
      <c r="F727" s="10"/>
      <c r="G727" s="10"/>
      <c r="H727" s="11"/>
      <c r="I727" s="10"/>
      <c r="J727" s="11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  <c r="AB727" s="10"/>
      <c r="AC727" s="10"/>
      <c r="AD727" s="10"/>
      <c r="AE727" s="10"/>
    </row>
    <row r="728" spans="1:31" ht="15.75" customHeight="1">
      <c r="A728" s="11"/>
      <c r="B728" s="12"/>
      <c r="C728" s="10"/>
      <c r="D728" s="10"/>
      <c r="E728" s="10"/>
      <c r="F728" s="10"/>
      <c r="G728" s="10"/>
      <c r="H728" s="11"/>
      <c r="I728" s="10"/>
      <c r="J728" s="11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  <c r="AB728" s="10"/>
      <c r="AC728" s="10"/>
      <c r="AD728" s="10"/>
      <c r="AE728" s="10"/>
    </row>
    <row r="729" spans="1:31" ht="15.75" customHeight="1">
      <c r="A729" s="11"/>
      <c r="B729" s="12"/>
      <c r="C729" s="10"/>
      <c r="D729" s="10"/>
      <c r="E729" s="10"/>
      <c r="F729" s="10"/>
      <c r="G729" s="10"/>
      <c r="H729" s="11"/>
      <c r="I729" s="10"/>
      <c r="J729" s="11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  <c r="AB729" s="10"/>
      <c r="AC729" s="10"/>
      <c r="AD729" s="10"/>
      <c r="AE729" s="10"/>
    </row>
    <row r="730" spans="1:31" ht="15.75" customHeight="1">
      <c r="A730" s="11"/>
      <c r="B730" s="12"/>
      <c r="C730" s="10"/>
      <c r="D730" s="10"/>
      <c r="E730" s="10"/>
      <c r="F730" s="10"/>
      <c r="G730" s="10"/>
      <c r="H730" s="11"/>
      <c r="I730" s="10"/>
      <c r="J730" s="11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  <c r="AB730" s="10"/>
      <c r="AC730" s="10"/>
      <c r="AD730" s="10"/>
      <c r="AE730" s="10"/>
    </row>
    <row r="731" spans="1:31" ht="15.75" customHeight="1">
      <c r="A731" s="11"/>
      <c r="B731" s="12"/>
      <c r="C731" s="10"/>
      <c r="D731" s="10"/>
      <c r="E731" s="10"/>
      <c r="F731" s="10"/>
      <c r="G731" s="10"/>
      <c r="H731" s="11"/>
      <c r="I731" s="10"/>
      <c r="J731" s="11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  <c r="AB731" s="10"/>
      <c r="AC731" s="10"/>
      <c r="AD731" s="10"/>
      <c r="AE731" s="10"/>
    </row>
    <row r="732" spans="1:31" ht="15.75" customHeight="1">
      <c r="A732" s="11"/>
      <c r="B732" s="12"/>
      <c r="C732" s="10"/>
      <c r="D732" s="10"/>
      <c r="E732" s="10"/>
      <c r="F732" s="10"/>
      <c r="G732" s="10"/>
      <c r="H732" s="11"/>
      <c r="I732" s="10"/>
      <c r="J732" s="11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  <c r="AB732" s="10"/>
      <c r="AC732" s="10"/>
      <c r="AD732" s="10"/>
      <c r="AE732" s="10"/>
    </row>
    <row r="733" spans="1:31" ht="15.75" customHeight="1">
      <c r="A733" s="11"/>
      <c r="B733" s="12"/>
      <c r="C733" s="10"/>
      <c r="D733" s="10"/>
      <c r="E733" s="10"/>
      <c r="F733" s="10"/>
      <c r="G733" s="10"/>
      <c r="H733" s="11"/>
      <c r="I733" s="10"/>
      <c r="J733" s="11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  <c r="AB733" s="10"/>
      <c r="AC733" s="10"/>
      <c r="AD733" s="10"/>
      <c r="AE733" s="10"/>
    </row>
    <row r="734" spans="1:31" ht="15.75" customHeight="1">
      <c r="A734" s="11"/>
      <c r="B734" s="12"/>
      <c r="C734" s="10"/>
      <c r="D734" s="10"/>
      <c r="E734" s="10"/>
      <c r="F734" s="10"/>
      <c r="G734" s="10"/>
      <c r="H734" s="11"/>
      <c r="I734" s="10"/>
      <c r="J734" s="11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  <c r="AB734" s="10"/>
      <c r="AC734" s="10"/>
      <c r="AD734" s="10"/>
      <c r="AE734" s="10"/>
    </row>
    <row r="735" spans="1:31" ht="15.75" customHeight="1">
      <c r="A735" s="11"/>
      <c r="B735" s="12"/>
      <c r="C735" s="10"/>
      <c r="D735" s="10"/>
      <c r="E735" s="10"/>
      <c r="F735" s="10"/>
      <c r="G735" s="10"/>
      <c r="H735" s="11"/>
      <c r="I735" s="10"/>
      <c r="J735" s="11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  <c r="AB735" s="10"/>
      <c r="AC735" s="10"/>
      <c r="AD735" s="10"/>
      <c r="AE735" s="10"/>
    </row>
    <row r="736" spans="1:31" ht="15.75" customHeight="1">
      <c r="A736" s="11"/>
      <c r="B736" s="12"/>
      <c r="C736" s="10"/>
      <c r="D736" s="10"/>
      <c r="E736" s="10"/>
      <c r="F736" s="10"/>
      <c r="G736" s="10"/>
      <c r="H736" s="11"/>
      <c r="I736" s="10"/>
      <c r="J736" s="11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  <c r="AB736" s="10"/>
      <c r="AC736" s="10"/>
      <c r="AD736" s="10"/>
      <c r="AE736" s="10"/>
    </row>
    <row r="737" spans="1:31" ht="15.75" customHeight="1">
      <c r="A737" s="11"/>
      <c r="B737" s="12"/>
      <c r="C737" s="10"/>
      <c r="D737" s="10"/>
      <c r="E737" s="10"/>
      <c r="F737" s="10"/>
      <c r="G737" s="10"/>
      <c r="H737" s="11"/>
      <c r="I737" s="10"/>
      <c r="J737" s="11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  <c r="AB737" s="10"/>
      <c r="AC737" s="10"/>
      <c r="AD737" s="10"/>
      <c r="AE737" s="10"/>
    </row>
    <row r="738" spans="1:31" ht="15.75" customHeight="1">
      <c r="A738" s="11"/>
      <c r="B738" s="12"/>
      <c r="C738" s="10"/>
      <c r="D738" s="10"/>
      <c r="E738" s="10"/>
      <c r="F738" s="10"/>
      <c r="G738" s="10"/>
      <c r="H738" s="11"/>
      <c r="I738" s="10"/>
      <c r="J738" s="11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  <c r="AB738" s="10"/>
      <c r="AC738" s="10"/>
      <c r="AD738" s="10"/>
      <c r="AE738" s="10"/>
    </row>
    <row r="739" spans="1:31" ht="15.75" customHeight="1">
      <c r="A739" s="11"/>
      <c r="B739" s="12"/>
      <c r="C739" s="10"/>
      <c r="D739" s="10"/>
      <c r="E739" s="10"/>
      <c r="F739" s="10"/>
      <c r="G739" s="10"/>
      <c r="H739" s="11"/>
      <c r="I739" s="10"/>
      <c r="J739" s="11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  <c r="AB739" s="10"/>
      <c r="AC739" s="10"/>
      <c r="AD739" s="10"/>
      <c r="AE739" s="10"/>
    </row>
    <row r="740" spans="1:31" ht="15.75" customHeight="1">
      <c r="A740" s="11"/>
      <c r="B740" s="12"/>
      <c r="C740" s="10"/>
      <c r="D740" s="10"/>
      <c r="E740" s="10"/>
      <c r="F740" s="10"/>
      <c r="G740" s="10"/>
      <c r="H740" s="11"/>
      <c r="I740" s="10"/>
      <c r="J740" s="11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  <c r="AB740" s="10"/>
      <c r="AC740" s="10"/>
      <c r="AD740" s="10"/>
      <c r="AE740" s="10"/>
    </row>
    <row r="741" spans="1:31" ht="15.75" customHeight="1">
      <c r="A741" s="11"/>
      <c r="B741" s="12"/>
      <c r="C741" s="10"/>
      <c r="D741" s="10"/>
      <c r="E741" s="10"/>
      <c r="F741" s="10"/>
      <c r="G741" s="10"/>
      <c r="H741" s="11"/>
      <c r="I741" s="10"/>
      <c r="J741" s="11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  <c r="AB741" s="10"/>
      <c r="AC741" s="10"/>
      <c r="AD741" s="10"/>
      <c r="AE741" s="10"/>
    </row>
    <row r="742" spans="1:31" ht="15.75" customHeight="1">
      <c r="A742" s="11"/>
      <c r="B742" s="12"/>
      <c r="C742" s="10"/>
      <c r="D742" s="10"/>
      <c r="E742" s="10"/>
      <c r="F742" s="10"/>
      <c r="G742" s="10"/>
      <c r="H742" s="11"/>
      <c r="I742" s="10"/>
      <c r="J742" s="11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  <c r="AB742" s="10"/>
      <c r="AC742" s="10"/>
      <c r="AD742" s="10"/>
      <c r="AE742" s="10"/>
    </row>
    <row r="743" spans="1:31" ht="15.75" customHeight="1">
      <c r="A743" s="11"/>
      <c r="B743" s="12"/>
      <c r="C743" s="10"/>
      <c r="D743" s="10"/>
      <c r="E743" s="10"/>
      <c r="F743" s="10"/>
      <c r="G743" s="10"/>
      <c r="H743" s="11"/>
      <c r="I743" s="10"/>
      <c r="J743" s="11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  <c r="AB743" s="10"/>
      <c r="AC743" s="10"/>
      <c r="AD743" s="10"/>
      <c r="AE743" s="10"/>
    </row>
    <row r="744" spans="1:31" ht="15.75" customHeight="1">
      <c r="A744" s="11"/>
      <c r="B744" s="12"/>
      <c r="C744" s="10"/>
      <c r="D744" s="10"/>
      <c r="E744" s="10"/>
      <c r="F744" s="10"/>
      <c r="G744" s="10"/>
      <c r="H744" s="11"/>
      <c r="I744" s="10"/>
      <c r="J744" s="11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  <c r="AB744" s="10"/>
      <c r="AC744" s="10"/>
      <c r="AD744" s="10"/>
      <c r="AE744" s="10"/>
    </row>
    <row r="745" spans="1:31" ht="15.75" customHeight="1">
      <c r="A745" s="11"/>
      <c r="B745" s="12"/>
      <c r="C745" s="10"/>
      <c r="D745" s="10"/>
      <c r="E745" s="10"/>
      <c r="F745" s="10"/>
      <c r="G745" s="10"/>
      <c r="H745" s="11"/>
      <c r="I745" s="10"/>
      <c r="J745" s="11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  <c r="AB745" s="10"/>
      <c r="AC745" s="10"/>
      <c r="AD745" s="10"/>
      <c r="AE745" s="10"/>
    </row>
    <row r="746" spans="1:31" ht="15.75" customHeight="1">
      <c r="A746" s="11"/>
      <c r="B746" s="12"/>
      <c r="C746" s="10"/>
      <c r="D746" s="10"/>
      <c r="E746" s="10"/>
      <c r="F746" s="10"/>
      <c r="G746" s="10"/>
      <c r="H746" s="11"/>
      <c r="I746" s="10"/>
      <c r="J746" s="11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  <c r="AB746" s="10"/>
      <c r="AC746" s="10"/>
      <c r="AD746" s="10"/>
      <c r="AE746" s="10"/>
    </row>
    <row r="747" spans="1:31" ht="15.75" customHeight="1">
      <c r="A747" s="11"/>
      <c r="B747" s="12"/>
      <c r="C747" s="10"/>
      <c r="D747" s="10"/>
      <c r="E747" s="10"/>
      <c r="F747" s="10"/>
      <c r="G747" s="10"/>
      <c r="H747" s="11"/>
      <c r="I747" s="10"/>
      <c r="J747" s="11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  <c r="AB747" s="10"/>
      <c r="AC747" s="10"/>
      <c r="AD747" s="10"/>
      <c r="AE747" s="10"/>
    </row>
    <row r="748" spans="1:31" ht="15.75" customHeight="1">
      <c r="A748" s="11"/>
      <c r="B748" s="12"/>
      <c r="C748" s="10"/>
      <c r="D748" s="10"/>
      <c r="E748" s="10"/>
      <c r="F748" s="10"/>
      <c r="G748" s="10"/>
      <c r="H748" s="11"/>
      <c r="I748" s="10"/>
      <c r="J748" s="11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  <c r="AB748" s="10"/>
      <c r="AC748" s="10"/>
      <c r="AD748" s="10"/>
      <c r="AE748" s="10"/>
    </row>
    <row r="749" spans="1:31" ht="15.75" customHeight="1">
      <c r="A749" s="11"/>
      <c r="B749" s="12"/>
      <c r="C749" s="10"/>
      <c r="D749" s="10"/>
      <c r="E749" s="10"/>
      <c r="F749" s="10"/>
      <c r="G749" s="10"/>
      <c r="H749" s="11"/>
      <c r="I749" s="10"/>
      <c r="J749" s="11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  <c r="AB749" s="10"/>
      <c r="AC749" s="10"/>
      <c r="AD749" s="10"/>
      <c r="AE749" s="10"/>
    </row>
    <row r="750" spans="1:31" ht="15.75" customHeight="1">
      <c r="A750" s="11"/>
      <c r="B750" s="12"/>
      <c r="C750" s="10"/>
      <c r="D750" s="10"/>
      <c r="E750" s="10"/>
      <c r="F750" s="10"/>
      <c r="G750" s="10"/>
      <c r="H750" s="11"/>
      <c r="I750" s="10"/>
      <c r="J750" s="11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  <c r="AB750" s="10"/>
      <c r="AC750" s="10"/>
      <c r="AD750" s="10"/>
      <c r="AE750" s="10"/>
    </row>
    <row r="751" spans="1:31" ht="15.75" customHeight="1">
      <c r="A751" s="11"/>
      <c r="B751" s="12"/>
      <c r="C751" s="10"/>
      <c r="D751" s="10"/>
      <c r="E751" s="10"/>
      <c r="F751" s="10"/>
      <c r="G751" s="10"/>
      <c r="H751" s="11"/>
      <c r="I751" s="10"/>
      <c r="J751" s="11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  <c r="AB751" s="10"/>
      <c r="AC751" s="10"/>
      <c r="AD751" s="10"/>
      <c r="AE751" s="10"/>
    </row>
    <row r="752" spans="1:31" ht="15.75" customHeight="1">
      <c r="A752" s="11"/>
      <c r="B752" s="12"/>
      <c r="C752" s="10"/>
      <c r="D752" s="10"/>
      <c r="E752" s="10"/>
      <c r="F752" s="10"/>
      <c r="G752" s="10"/>
      <c r="H752" s="11"/>
      <c r="I752" s="10"/>
      <c r="J752" s="11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  <c r="AB752" s="10"/>
      <c r="AC752" s="10"/>
      <c r="AD752" s="10"/>
      <c r="AE752" s="10"/>
    </row>
    <row r="753" spans="1:31" ht="15.75" customHeight="1">
      <c r="A753" s="11"/>
      <c r="B753" s="12"/>
      <c r="C753" s="10"/>
      <c r="D753" s="10"/>
      <c r="E753" s="10"/>
      <c r="F753" s="10"/>
      <c r="G753" s="10"/>
      <c r="H753" s="11"/>
      <c r="I753" s="10"/>
      <c r="J753" s="11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  <c r="AB753" s="10"/>
      <c r="AC753" s="10"/>
      <c r="AD753" s="10"/>
      <c r="AE753" s="10"/>
    </row>
    <row r="754" spans="1:31" ht="15.75" customHeight="1">
      <c r="A754" s="11"/>
      <c r="B754" s="12"/>
      <c r="C754" s="10"/>
      <c r="D754" s="10"/>
      <c r="E754" s="10"/>
      <c r="F754" s="10"/>
      <c r="G754" s="10"/>
      <c r="H754" s="11"/>
      <c r="I754" s="10"/>
      <c r="J754" s="11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  <c r="AB754" s="10"/>
      <c r="AC754" s="10"/>
      <c r="AD754" s="10"/>
      <c r="AE754" s="10"/>
    </row>
    <row r="755" spans="1:31" ht="15.75" customHeight="1">
      <c r="A755" s="11"/>
      <c r="B755" s="12"/>
      <c r="C755" s="10"/>
      <c r="D755" s="10"/>
      <c r="E755" s="10"/>
      <c r="F755" s="10"/>
      <c r="G755" s="10"/>
      <c r="H755" s="11"/>
      <c r="I755" s="10"/>
      <c r="J755" s="11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  <c r="AB755" s="10"/>
      <c r="AC755" s="10"/>
      <c r="AD755" s="10"/>
      <c r="AE755" s="10"/>
    </row>
    <row r="756" spans="1:31" ht="15.75" customHeight="1">
      <c r="A756" s="11"/>
      <c r="B756" s="12"/>
      <c r="C756" s="10"/>
      <c r="D756" s="10"/>
      <c r="E756" s="10"/>
      <c r="F756" s="10"/>
      <c r="G756" s="10"/>
      <c r="H756" s="11"/>
      <c r="I756" s="10"/>
      <c r="J756" s="11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  <c r="AB756" s="10"/>
      <c r="AC756" s="10"/>
      <c r="AD756" s="10"/>
      <c r="AE756" s="10"/>
    </row>
    <row r="757" spans="1:31" ht="15.75" customHeight="1">
      <c r="A757" s="11"/>
      <c r="B757" s="12"/>
      <c r="C757" s="10"/>
      <c r="D757" s="10"/>
      <c r="E757" s="10"/>
      <c r="F757" s="10"/>
      <c r="G757" s="10"/>
      <c r="H757" s="11"/>
      <c r="I757" s="10"/>
      <c r="J757" s="11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  <c r="AB757" s="10"/>
      <c r="AC757" s="10"/>
      <c r="AD757" s="10"/>
      <c r="AE757" s="10"/>
    </row>
    <row r="758" spans="1:31" ht="15.75" customHeight="1">
      <c r="A758" s="11"/>
      <c r="B758" s="12"/>
      <c r="C758" s="10"/>
      <c r="D758" s="10"/>
      <c r="E758" s="10"/>
      <c r="F758" s="10"/>
      <c r="G758" s="10"/>
      <c r="H758" s="11"/>
      <c r="I758" s="10"/>
      <c r="J758" s="11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  <c r="AB758" s="10"/>
      <c r="AC758" s="10"/>
      <c r="AD758" s="10"/>
      <c r="AE758" s="10"/>
    </row>
    <row r="759" spans="1:31" ht="15.75" customHeight="1">
      <c r="A759" s="11"/>
      <c r="B759" s="12"/>
      <c r="C759" s="10"/>
      <c r="D759" s="10"/>
      <c r="E759" s="10"/>
      <c r="F759" s="10"/>
      <c r="G759" s="10"/>
      <c r="H759" s="11"/>
      <c r="I759" s="10"/>
      <c r="J759" s="11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  <c r="AB759" s="10"/>
      <c r="AC759" s="10"/>
      <c r="AD759" s="10"/>
      <c r="AE759" s="10"/>
    </row>
    <row r="760" spans="1:31" ht="15.75" customHeight="1">
      <c r="A760" s="11"/>
      <c r="B760" s="12"/>
      <c r="C760" s="10"/>
      <c r="D760" s="10"/>
      <c r="E760" s="10"/>
      <c r="F760" s="10"/>
      <c r="G760" s="10"/>
      <c r="H760" s="11"/>
      <c r="I760" s="10"/>
      <c r="J760" s="11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  <c r="AB760" s="10"/>
      <c r="AC760" s="10"/>
      <c r="AD760" s="10"/>
      <c r="AE760" s="10"/>
    </row>
    <row r="761" spans="1:31" ht="15.75" customHeight="1">
      <c r="A761" s="11"/>
      <c r="B761" s="12"/>
      <c r="C761" s="10"/>
      <c r="D761" s="10"/>
      <c r="E761" s="10"/>
      <c r="F761" s="10"/>
      <c r="G761" s="10"/>
      <c r="H761" s="11"/>
      <c r="I761" s="10"/>
      <c r="J761" s="11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  <c r="AB761" s="10"/>
      <c r="AC761" s="10"/>
      <c r="AD761" s="10"/>
      <c r="AE761" s="10"/>
    </row>
    <row r="762" spans="1:31" ht="15.75" customHeight="1">
      <c r="A762" s="11"/>
      <c r="B762" s="12"/>
      <c r="C762" s="10"/>
      <c r="D762" s="10"/>
      <c r="E762" s="10"/>
      <c r="F762" s="10"/>
      <c r="G762" s="10"/>
      <c r="H762" s="11"/>
      <c r="I762" s="10"/>
      <c r="J762" s="11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  <c r="AB762" s="10"/>
      <c r="AC762" s="10"/>
      <c r="AD762" s="10"/>
      <c r="AE762" s="10"/>
    </row>
    <row r="763" spans="1:31" ht="15.75" customHeight="1">
      <c r="A763" s="11"/>
      <c r="B763" s="12"/>
      <c r="C763" s="10"/>
      <c r="D763" s="10"/>
      <c r="E763" s="10"/>
      <c r="F763" s="10"/>
      <c r="G763" s="10"/>
      <c r="H763" s="11"/>
      <c r="I763" s="10"/>
      <c r="J763" s="11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  <c r="AB763" s="10"/>
      <c r="AC763" s="10"/>
      <c r="AD763" s="10"/>
      <c r="AE763" s="10"/>
    </row>
    <row r="764" spans="1:31" ht="15.75" customHeight="1">
      <c r="A764" s="11"/>
      <c r="B764" s="12"/>
      <c r="C764" s="10"/>
      <c r="D764" s="10"/>
      <c r="E764" s="10"/>
      <c r="F764" s="10"/>
      <c r="G764" s="10"/>
      <c r="H764" s="11"/>
      <c r="I764" s="10"/>
      <c r="J764" s="11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  <c r="AB764" s="10"/>
      <c r="AC764" s="10"/>
      <c r="AD764" s="10"/>
      <c r="AE764" s="10"/>
    </row>
    <row r="765" spans="1:31" ht="15.75" customHeight="1">
      <c r="A765" s="11"/>
      <c r="B765" s="12"/>
      <c r="C765" s="10"/>
      <c r="D765" s="10"/>
      <c r="E765" s="10"/>
      <c r="F765" s="10"/>
      <c r="G765" s="10"/>
      <c r="H765" s="11"/>
      <c r="I765" s="10"/>
      <c r="J765" s="11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  <c r="AB765" s="10"/>
      <c r="AC765" s="10"/>
      <c r="AD765" s="10"/>
      <c r="AE765" s="10"/>
    </row>
    <row r="766" spans="1:31" ht="15.75" customHeight="1">
      <c r="A766" s="11"/>
      <c r="B766" s="12"/>
      <c r="C766" s="10"/>
      <c r="D766" s="10"/>
      <c r="E766" s="10"/>
      <c r="F766" s="10"/>
      <c r="G766" s="10"/>
      <c r="H766" s="11"/>
      <c r="I766" s="10"/>
      <c r="J766" s="11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  <c r="AB766" s="10"/>
      <c r="AC766" s="10"/>
      <c r="AD766" s="10"/>
      <c r="AE766" s="10"/>
    </row>
    <row r="767" spans="1:31" ht="15.75" customHeight="1">
      <c r="A767" s="11"/>
      <c r="B767" s="12"/>
      <c r="C767" s="10"/>
      <c r="D767" s="10"/>
      <c r="E767" s="10"/>
      <c r="F767" s="10"/>
      <c r="G767" s="10"/>
      <c r="H767" s="11"/>
      <c r="I767" s="10"/>
      <c r="J767" s="11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  <c r="AB767" s="10"/>
      <c r="AC767" s="10"/>
      <c r="AD767" s="10"/>
      <c r="AE767" s="10"/>
    </row>
    <row r="768" spans="1:31" ht="15.75" customHeight="1">
      <c r="A768" s="11"/>
      <c r="B768" s="12"/>
      <c r="C768" s="10"/>
      <c r="D768" s="10"/>
      <c r="E768" s="10"/>
      <c r="F768" s="10"/>
      <c r="G768" s="10"/>
      <c r="H768" s="11"/>
      <c r="I768" s="10"/>
      <c r="J768" s="11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  <c r="AB768" s="10"/>
      <c r="AC768" s="10"/>
      <c r="AD768" s="10"/>
      <c r="AE768" s="10"/>
    </row>
    <row r="769" spans="1:31" ht="15.75" customHeight="1">
      <c r="A769" s="11"/>
      <c r="B769" s="12"/>
      <c r="C769" s="10"/>
      <c r="D769" s="10"/>
      <c r="E769" s="10"/>
      <c r="F769" s="10"/>
      <c r="G769" s="10"/>
      <c r="H769" s="11"/>
      <c r="I769" s="10"/>
      <c r="J769" s="11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  <c r="AB769" s="10"/>
      <c r="AC769" s="10"/>
      <c r="AD769" s="10"/>
      <c r="AE769" s="10"/>
    </row>
    <row r="770" spans="1:31" ht="15.75" customHeight="1">
      <c r="A770" s="11"/>
      <c r="B770" s="12"/>
      <c r="C770" s="10"/>
      <c r="D770" s="10"/>
      <c r="E770" s="10"/>
      <c r="F770" s="10"/>
      <c r="G770" s="10"/>
      <c r="H770" s="11"/>
      <c r="I770" s="10"/>
      <c r="J770" s="11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  <c r="AB770" s="10"/>
      <c r="AC770" s="10"/>
      <c r="AD770" s="10"/>
      <c r="AE770" s="10"/>
    </row>
    <row r="771" spans="1:31" ht="15.75" customHeight="1">
      <c r="A771" s="11"/>
      <c r="B771" s="12"/>
      <c r="C771" s="10"/>
      <c r="D771" s="10"/>
      <c r="E771" s="10"/>
      <c r="F771" s="10"/>
      <c r="G771" s="10"/>
      <c r="H771" s="11"/>
      <c r="I771" s="10"/>
      <c r="J771" s="11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  <c r="AB771" s="10"/>
      <c r="AC771" s="10"/>
      <c r="AD771" s="10"/>
      <c r="AE771" s="10"/>
    </row>
    <row r="772" spans="1:31" ht="15.75" customHeight="1">
      <c r="A772" s="11"/>
      <c r="B772" s="12"/>
      <c r="C772" s="10"/>
      <c r="D772" s="10"/>
      <c r="E772" s="10"/>
      <c r="F772" s="10"/>
      <c r="G772" s="10"/>
      <c r="H772" s="11"/>
      <c r="I772" s="10"/>
      <c r="J772" s="11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  <c r="AB772" s="10"/>
      <c r="AC772" s="10"/>
      <c r="AD772" s="10"/>
      <c r="AE772" s="10"/>
    </row>
    <row r="773" spans="1:31" ht="15.75" customHeight="1">
      <c r="A773" s="11"/>
      <c r="B773" s="12"/>
      <c r="C773" s="10"/>
      <c r="D773" s="10"/>
      <c r="E773" s="10"/>
      <c r="F773" s="10"/>
      <c r="G773" s="10"/>
      <c r="H773" s="11"/>
      <c r="I773" s="10"/>
      <c r="J773" s="11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  <c r="AB773" s="10"/>
      <c r="AC773" s="10"/>
      <c r="AD773" s="10"/>
      <c r="AE773" s="10"/>
    </row>
    <row r="774" spans="1:31" ht="15.75" customHeight="1">
      <c r="A774" s="11"/>
      <c r="B774" s="12"/>
      <c r="C774" s="10"/>
      <c r="D774" s="10"/>
      <c r="E774" s="10"/>
      <c r="F774" s="10"/>
      <c r="G774" s="10"/>
      <c r="H774" s="11"/>
      <c r="I774" s="10"/>
      <c r="J774" s="11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  <c r="AB774" s="10"/>
      <c r="AC774" s="10"/>
      <c r="AD774" s="10"/>
      <c r="AE774" s="10"/>
    </row>
    <row r="775" spans="1:31" ht="15.75" customHeight="1">
      <c r="A775" s="11"/>
      <c r="B775" s="12"/>
      <c r="C775" s="10"/>
      <c r="D775" s="10"/>
      <c r="E775" s="10"/>
      <c r="F775" s="10"/>
      <c r="G775" s="10"/>
      <c r="H775" s="11"/>
      <c r="I775" s="10"/>
      <c r="J775" s="11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  <c r="AB775" s="10"/>
      <c r="AC775" s="10"/>
      <c r="AD775" s="10"/>
      <c r="AE775" s="10"/>
    </row>
    <row r="776" spans="1:31" ht="15.75" customHeight="1">
      <c r="A776" s="11"/>
      <c r="B776" s="12"/>
      <c r="C776" s="10"/>
      <c r="D776" s="10"/>
      <c r="E776" s="10"/>
      <c r="F776" s="10"/>
      <c r="G776" s="10"/>
      <c r="H776" s="11"/>
      <c r="I776" s="10"/>
      <c r="J776" s="11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  <c r="AB776" s="10"/>
      <c r="AC776" s="10"/>
      <c r="AD776" s="10"/>
      <c r="AE776" s="10"/>
    </row>
    <row r="777" spans="1:31" ht="15.75" customHeight="1">
      <c r="A777" s="11"/>
      <c r="B777" s="12"/>
      <c r="C777" s="10"/>
      <c r="D777" s="10"/>
      <c r="E777" s="10"/>
      <c r="F777" s="10"/>
      <c r="G777" s="10"/>
      <c r="H777" s="11"/>
      <c r="I777" s="10"/>
      <c r="J777" s="11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  <c r="AB777" s="10"/>
      <c r="AC777" s="10"/>
      <c r="AD777" s="10"/>
      <c r="AE777" s="10"/>
    </row>
    <row r="778" spans="1:31" ht="15.75" customHeight="1">
      <c r="A778" s="11"/>
      <c r="B778" s="12"/>
      <c r="C778" s="10"/>
      <c r="D778" s="10"/>
      <c r="E778" s="10"/>
      <c r="F778" s="10"/>
      <c r="G778" s="10"/>
      <c r="H778" s="11"/>
      <c r="I778" s="10"/>
      <c r="J778" s="11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  <c r="AB778" s="10"/>
      <c r="AC778" s="10"/>
      <c r="AD778" s="10"/>
      <c r="AE778" s="10"/>
    </row>
    <row r="779" spans="1:31" ht="15.75" customHeight="1">
      <c r="A779" s="11"/>
      <c r="B779" s="12"/>
      <c r="C779" s="10"/>
      <c r="D779" s="10"/>
      <c r="E779" s="10"/>
      <c r="F779" s="10"/>
      <c r="G779" s="10"/>
      <c r="H779" s="11"/>
      <c r="I779" s="10"/>
      <c r="J779" s="11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  <c r="AB779" s="10"/>
      <c r="AC779" s="10"/>
      <c r="AD779" s="10"/>
      <c r="AE779" s="10"/>
    </row>
    <row r="780" spans="1:31" ht="15.75" customHeight="1">
      <c r="A780" s="11"/>
      <c r="B780" s="12"/>
      <c r="C780" s="10"/>
      <c r="D780" s="10"/>
      <c r="E780" s="10"/>
      <c r="F780" s="10"/>
      <c r="G780" s="10"/>
      <c r="H780" s="11"/>
      <c r="I780" s="10"/>
      <c r="J780" s="11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  <c r="AB780" s="10"/>
      <c r="AC780" s="10"/>
      <c r="AD780" s="10"/>
      <c r="AE780" s="10"/>
    </row>
    <row r="781" spans="1:31" ht="15.75" customHeight="1">
      <c r="A781" s="11"/>
      <c r="B781" s="12"/>
      <c r="C781" s="10"/>
      <c r="D781" s="10"/>
      <c r="E781" s="10"/>
      <c r="F781" s="10"/>
      <c r="G781" s="10"/>
      <c r="H781" s="11"/>
      <c r="I781" s="10"/>
      <c r="J781" s="11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  <c r="AB781" s="10"/>
      <c r="AC781" s="10"/>
      <c r="AD781" s="10"/>
      <c r="AE781" s="10"/>
    </row>
    <row r="782" spans="1:31" ht="15.75" customHeight="1">
      <c r="A782" s="11"/>
      <c r="B782" s="12"/>
      <c r="C782" s="10"/>
      <c r="D782" s="10"/>
      <c r="E782" s="10"/>
      <c r="F782" s="10"/>
      <c r="G782" s="10"/>
      <c r="H782" s="11"/>
      <c r="I782" s="10"/>
      <c r="J782" s="11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  <c r="AB782" s="10"/>
      <c r="AC782" s="10"/>
      <c r="AD782" s="10"/>
      <c r="AE782" s="10"/>
    </row>
    <row r="783" spans="1:31" ht="15.75" customHeight="1">
      <c r="A783" s="11"/>
      <c r="B783" s="12"/>
      <c r="C783" s="10"/>
      <c r="D783" s="10"/>
      <c r="E783" s="10"/>
      <c r="F783" s="10"/>
      <c r="G783" s="10"/>
      <c r="H783" s="11"/>
      <c r="I783" s="10"/>
      <c r="J783" s="11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  <c r="AB783" s="10"/>
      <c r="AC783" s="10"/>
      <c r="AD783" s="10"/>
      <c r="AE783" s="10"/>
    </row>
    <row r="784" spans="1:31" ht="15.75" customHeight="1">
      <c r="A784" s="11"/>
      <c r="B784" s="12"/>
      <c r="C784" s="10"/>
      <c r="D784" s="10"/>
      <c r="E784" s="10"/>
      <c r="F784" s="10"/>
      <c r="G784" s="10"/>
      <c r="H784" s="11"/>
      <c r="I784" s="10"/>
      <c r="J784" s="11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  <c r="AB784" s="10"/>
      <c r="AC784" s="10"/>
      <c r="AD784" s="10"/>
      <c r="AE784" s="10"/>
    </row>
    <row r="785" spans="1:31" ht="15.75" customHeight="1">
      <c r="A785" s="11"/>
      <c r="B785" s="12"/>
      <c r="C785" s="10"/>
      <c r="D785" s="10"/>
      <c r="E785" s="10"/>
      <c r="F785" s="10"/>
      <c r="G785" s="10"/>
      <c r="H785" s="11"/>
      <c r="I785" s="10"/>
      <c r="J785" s="11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  <c r="AB785" s="10"/>
      <c r="AC785" s="10"/>
      <c r="AD785" s="10"/>
      <c r="AE785" s="10"/>
    </row>
    <row r="786" spans="1:31" ht="15.75" customHeight="1">
      <c r="A786" s="11"/>
      <c r="B786" s="12"/>
      <c r="C786" s="10"/>
      <c r="D786" s="10"/>
      <c r="E786" s="10"/>
      <c r="F786" s="10"/>
      <c r="G786" s="10"/>
      <c r="H786" s="11"/>
      <c r="I786" s="10"/>
      <c r="J786" s="11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  <c r="AB786" s="10"/>
      <c r="AC786" s="10"/>
      <c r="AD786" s="10"/>
      <c r="AE786" s="10"/>
    </row>
    <row r="787" spans="1:31" ht="15.75" customHeight="1">
      <c r="A787" s="11"/>
      <c r="B787" s="12"/>
      <c r="C787" s="10"/>
      <c r="D787" s="10"/>
      <c r="E787" s="10"/>
      <c r="F787" s="10"/>
      <c r="G787" s="10"/>
      <c r="H787" s="11"/>
      <c r="I787" s="10"/>
      <c r="J787" s="11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  <c r="AB787" s="10"/>
      <c r="AC787" s="10"/>
      <c r="AD787" s="10"/>
      <c r="AE787" s="10"/>
    </row>
    <row r="788" spans="1:31" ht="15.75" customHeight="1">
      <c r="A788" s="11"/>
      <c r="B788" s="12"/>
      <c r="C788" s="10"/>
      <c r="D788" s="10"/>
      <c r="E788" s="10"/>
      <c r="F788" s="10"/>
      <c r="G788" s="10"/>
      <c r="H788" s="11"/>
      <c r="I788" s="10"/>
      <c r="J788" s="11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  <c r="AB788" s="10"/>
      <c r="AC788" s="10"/>
      <c r="AD788" s="10"/>
      <c r="AE788" s="10"/>
    </row>
    <row r="789" spans="1:31" ht="15.75" customHeight="1">
      <c r="A789" s="11"/>
      <c r="B789" s="12"/>
      <c r="C789" s="10"/>
      <c r="D789" s="10"/>
      <c r="E789" s="10"/>
      <c r="F789" s="10"/>
      <c r="G789" s="10"/>
      <c r="H789" s="11"/>
      <c r="I789" s="10"/>
      <c r="J789" s="11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  <c r="AB789" s="10"/>
      <c r="AC789" s="10"/>
      <c r="AD789" s="10"/>
      <c r="AE789" s="10"/>
    </row>
    <row r="790" spans="1:31" ht="15.75" customHeight="1">
      <c r="A790" s="11"/>
      <c r="B790" s="12"/>
      <c r="C790" s="10"/>
      <c r="D790" s="10"/>
      <c r="E790" s="10"/>
      <c r="F790" s="10"/>
      <c r="G790" s="10"/>
      <c r="H790" s="11"/>
      <c r="I790" s="10"/>
      <c r="J790" s="11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  <c r="AB790" s="10"/>
      <c r="AC790" s="10"/>
      <c r="AD790" s="10"/>
      <c r="AE790" s="10"/>
    </row>
    <row r="791" spans="1:31" ht="15.75" customHeight="1">
      <c r="A791" s="11"/>
      <c r="B791" s="12"/>
      <c r="C791" s="10"/>
      <c r="D791" s="10"/>
      <c r="E791" s="10"/>
      <c r="F791" s="10"/>
      <c r="G791" s="10"/>
      <c r="H791" s="11"/>
      <c r="I791" s="10"/>
      <c r="J791" s="11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  <c r="AB791" s="10"/>
      <c r="AC791" s="10"/>
      <c r="AD791" s="10"/>
      <c r="AE791" s="10"/>
    </row>
    <row r="792" spans="1:31" ht="15.75" customHeight="1">
      <c r="A792" s="11"/>
      <c r="B792" s="12"/>
      <c r="C792" s="10"/>
      <c r="D792" s="10"/>
      <c r="E792" s="10"/>
      <c r="F792" s="10"/>
      <c r="G792" s="10"/>
      <c r="H792" s="11"/>
      <c r="I792" s="10"/>
      <c r="J792" s="11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  <c r="AB792" s="10"/>
      <c r="AC792" s="10"/>
      <c r="AD792" s="10"/>
      <c r="AE792" s="10"/>
    </row>
    <row r="793" spans="1:31" ht="15.75" customHeight="1">
      <c r="A793" s="11"/>
      <c r="B793" s="12"/>
      <c r="C793" s="10"/>
      <c r="D793" s="10"/>
      <c r="E793" s="10"/>
      <c r="F793" s="10"/>
      <c r="G793" s="10"/>
      <c r="H793" s="11"/>
      <c r="I793" s="10"/>
      <c r="J793" s="11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  <c r="AB793" s="10"/>
      <c r="AC793" s="10"/>
      <c r="AD793" s="10"/>
      <c r="AE793" s="10"/>
    </row>
    <row r="794" spans="1:31" ht="15.75" customHeight="1">
      <c r="A794" s="11"/>
      <c r="B794" s="12"/>
      <c r="C794" s="10"/>
      <c r="D794" s="10"/>
      <c r="E794" s="10"/>
      <c r="F794" s="10"/>
      <c r="G794" s="10"/>
      <c r="H794" s="11"/>
      <c r="I794" s="10"/>
      <c r="J794" s="11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  <c r="AB794" s="10"/>
      <c r="AC794" s="10"/>
      <c r="AD794" s="10"/>
      <c r="AE794" s="10"/>
    </row>
    <row r="795" spans="1:31" ht="15.75" customHeight="1">
      <c r="A795" s="11"/>
      <c r="B795" s="12"/>
      <c r="C795" s="10"/>
      <c r="D795" s="10"/>
      <c r="E795" s="10"/>
      <c r="F795" s="10"/>
      <c r="G795" s="10"/>
      <c r="H795" s="11"/>
      <c r="I795" s="10"/>
      <c r="J795" s="11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  <c r="AB795" s="10"/>
      <c r="AC795" s="10"/>
      <c r="AD795" s="10"/>
      <c r="AE795" s="10"/>
    </row>
    <row r="796" spans="1:31" ht="15.75" customHeight="1">
      <c r="A796" s="11"/>
      <c r="B796" s="12"/>
      <c r="C796" s="10"/>
      <c r="D796" s="10"/>
      <c r="E796" s="10"/>
      <c r="F796" s="10"/>
      <c r="G796" s="10"/>
      <c r="H796" s="11"/>
      <c r="I796" s="10"/>
      <c r="J796" s="11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  <c r="AB796" s="10"/>
      <c r="AC796" s="10"/>
      <c r="AD796" s="10"/>
      <c r="AE796" s="10"/>
    </row>
    <row r="797" spans="1:31" ht="15.75" customHeight="1">
      <c r="A797" s="11"/>
      <c r="B797" s="12"/>
      <c r="C797" s="10"/>
      <c r="D797" s="10"/>
      <c r="E797" s="10"/>
      <c r="F797" s="10"/>
      <c r="G797" s="10"/>
      <c r="H797" s="11"/>
      <c r="I797" s="10"/>
      <c r="J797" s="11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  <c r="AB797" s="10"/>
      <c r="AC797" s="10"/>
      <c r="AD797" s="10"/>
      <c r="AE797" s="10"/>
    </row>
    <row r="798" spans="1:31" ht="15.75" customHeight="1">
      <c r="A798" s="11"/>
      <c r="B798" s="12"/>
      <c r="C798" s="10"/>
      <c r="D798" s="10"/>
      <c r="E798" s="10"/>
      <c r="F798" s="10"/>
      <c r="G798" s="10"/>
      <c r="H798" s="11"/>
      <c r="I798" s="10"/>
      <c r="J798" s="11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  <c r="AB798" s="10"/>
      <c r="AC798" s="10"/>
      <c r="AD798" s="10"/>
      <c r="AE798" s="10"/>
    </row>
    <row r="799" spans="1:31" ht="15.75" customHeight="1">
      <c r="A799" s="11"/>
      <c r="B799" s="12"/>
      <c r="C799" s="10"/>
      <c r="D799" s="10"/>
      <c r="E799" s="10"/>
      <c r="F799" s="10"/>
      <c r="G799" s="10"/>
      <c r="H799" s="11"/>
      <c r="I799" s="10"/>
      <c r="J799" s="11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  <c r="AB799" s="10"/>
      <c r="AC799" s="10"/>
      <c r="AD799" s="10"/>
      <c r="AE799" s="10"/>
    </row>
    <row r="800" spans="1:31" ht="15.75" customHeight="1">
      <c r="A800" s="11"/>
      <c r="B800" s="12"/>
      <c r="C800" s="10"/>
      <c r="D800" s="10"/>
      <c r="E800" s="10"/>
      <c r="F800" s="10"/>
      <c r="G800" s="10"/>
      <c r="H800" s="11"/>
      <c r="I800" s="10"/>
      <c r="J800" s="11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  <c r="AB800" s="10"/>
      <c r="AC800" s="10"/>
      <c r="AD800" s="10"/>
      <c r="AE800" s="10"/>
    </row>
    <row r="801" spans="1:31" ht="15.75" customHeight="1">
      <c r="A801" s="11"/>
      <c r="B801" s="12"/>
      <c r="C801" s="10"/>
      <c r="D801" s="10"/>
      <c r="E801" s="10"/>
      <c r="F801" s="10"/>
      <c r="G801" s="10"/>
      <c r="H801" s="11"/>
      <c r="I801" s="10"/>
      <c r="J801" s="11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  <c r="AB801" s="10"/>
      <c r="AC801" s="10"/>
      <c r="AD801" s="10"/>
      <c r="AE801" s="10"/>
    </row>
    <row r="802" spans="1:31" ht="15.75" customHeight="1">
      <c r="A802" s="11"/>
      <c r="B802" s="12"/>
      <c r="C802" s="10"/>
      <c r="D802" s="10"/>
      <c r="E802" s="10"/>
      <c r="F802" s="10"/>
      <c r="G802" s="10"/>
      <c r="H802" s="11"/>
      <c r="I802" s="10"/>
      <c r="J802" s="11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  <c r="AB802" s="10"/>
      <c r="AC802" s="10"/>
      <c r="AD802" s="10"/>
      <c r="AE802" s="10"/>
    </row>
    <row r="803" spans="1:31" ht="15.75" customHeight="1">
      <c r="A803" s="11"/>
      <c r="B803" s="12"/>
      <c r="C803" s="10"/>
      <c r="D803" s="10"/>
      <c r="E803" s="10"/>
      <c r="F803" s="10"/>
      <c r="G803" s="10"/>
      <c r="H803" s="11"/>
      <c r="I803" s="10"/>
      <c r="J803" s="11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  <c r="AB803" s="10"/>
      <c r="AC803" s="10"/>
      <c r="AD803" s="10"/>
      <c r="AE803" s="10"/>
    </row>
    <row r="804" spans="1:31" ht="15.75" customHeight="1">
      <c r="A804" s="11"/>
      <c r="B804" s="12"/>
      <c r="C804" s="10"/>
      <c r="D804" s="10"/>
      <c r="E804" s="10"/>
      <c r="F804" s="10"/>
      <c r="G804" s="10"/>
      <c r="H804" s="11"/>
      <c r="I804" s="10"/>
      <c r="J804" s="11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  <c r="AB804" s="10"/>
      <c r="AC804" s="10"/>
      <c r="AD804" s="10"/>
      <c r="AE804" s="10"/>
    </row>
    <row r="805" spans="1:31" ht="15.75" customHeight="1">
      <c r="A805" s="11"/>
      <c r="B805" s="12"/>
      <c r="C805" s="10"/>
      <c r="D805" s="10"/>
      <c r="E805" s="10"/>
      <c r="F805" s="10"/>
      <c r="G805" s="10"/>
      <c r="H805" s="11"/>
      <c r="I805" s="10"/>
      <c r="J805" s="11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  <c r="AB805" s="10"/>
      <c r="AC805" s="10"/>
      <c r="AD805" s="10"/>
      <c r="AE805" s="10"/>
    </row>
    <row r="806" spans="1:31" ht="15.75" customHeight="1">
      <c r="A806" s="11"/>
      <c r="B806" s="12"/>
      <c r="C806" s="10"/>
      <c r="D806" s="10"/>
      <c r="E806" s="10"/>
      <c r="F806" s="10"/>
      <c r="G806" s="10"/>
      <c r="H806" s="11"/>
      <c r="I806" s="10"/>
      <c r="J806" s="11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  <c r="AB806" s="10"/>
      <c r="AC806" s="10"/>
      <c r="AD806" s="10"/>
      <c r="AE806" s="10"/>
    </row>
    <row r="807" spans="1:31" ht="15.75" customHeight="1">
      <c r="A807" s="11"/>
      <c r="B807" s="12"/>
      <c r="C807" s="10"/>
      <c r="D807" s="10"/>
      <c r="E807" s="10"/>
      <c r="F807" s="10"/>
      <c r="G807" s="10"/>
      <c r="H807" s="11"/>
      <c r="I807" s="10"/>
      <c r="J807" s="11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  <c r="AB807" s="10"/>
      <c r="AC807" s="10"/>
      <c r="AD807" s="10"/>
      <c r="AE807" s="10"/>
    </row>
    <row r="808" spans="1:31" ht="15.75" customHeight="1">
      <c r="A808" s="11"/>
      <c r="B808" s="12"/>
      <c r="C808" s="10"/>
      <c r="D808" s="10"/>
      <c r="E808" s="10"/>
      <c r="F808" s="10"/>
      <c r="G808" s="10"/>
      <c r="H808" s="11"/>
      <c r="I808" s="10"/>
      <c r="J808" s="11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  <c r="AB808" s="10"/>
      <c r="AC808" s="10"/>
      <c r="AD808" s="10"/>
      <c r="AE808" s="10"/>
    </row>
    <row r="809" spans="1:31" ht="15.75" customHeight="1">
      <c r="A809" s="11"/>
      <c r="B809" s="12"/>
      <c r="C809" s="10"/>
      <c r="D809" s="10"/>
      <c r="E809" s="10"/>
      <c r="F809" s="10"/>
      <c r="G809" s="10"/>
      <c r="H809" s="11"/>
      <c r="I809" s="10"/>
      <c r="J809" s="11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  <c r="AB809" s="10"/>
      <c r="AC809" s="10"/>
      <c r="AD809" s="10"/>
      <c r="AE809" s="10"/>
    </row>
    <row r="810" spans="1:31" ht="15.75" customHeight="1">
      <c r="A810" s="11"/>
      <c r="B810" s="12"/>
      <c r="C810" s="10"/>
      <c r="D810" s="10"/>
      <c r="E810" s="10"/>
      <c r="F810" s="10"/>
      <c r="G810" s="10"/>
      <c r="H810" s="11"/>
      <c r="I810" s="10"/>
      <c r="J810" s="11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  <c r="AB810" s="10"/>
      <c r="AC810" s="10"/>
      <c r="AD810" s="10"/>
      <c r="AE810" s="10"/>
    </row>
    <row r="811" spans="1:31" ht="15.75" customHeight="1">
      <c r="A811" s="11"/>
      <c r="B811" s="12"/>
      <c r="C811" s="10"/>
      <c r="D811" s="10"/>
      <c r="E811" s="10"/>
      <c r="F811" s="10"/>
      <c r="G811" s="10"/>
      <c r="H811" s="11"/>
      <c r="I811" s="10"/>
      <c r="J811" s="11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  <c r="AB811" s="10"/>
      <c r="AC811" s="10"/>
      <c r="AD811" s="10"/>
      <c r="AE811" s="10"/>
    </row>
    <row r="812" spans="1:31" ht="15.75" customHeight="1">
      <c r="A812" s="11"/>
      <c r="B812" s="12"/>
      <c r="C812" s="10"/>
      <c r="D812" s="10"/>
      <c r="E812" s="10"/>
      <c r="F812" s="10"/>
      <c r="G812" s="10"/>
      <c r="H812" s="11"/>
      <c r="I812" s="10"/>
      <c r="J812" s="11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  <c r="AB812" s="10"/>
      <c r="AC812" s="10"/>
      <c r="AD812" s="10"/>
      <c r="AE812" s="10"/>
    </row>
    <row r="813" spans="1:31" ht="15.75" customHeight="1">
      <c r="A813" s="11"/>
      <c r="B813" s="12"/>
      <c r="C813" s="10"/>
      <c r="D813" s="10"/>
      <c r="E813" s="10"/>
      <c r="F813" s="10"/>
      <c r="G813" s="10"/>
      <c r="H813" s="11"/>
      <c r="I813" s="10"/>
      <c r="J813" s="11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  <c r="AB813" s="10"/>
      <c r="AC813" s="10"/>
      <c r="AD813" s="10"/>
      <c r="AE813" s="10"/>
    </row>
    <row r="814" spans="1:31" ht="15.75" customHeight="1">
      <c r="A814" s="11"/>
      <c r="B814" s="12"/>
      <c r="C814" s="10"/>
      <c r="D814" s="10"/>
      <c r="E814" s="10"/>
      <c r="F814" s="10"/>
      <c r="G814" s="10"/>
      <c r="H814" s="11"/>
      <c r="I814" s="10"/>
      <c r="J814" s="11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  <c r="AB814" s="10"/>
      <c r="AC814" s="10"/>
      <c r="AD814" s="10"/>
      <c r="AE814" s="10"/>
    </row>
    <row r="815" spans="1:31" ht="15.75" customHeight="1">
      <c r="A815" s="11"/>
      <c r="B815" s="12"/>
      <c r="C815" s="10"/>
      <c r="D815" s="10"/>
      <c r="E815" s="10"/>
      <c r="F815" s="10"/>
      <c r="G815" s="10"/>
      <c r="H815" s="11"/>
      <c r="I815" s="10"/>
      <c r="J815" s="11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  <c r="AB815" s="10"/>
      <c r="AC815" s="10"/>
      <c r="AD815" s="10"/>
      <c r="AE815" s="10"/>
    </row>
    <row r="816" spans="1:31" ht="15.75" customHeight="1">
      <c r="A816" s="11"/>
      <c r="B816" s="12"/>
      <c r="C816" s="10"/>
      <c r="D816" s="10"/>
      <c r="E816" s="10"/>
      <c r="F816" s="10"/>
      <c r="G816" s="10"/>
      <c r="H816" s="11"/>
      <c r="I816" s="10"/>
      <c r="J816" s="11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  <c r="AB816" s="10"/>
      <c r="AC816" s="10"/>
      <c r="AD816" s="10"/>
      <c r="AE816" s="10"/>
    </row>
    <row r="817" spans="1:31" ht="15.75" customHeight="1">
      <c r="A817" s="11"/>
      <c r="B817" s="12"/>
      <c r="C817" s="10"/>
      <c r="D817" s="10"/>
      <c r="E817" s="10"/>
      <c r="F817" s="10"/>
      <c r="G817" s="10"/>
      <c r="H817" s="11"/>
      <c r="I817" s="10"/>
      <c r="J817" s="11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  <c r="AB817" s="10"/>
      <c r="AC817" s="10"/>
      <c r="AD817" s="10"/>
      <c r="AE817" s="10"/>
    </row>
    <row r="818" spans="1:31" ht="15.75" customHeight="1">
      <c r="A818" s="11"/>
      <c r="B818" s="12"/>
      <c r="C818" s="10"/>
      <c r="D818" s="10"/>
      <c r="E818" s="10"/>
      <c r="F818" s="10"/>
      <c r="G818" s="10"/>
      <c r="H818" s="11"/>
      <c r="I818" s="10"/>
      <c r="J818" s="11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  <c r="AB818" s="10"/>
      <c r="AC818" s="10"/>
      <c r="AD818" s="10"/>
      <c r="AE818" s="10"/>
    </row>
    <row r="819" spans="1:31" ht="15.75" customHeight="1">
      <c r="A819" s="11"/>
      <c r="B819" s="12"/>
      <c r="C819" s="10"/>
      <c r="D819" s="10"/>
      <c r="E819" s="10"/>
      <c r="F819" s="10"/>
      <c r="G819" s="10"/>
      <c r="H819" s="11"/>
      <c r="I819" s="10"/>
      <c r="J819" s="11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  <c r="AB819" s="10"/>
      <c r="AC819" s="10"/>
      <c r="AD819" s="10"/>
      <c r="AE819" s="10"/>
    </row>
    <row r="820" spans="1:31" ht="15.75" customHeight="1">
      <c r="A820" s="11"/>
      <c r="B820" s="12"/>
      <c r="C820" s="10"/>
      <c r="D820" s="10"/>
      <c r="E820" s="10"/>
      <c r="F820" s="10"/>
      <c r="G820" s="10"/>
      <c r="H820" s="11"/>
      <c r="I820" s="10"/>
      <c r="J820" s="11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  <c r="AB820" s="10"/>
      <c r="AC820" s="10"/>
      <c r="AD820" s="10"/>
      <c r="AE820" s="10"/>
    </row>
    <row r="821" spans="1:31" ht="15.75" customHeight="1">
      <c r="A821" s="11"/>
      <c r="B821" s="12"/>
      <c r="C821" s="10"/>
      <c r="D821" s="10"/>
      <c r="E821" s="10"/>
      <c r="F821" s="10"/>
      <c r="G821" s="10"/>
      <c r="H821" s="11"/>
      <c r="I821" s="10"/>
      <c r="J821" s="11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  <c r="AB821" s="10"/>
      <c r="AC821" s="10"/>
      <c r="AD821" s="10"/>
      <c r="AE821" s="10"/>
    </row>
    <row r="822" spans="1:31" ht="15.75" customHeight="1">
      <c r="A822" s="11"/>
      <c r="B822" s="12"/>
      <c r="C822" s="10"/>
      <c r="D822" s="10"/>
      <c r="E822" s="10"/>
      <c r="F822" s="10"/>
      <c r="G822" s="10"/>
      <c r="H822" s="11"/>
      <c r="I822" s="10"/>
      <c r="J822" s="11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  <c r="AB822" s="10"/>
      <c r="AC822" s="10"/>
      <c r="AD822" s="10"/>
      <c r="AE822" s="10"/>
    </row>
    <row r="823" spans="1:31" ht="15.75" customHeight="1">
      <c r="A823" s="11"/>
      <c r="B823" s="12"/>
      <c r="C823" s="10"/>
      <c r="D823" s="10"/>
      <c r="E823" s="10"/>
      <c r="F823" s="10"/>
      <c r="G823" s="10"/>
      <c r="H823" s="11"/>
      <c r="I823" s="10"/>
      <c r="J823" s="11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  <c r="AB823" s="10"/>
      <c r="AC823" s="10"/>
      <c r="AD823" s="10"/>
      <c r="AE823" s="10"/>
    </row>
    <row r="824" spans="1:31" ht="15.75" customHeight="1">
      <c r="A824" s="11"/>
      <c r="B824" s="12"/>
      <c r="C824" s="10"/>
      <c r="D824" s="10"/>
      <c r="E824" s="10"/>
      <c r="F824" s="10"/>
      <c r="G824" s="10"/>
      <c r="H824" s="11"/>
      <c r="I824" s="10"/>
      <c r="J824" s="11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  <c r="AB824" s="10"/>
      <c r="AC824" s="10"/>
      <c r="AD824" s="10"/>
      <c r="AE824" s="10"/>
    </row>
    <row r="825" spans="1:31" ht="15.75" customHeight="1">
      <c r="A825" s="11"/>
      <c r="B825" s="12"/>
      <c r="C825" s="10"/>
      <c r="D825" s="10"/>
      <c r="E825" s="10"/>
      <c r="F825" s="10"/>
      <c r="G825" s="10"/>
      <c r="H825" s="11"/>
      <c r="I825" s="10"/>
      <c r="J825" s="11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  <c r="AB825" s="10"/>
      <c r="AC825" s="10"/>
      <c r="AD825" s="10"/>
      <c r="AE825" s="10"/>
    </row>
    <row r="826" spans="1:31" ht="15.75" customHeight="1">
      <c r="A826" s="11"/>
      <c r="B826" s="12"/>
      <c r="C826" s="10"/>
      <c r="D826" s="10"/>
      <c r="E826" s="10"/>
      <c r="F826" s="10"/>
      <c r="G826" s="10"/>
      <c r="H826" s="11"/>
      <c r="I826" s="10"/>
      <c r="J826" s="11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  <c r="AB826" s="10"/>
      <c r="AC826" s="10"/>
      <c r="AD826" s="10"/>
      <c r="AE826" s="10"/>
    </row>
    <row r="827" spans="1:31" ht="15.75" customHeight="1">
      <c r="A827" s="11"/>
      <c r="B827" s="12"/>
      <c r="C827" s="10"/>
      <c r="D827" s="10"/>
      <c r="E827" s="10"/>
      <c r="F827" s="10"/>
      <c r="G827" s="10"/>
      <c r="H827" s="11"/>
      <c r="I827" s="10"/>
      <c r="J827" s="11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  <c r="AB827" s="10"/>
      <c r="AC827" s="10"/>
      <c r="AD827" s="10"/>
      <c r="AE827" s="10"/>
    </row>
    <row r="828" spans="1:31" ht="15.75" customHeight="1">
      <c r="A828" s="11"/>
      <c r="B828" s="12"/>
      <c r="C828" s="10"/>
      <c r="D828" s="10"/>
      <c r="E828" s="10"/>
      <c r="F828" s="10"/>
      <c r="G828" s="10"/>
      <c r="H828" s="11"/>
      <c r="I828" s="10"/>
      <c r="J828" s="11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  <c r="AB828" s="10"/>
      <c r="AC828" s="10"/>
      <c r="AD828" s="10"/>
      <c r="AE828" s="10"/>
    </row>
    <row r="829" spans="1:31" ht="15.75" customHeight="1">
      <c r="A829" s="11"/>
      <c r="B829" s="12"/>
      <c r="C829" s="10"/>
      <c r="D829" s="10"/>
      <c r="E829" s="10"/>
      <c r="F829" s="10"/>
      <c r="G829" s="10"/>
      <c r="H829" s="11"/>
      <c r="I829" s="10"/>
      <c r="J829" s="11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  <c r="AB829" s="10"/>
      <c r="AC829" s="10"/>
      <c r="AD829" s="10"/>
      <c r="AE829" s="10"/>
    </row>
    <row r="830" spans="1:31" ht="15.75" customHeight="1">
      <c r="A830" s="11"/>
      <c r="B830" s="12"/>
      <c r="C830" s="10"/>
      <c r="D830" s="10"/>
      <c r="E830" s="10"/>
      <c r="F830" s="10"/>
      <c r="G830" s="10"/>
      <c r="H830" s="11"/>
      <c r="I830" s="10"/>
      <c r="J830" s="11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  <c r="AB830" s="10"/>
      <c r="AC830" s="10"/>
      <c r="AD830" s="10"/>
      <c r="AE830" s="10"/>
    </row>
    <row r="831" spans="1:31" ht="15.75" customHeight="1">
      <c r="A831" s="11"/>
      <c r="B831" s="12"/>
      <c r="C831" s="10"/>
      <c r="D831" s="10"/>
      <c r="E831" s="10"/>
      <c r="F831" s="10"/>
      <c r="G831" s="10"/>
      <c r="H831" s="11"/>
      <c r="I831" s="10"/>
      <c r="J831" s="11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  <c r="AB831" s="10"/>
      <c r="AC831" s="10"/>
      <c r="AD831" s="10"/>
      <c r="AE831" s="10"/>
    </row>
    <row r="832" spans="1:31" ht="15.75" customHeight="1">
      <c r="A832" s="11"/>
      <c r="B832" s="12"/>
      <c r="C832" s="10"/>
      <c r="D832" s="10"/>
      <c r="E832" s="10"/>
      <c r="F832" s="10"/>
      <c r="G832" s="10"/>
      <c r="H832" s="11"/>
      <c r="I832" s="10"/>
      <c r="J832" s="11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  <c r="AB832" s="10"/>
      <c r="AC832" s="10"/>
      <c r="AD832" s="10"/>
      <c r="AE832" s="10"/>
    </row>
    <row r="833" spans="1:31" ht="15.75" customHeight="1">
      <c r="A833" s="11"/>
      <c r="B833" s="12"/>
      <c r="C833" s="10"/>
      <c r="D833" s="10"/>
      <c r="E833" s="10"/>
      <c r="F833" s="10"/>
      <c r="G833" s="10"/>
      <c r="H833" s="11"/>
      <c r="I833" s="10"/>
      <c r="J833" s="11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  <c r="AB833" s="10"/>
      <c r="AC833" s="10"/>
      <c r="AD833" s="10"/>
      <c r="AE833" s="10"/>
    </row>
    <row r="834" spans="1:31" ht="15.75" customHeight="1">
      <c r="A834" s="11"/>
      <c r="B834" s="12"/>
      <c r="C834" s="10"/>
      <c r="D834" s="10"/>
      <c r="E834" s="10"/>
      <c r="F834" s="10"/>
      <c r="G834" s="10"/>
      <c r="H834" s="11"/>
      <c r="I834" s="10"/>
      <c r="J834" s="11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  <c r="AB834" s="10"/>
      <c r="AC834" s="10"/>
      <c r="AD834" s="10"/>
      <c r="AE834" s="10"/>
    </row>
    <row r="835" spans="1:31" ht="15.75" customHeight="1">
      <c r="A835" s="11"/>
      <c r="B835" s="12"/>
      <c r="C835" s="10"/>
      <c r="D835" s="10"/>
      <c r="E835" s="10"/>
      <c r="F835" s="10"/>
      <c r="G835" s="10"/>
      <c r="H835" s="11"/>
      <c r="I835" s="10"/>
      <c r="J835" s="11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  <c r="AB835" s="10"/>
      <c r="AC835" s="10"/>
      <c r="AD835" s="10"/>
      <c r="AE835" s="10"/>
    </row>
    <row r="836" spans="1:31" ht="15.75" customHeight="1">
      <c r="A836" s="11"/>
      <c r="B836" s="12"/>
      <c r="C836" s="10"/>
      <c r="D836" s="10"/>
      <c r="E836" s="10"/>
      <c r="F836" s="10"/>
      <c r="G836" s="10"/>
      <c r="H836" s="11"/>
      <c r="I836" s="10"/>
      <c r="J836" s="11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  <c r="AB836" s="10"/>
      <c r="AC836" s="10"/>
      <c r="AD836" s="10"/>
      <c r="AE836" s="10"/>
    </row>
    <row r="837" spans="1:31" ht="15.75" customHeight="1">
      <c r="A837" s="11"/>
      <c r="B837" s="12"/>
      <c r="C837" s="10"/>
      <c r="D837" s="10"/>
      <c r="E837" s="10"/>
      <c r="F837" s="10"/>
      <c r="G837" s="10"/>
      <c r="H837" s="11"/>
      <c r="I837" s="10"/>
      <c r="J837" s="11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  <c r="AB837" s="10"/>
      <c r="AC837" s="10"/>
      <c r="AD837" s="10"/>
      <c r="AE837" s="10"/>
    </row>
    <row r="838" spans="1:31" ht="15.75" customHeight="1">
      <c r="A838" s="11"/>
      <c r="B838" s="12"/>
      <c r="C838" s="10"/>
      <c r="D838" s="10"/>
      <c r="E838" s="10"/>
      <c r="F838" s="10"/>
      <c r="G838" s="10"/>
      <c r="H838" s="11"/>
      <c r="I838" s="10"/>
      <c r="J838" s="11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  <c r="AB838" s="10"/>
      <c r="AC838" s="10"/>
      <c r="AD838" s="10"/>
      <c r="AE838" s="10"/>
    </row>
    <row r="839" spans="1:31" ht="15.75" customHeight="1">
      <c r="A839" s="11"/>
      <c r="B839" s="12"/>
      <c r="C839" s="10"/>
      <c r="D839" s="10"/>
      <c r="E839" s="10"/>
      <c r="F839" s="10"/>
      <c r="G839" s="10"/>
      <c r="H839" s="11"/>
      <c r="I839" s="10"/>
      <c r="J839" s="11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  <c r="AB839" s="10"/>
      <c r="AC839" s="10"/>
      <c r="AD839" s="10"/>
      <c r="AE839" s="10"/>
    </row>
    <row r="840" spans="1:31" ht="15.75" customHeight="1">
      <c r="A840" s="11"/>
      <c r="B840" s="12"/>
      <c r="C840" s="10"/>
      <c r="D840" s="10"/>
      <c r="E840" s="10"/>
      <c r="F840" s="10"/>
      <c r="G840" s="10"/>
      <c r="H840" s="11"/>
      <c r="I840" s="10"/>
      <c r="J840" s="11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  <c r="AB840" s="10"/>
      <c r="AC840" s="10"/>
      <c r="AD840" s="10"/>
      <c r="AE840" s="10"/>
    </row>
    <row r="841" spans="1:31" ht="15.75" customHeight="1">
      <c r="A841" s="11"/>
      <c r="B841" s="12"/>
      <c r="C841" s="10"/>
      <c r="D841" s="10"/>
      <c r="E841" s="10"/>
      <c r="F841" s="10"/>
      <c r="G841" s="10"/>
      <c r="H841" s="11"/>
      <c r="I841" s="10"/>
      <c r="J841" s="11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  <c r="AB841" s="10"/>
      <c r="AC841" s="10"/>
      <c r="AD841" s="10"/>
      <c r="AE841" s="10"/>
    </row>
    <row r="842" spans="1:31" ht="15.75" customHeight="1">
      <c r="A842" s="11"/>
      <c r="B842" s="12"/>
      <c r="C842" s="10"/>
      <c r="D842" s="10"/>
      <c r="E842" s="10"/>
      <c r="F842" s="10"/>
      <c r="G842" s="10"/>
      <c r="H842" s="11"/>
      <c r="I842" s="10"/>
      <c r="J842" s="11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  <c r="AB842" s="10"/>
      <c r="AC842" s="10"/>
      <c r="AD842" s="10"/>
      <c r="AE842" s="10"/>
    </row>
    <row r="843" spans="1:31" ht="15.75" customHeight="1">
      <c r="A843" s="11"/>
      <c r="B843" s="12"/>
      <c r="C843" s="10"/>
      <c r="D843" s="10"/>
      <c r="E843" s="10"/>
      <c r="F843" s="10"/>
      <c r="G843" s="10"/>
      <c r="H843" s="11"/>
      <c r="I843" s="10"/>
      <c r="J843" s="11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  <c r="AB843" s="10"/>
      <c r="AC843" s="10"/>
      <c r="AD843" s="10"/>
      <c r="AE843" s="10"/>
    </row>
    <row r="844" spans="1:31" ht="15.75" customHeight="1">
      <c r="A844" s="11"/>
      <c r="B844" s="12"/>
      <c r="C844" s="10"/>
      <c r="D844" s="10"/>
      <c r="E844" s="10"/>
      <c r="F844" s="10"/>
      <c r="G844" s="10"/>
      <c r="H844" s="11"/>
      <c r="I844" s="10"/>
      <c r="J844" s="11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  <c r="AB844" s="10"/>
      <c r="AC844" s="10"/>
      <c r="AD844" s="10"/>
      <c r="AE844" s="10"/>
    </row>
    <row r="845" spans="1:31" ht="15.75" customHeight="1">
      <c r="A845" s="11"/>
      <c r="B845" s="12"/>
      <c r="C845" s="10"/>
      <c r="D845" s="10"/>
      <c r="E845" s="10"/>
      <c r="F845" s="10"/>
      <c r="G845" s="10"/>
      <c r="H845" s="11"/>
      <c r="I845" s="10"/>
      <c r="J845" s="11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  <c r="AB845" s="10"/>
      <c r="AC845" s="10"/>
      <c r="AD845" s="10"/>
      <c r="AE845" s="10"/>
    </row>
    <row r="846" spans="1:31" ht="15.75" customHeight="1">
      <c r="A846" s="11"/>
      <c r="B846" s="12"/>
      <c r="C846" s="10"/>
      <c r="D846" s="10"/>
      <c r="E846" s="10"/>
      <c r="F846" s="10"/>
      <c r="G846" s="10"/>
      <c r="H846" s="11"/>
      <c r="I846" s="10"/>
      <c r="J846" s="11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  <c r="AB846" s="10"/>
      <c r="AC846" s="10"/>
      <c r="AD846" s="10"/>
      <c r="AE846" s="10"/>
    </row>
    <row r="847" spans="1:31" ht="15.75" customHeight="1">
      <c r="A847" s="11"/>
      <c r="B847" s="12"/>
      <c r="C847" s="10"/>
      <c r="D847" s="10"/>
      <c r="E847" s="10"/>
      <c r="F847" s="10"/>
      <c r="G847" s="10"/>
      <c r="H847" s="11"/>
      <c r="I847" s="10"/>
      <c r="J847" s="11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  <c r="AB847" s="10"/>
      <c r="AC847" s="10"/>
      <c r="AD847" s="10"/>
      <c r="AE847" s="10"/>
    </row>
    <row r="848" spans="1:31" ht="15.75" customHeight="1">
      <c r="A848" s="11"/>
      <c r="B848" s="12"/>
      <c r="C848" s="10"/>
      <c r="D848" s="10"/>
      <c r="E848" s="10"/>
      <c r="F848" s="10"/>
      <c r="G848" s="10"/>
      <c r="H848" s="11"/>
      <c r="I848" s="10"/>
      <c r="J848" s="11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  <c r="AB848" s="10"/>
      <c r="AC848" s="10"/>
      <c r="AD848" s="10"/>
      <c r="AE848" s="10"/>
    </row>
    <row r="849" spans="1:31" ht="15.75" customHeight="1">
      <c r="A849" s="11"/>
      <c r="B849" s="12"/>
      <c r="C849" s="10"/>
      <c r="D849" s="10"/>
      <c r="E849" s="10"/>
      <c r="F849" s="10"/>
      <c r="G849" s="10"/>
      <c r="H849" s="11"/>
      <c r="I849" s="10"/>
      <c r="J849" s="11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  <c r="AB849" s="10"/>
      <c r="AC849" s="10"/>
      <c r="AD849" s="10"/>
      <c r="AE849" s="10"/>
    </row>
    <row r="850" spans="1:31" ht="15.75" customHeight="1">
      <c r="A850" s="11"/>
      <c r="B850" s="12"/>
      <c r="C850" s="10"/>
      <c r="D850" s="10"/>
      <c r="E850" s="10"/>
      <c r="F850" s="10"/>
      <c r="G850" s="10"/>
      <c r="H850" s="11"/>
      <c r="I850" s="10"/>
      <c r="J850" s="11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  <c r="AB850" s="10"/>
      <c r="AC850" s="10"/>
      <c r="AD850" s="10"/>
      <c r="AE850" s="10"/>
    </row>
    <row r="851" spans="1:31" ht="15.75" customHeight="1">
      <c r="A851" s="11"/>
      <c r="B851" s="12"/>
      <c r="C851" s="10"/>
      <c r="D851" s="10"/>
      <c r="E851" s="10"/>
      <c r="F851" s="10"/>
      <c r="G851" s="10"/>
      <c r="H851" s="11"/>
      <c r="I851" s="10"/>
      <c r="J851" s="11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  <c r="AB851" s="10"/>
      <c r="AC851" s="10"/>
      <c r="AD851" s="10"/>
      <c r="AE851" s="10"/>
    </row>
    <row r="852" spans="1:31" ht="15.75" customHeight="1">
      <c r="A852" s="11"/>
      <c r="B852" s="12"/>
      <c r="C852" s="10"/>
      <c r="D852" s="10"/>
      <c r="E852" s="10"/>
      <c r="F852" s="10"/>
      <c r="G852" s="10"/>
      <c r="H852" s="11"/>
      <c r="I852" s="10"/>
      <c r="J852" s="11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  <c r="AB852" s="10"/>
      <c r="AC852" s="10"/>
      <c r="AD852" s="10"/>
      <c r="AE852" s="10"/>
    </row>
    <row r="853" spans="1:31" ht="15.75" customHeight="1">
      <c r="A853" s="11"/>
      <c r="B853" s="12"/>
      <c r="C853" s="10"/>
      <c r="D853" s="10"/>
      <c r="E853" s="10"/>
      <c r="F853" s="10"/>
      <c r="G853" s="10"/>
      <c r="H853" s="11"/>
      <c r="I853" s="10"/>
      <c r="J853" s="11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  <c r="AB853" s="10"/>
      <c r="AC853" s="10"/>
      <c r="AD853" s="10"/>
      <c r="AE853" s="10"/>
    </row>
    <row r="854" spans="1:31" ht="15.75" customHeight="1">
      <c r="A854" s="11"/>
      <c r="B854" s="12"/>
      <c r="C854" s="10"/>
      <c r="D854" s="10"/>
      <c r="E854" s="10"/>
      <c r="F854" s="10"/>
      <c r="G854" s="10"/>
      <c r="H854" s="11"/>
      <c r="I854" s="10"/>
      <c r="J854" s="11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  <c r="AB854" s="10"/>
      <c r="AC854" s="10"/>
      <c r="AD854" s="10"/>
      <c r="AE854" s="10"/>
    </row>
    <row r="855" spans="1:31" ht="15.75" customHeight="1">
      <c r="A855" s="11"/>
      <c r="B855" s="12"/>
      <c r="C855" s="10"/>
      <c r="D855" s="10"/>
      <c r="E855" s="10"/>
      <c r="F855" s="10"/>
      <c r="G855" s="10"/>
      <c r="H855" s="11"/>
      <c r="I855" s="10"/>
      <c r="J855" s="11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  <c r="AB855" s="10"/>
      <c r="AC855" s="10"/>
      <c r="AD855" s="10"/>
      <c r="AE855" s="10"/>
    </row>
    <row r="856" spans="1:31" ht="15.75" customHeight="1">
      <c r="A856" s="11"/>
      <c r="B856" s="12"/>
      <c r="C856" s="10"/>
      <c r="D856" s="10"/>
      <c r="E856" s="10"/>
      <c r="F856" s="10"/>
      <c r="G856" s="10"/>
      <c r="H856" s="11"/>
      <c r="I856" s="10"/>
      <c r="J856" s="11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  <c r="AB856" s="10"/>
      <c r="AC856" s="10"/>
      <c r="AD856" s="10"/>
      <c r="AE856" s="10"/>
    </row>
    <row r="857" spans="1:31" ht="15.75" customHeight="1">
      <c r="A857" s="11"/>
      <c r="B857" s="12"/>
      <c r="C857" s="10"/>
      <c r="D857" s="10"/>
      <c r="E857" s="10"/>
      <c r="F857" s="10"/>
      <c r="G857" s="10"/>
      <c r="H857" s="11"/>
      <c r="I857" s="10"/>
      <c r="J857" s="11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  <c r="AB857" s="10"/>
      <c r="AC857" s="10"/>
      <c r="AD857" s="10"/>
      <c r="AE857" s="10"/>
    </row>
    <row r="858" spans="1:31" ht="15.75" customHeight="1">
      <c r="A858" s="11"/>
      <c r="B858" s="12"/>
      <c r="C858" s="10"/>
      <c r="D858" s="10"/>
      <c r="E858" s="10"/>
      <c r="F858" s="10"/>
      <c r="G858" s="10"/>
      <c r="H858" s="11"/>
      <c r="I858" s="10"/>
      <c r="J858" s="11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  <c r="AB858" s="10"/>
      <c r="AC858" s="10"/>
      <c r="AD858" s="10"/>
      <c r="AE858" s="10"/>
    </row>
    <row r="859" spans="1:31" ht="15.75" customHeight="1">
      <c r="A859" s="11"/>
      <c r="B859" s="12"/>
      <c r="C859" s="10"/>
      <c r="D859" s="10"/>
      <c r="E859" s="10"/>
      <c r="F859" s="10"/>
      <c r="G859" s="10"/>
      <c r="H859" s="11"/>
      <c r="I859" s="10"/>
      <c r="J859" s="11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  <c r="AB859" s="10"/>
      <c r="AC859" s="10"/>
      <c r="AD859" s="10"/>
      <c r="AE859" s="10"/>
    </row>
    <row r="860" spans="1:31" ht="15.75" customHeight="1">
      <c r="A860" s="11"/>
      <c r="B860" s="12"/>
      <c r="C860" s="10"/>
      <c r="D860" s="10"/>
      <c r="E860" s="10"/>
      <c r="F860" s="10"/>
      <c r="G860" s="10"/>
      <c r="H860" s="11"/>
      <c r="I860" s="10"/>
      <c r="J860" s="11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  <c r="AB860" s="10"/>
      <c r="AC860" s="10"/>
      <c r="AD860" s="10"/>
      <c r="AE860" s="10"/>
    </row>
    <row r="861" spans="1:31" ht="15.75" customHeight="1">
      <c r="A861" s="11"/>
      <c r="B861" s="12"/>
      <c r="C861" s="10"/>
      <c r="D861" s="10"/>
      <c r="E861" s="10"/>
      <c r="F861" s="10"/>
      <c r="G861" s="10"/>
      <c r="H861" s="11"/>
      <c r="I861" s="10"/>
      <c r="J861" s="11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  <c r="AB861" s="10"/>
      <c r="AC861" s="10"/>
      <c r="AD861" s="10"/>
      <c r="AE861" s="10"/>
    </row>
    <row r="862" spans="1:31" ht="15.75" customHeight="1">
      <c r="A862" s="11"/>
      <c r="B862" s="12"/>
      <c r="C862" s="10"/>
      <c r="D862" s="10"/>
      <c r="E862" s="10"/>
      <c r="F862" s="10"/>
      <c r="G862" s="10"/>
      <c r="H862" s="11"/>
      <c r="I862" s="10"/>
      <c r="J862" s="11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  <c r="AB862" s="10"/>
      <c r="AC862" s="10"/>
      <c r="AD862" s="10"/>
      <c r="AE862" s="10"/>
    </row>
    <row r="863" spans="1:31" ht="15.75" customHeight="1">
      <c r="A863" s="11"/>
      <c r="B863" s="12"/>
      <c r="C863" s="10"/>
      <c r="D863" s="10"/>
      <c r="E863" s="10"/>
      <c r="F863" s="10"/>
      <c r="G863" s="10"/>
      <c r="H863" s="11"/>
      <c r="I863" s="10"/>
      <c r="J863" s="11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  <c r="AB863" s="10"/>
      <c r="AC863" s="10"/>
      <c r="AD863" s="10"/>
      <c r="AE863" s="10"/>
    </row>
    <row r="864" spans="1:31" ht="15.75" customHeight="1">
      <c r="A864" s="11"/>
      <c r="B864" s="12"/>
      <c r="C864" s="10"/>
      <c r="D864" s="10"/>
      <c r="E864" s="10"/>
      <c r="F864" s="10"/>
      <c r="G864" s="10"/>
      <c r="H864" s="11"/>
      <c r="I864" s="10"/>
      <c r="J864" s="11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  <c r="AB864" s="10"/>
      <c r="AC864" s="10"/>
      <c r="AD864" s="10"/>
      <c r="AE864" s="10"/>
    </row>
    <row r="865" spans="1:31" ht="15.75" customHeight="1">
      <c r="A865" s="11"/>
      <c r="B865" s="12"/>
      <c r="C865" s="10"/>
      <c r="D865" s="10"/>
      <c r="E865" s="10"/>
      <c r="F865" s="10"/>
      <c r="G865" s="10"/>
      <c r="H865" s="11"/>
      <c r="I865" s="10"/>
      <c r="J865" s="11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  <c r="AB865" s="10"/>
      <c r="AC865" s="10"/>
      <c r="AD865" s="10"/>
      <c r="AE865" s="10"/>
    </row>
    <row r="866" spans="1:31" ht="15.75" customHeight="1">
      <c r="A866" s="11"/>
      <c r="B866" s="12"/>
      <c r="C866" s="10"/>
      <c r="D866" s="10"/>
      <c r="E866" s="10"/>
      <c r="F866" s="10"/>
      <c r="G866" s="10"/>
      <c r="H866" s="11"/>
      <c r="I866" s="10"/>
      <c r="J866" s="11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  <c r="AB866" s="10"/>
      <c r="AC866" s="10"/>
      <c r="AD866" s="10"/>
      <c r="AE866" s="10"/>
    </row>
    <row r="867" spans="1:31" ht="15.75" customHeight="1">
      <c r="A867" s="11"/>
      <c r="B867" s="12"/>
      <c r="C867" s="10"/>
      <c r="D867" s="10"/>
      <c r="E867" s="10"/>
      <c r="F867" s="10"/>
      <c r="G867" s="10"/>
      <c r="H867" s="11"/>
      <c r="I867" s="10"/>
      <c r="J867" s="11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  <c r="AB867" s="10"/>
      <c r="AC867" s="10"/>
      <c r="AD867" s="10"/>
      <c r="AE867" s="10"/>
    </row>
    <row r="868" spans="1:31" ht="15.75" customHeight="1">
      <c r="A868" s="11"/>
      <c r="B868" s="12"/>
      <c r="C868" s="10"/>
      <c r="D868" s="10"/>
      <c r="E868" s="10"/>
      <c r="F868" s="10"/>
      <c r="G868" s="10"/>
      <c r="H868" s="11"/>
      <c r="I868" s="10"/>
      <c r="J868" s="11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  <c r="AB868" s="10"/>
      <c r="AC868" s="10"/>
      <c r="AD868" s="10"/>
      <c r="AE868" s="10"/>
    </row>
    <row r="869" spans="1:31" ht="15.75" customHeight="1">
      <c r="A869" s="11"/>
      <c r="B869" s="12"/>
      <c r="C869" s="10"/>
      <c r="D869" s="10"/>
      <c r="E869" s="10"/>
      <c r="F869" s="10"/>
      <c r="G869" s="10"/>
      <c r="H869" s="11"/>
      <c r="I869" s="10"/>
      <c r="J869" s="11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  <c r="AB869" s="10"/>
      <c r="AC869" s="10"/>
      <c r="AD869" s="10"/>
      <c r="AE869" s="10"/>
    </row>
    <row r="870" spans="1:31" ht="15.75" customHeight="1">
      <c r="A870" s="11"/>
      <c r="B870" s="12"/>
      <c r="C870" s="10"/>
      <c r="D870" s="10"/>
      <c r="E870" s="10"/>
      <c r="F870" s="10"/>
      <c r="G870" s="10"/>
      <c r="H870" s="11"/>
      <c r="I870" s="10"/>
      <c r="J870" s="11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  <c r="AB870" s="10"/>
      <c r="AC870" s="10"/>
      <c r="AD870" s="10"/>
      <c r="AE870" s="10"/>
    </row>
    <row r="871" spans="1:31" ht="15.75" customHeight="1">
      <c r="A871" s="11"/>
      <c r="B871" s="12"/>
      <c r="C871" s="10"/>
      <c r="D871" s="10"/>
      <c r="E871" s="10"/>
      <c r="F871" s="10"/>
      <c r="G871" s="10"/>
      <c r="H871" s="11"/>
      <c r="I871" s="10"/>
      <c r="J871" s="11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  <c r="AB871" s="10"/>
      <c r="AC871" s="10"/>
      <c r="AD871" s="10"/>
      <c r="AE871" s="10"/>
    </row>
    <row r="872" spans="1:31" ht="15.75" customHeight="1">
      <c r="A872" s="11"/>
      <c r="B872" s="12"/>
      <c r="C872" s="10"/>
      <c r="D872" s="10"/>
      <c r="E872" s="10"/>
      <c r="F872" s="10"/>
      <c r="G872" s="10"/>
      <c r="H872" s="11"/>
      <c r="I872" s="10"/>
      <c r="J872" s="11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  <c r="AB872" s="10"/>
      <c r="AC872" s="10"/>
      <c r="AD872" s="10"/>
      <c r="AE872" s="10"/>
    </row>
    <row r="873" spans="1:31" ht="15.75" customHeight="1">
      <c r="A873" s="11"/>
      <c r="B873" s="12"/>
      <c r="C873" s="10"/>
      <c r="D873" s="10"/>
      <c r="E873" s="10"/>
      <c r="F873" s="10"/>
      <c r="G873" s="10"/>
      <c r="H873" s="11"/>
      <c r="I873" s="10"/>
      <c r="J873" s="11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  <c r="AB873" s="10"/>
      <c r="AC873" s="10"/>
      <c r="AD873" s="10"/>
      <c r="AE873" s="10"/>
    </row>
    <row r="874" spans="1:31" ht="15.75" customHeight="1">
      <c r="A874" s="11"/>
      <c r="B874" s="12"/>
      <c r="C874" s="10"/>
      <c r="D874" s="10"/>
      <c r="E874" s="10"/>
      <c r="F874" s="10"/>
      <c r="G874" s="10"/>
      <c r="H874" s="11"/>
      <c r="I874" s="10"/>
      <c r="J874" s="11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  <c r="AB874" s="10"/>
      <c r="AC874" s="10"/>
      <c r="AD874" s="10"/>
      <c r="AE874" s="10"/>
    </row>
    <row r="875" spans="1:31" ht="15.75" customHeight="1">
      <c r="A875" s="11"/>
      <c r="B875" s="12"/>
      <c r="C875" s="10"/>
      <c r="D875" s="10"/>
      <c r="E875" s="10"/>
      <c r="F875" s="10"/>
      <c r="G875" s="10"/>
      <c r="H875" s="11"/>
      <c r="I875" s="10"/>
      <c r="J875" s="11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  <c r="AB875" s="10"/>
      <c r="AC875" s="10"/>
      <c r="AD875" s="10"/>
      <c r="AE875" s="10"/>
    </row>
    <row r="876" spans="1:31" ht="15.75" customHeight="1">
      <c r="A876" s="11"/>
      <c r="B876" s="12"/>
      <c r="C876" s="10"/>
      <c r="D876" s="10"/>
      <c r="E876" s="10"/>
      <c r="F876" s="10"/>
      <c r="G876" s="10"/>
      <c r="H876" s="11"/>
      <c r="I876" s="10"/>
      <c r="J876" s="11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  <c r="AB876" s="10"/>
      <c r="AC876" s="10"/>
      <c r="AD876" s="10"/>
      <c r="AE876" s="10"/>
    </row>
    <row r="877" spans="1:31" ht="15.75" customHeight="1">
      <c r="A877" s="11"/>
      <c r="B877" s="12"/>
      <c r="C877" s="10"/>
      <c r="D877" s="10"/>
      <c r="E877" s="10"/>
      <c r="F877" s="10"/>
      <c r="G877" s="10"/>
      <c r="H877" s="11"/>
      <c r="I877" s="10"/>
      <c r="J877" s="11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  <c r="AB877" s="10"/>
      <c r="AC877" s="10"/>
      <c r="AD877" s="10"/>
      <c r="AE877" s="10"/>
    </row>
    <row r="878" spans="1:31" ht="15.75" customHeight="1">
      <c r="A878" s="11"/>
      <c r="B878" s="12"/>
      <c r="C878" s="10"/>
      <c r="D878" s="10"/>
      <c r="E878" s="10"/>
      <c r="F878" s="10"/>
      <c r="G878" s="10"/>
      <c r="H878" s="11"/>
      <c r="I878" s="10"/>
      <c r="J878" s="11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  <c r="AB878" s="10"/>
      <c r="AC878" s="10"/>
      <c r="AD878" s="10"/>
      <c r="AE878" s="10"/>
    </row>
    <row r="879" spans="1:31" ht="15.75" customHeight="1">
      <c r="A879" s="11"/>
      <c r="B879" s="12"/>
      <c r="C879" s="10"/>
      <c r="D879" s="10"/>
      <c r="E879" s="10"/>
      <c r="F879" s="10"/>
      <c r="G879" s="10"/>
      <c r="H879" s="11"/>
      <c r="I879" s="10"/>
      <c r="J879" s="11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  <c r="AB879" s="10"/>
      <c r="AC879" s="10"/>
      <c r="AD879" s="10"/>
      <c r="AE879" s="10"/>
    </row>
    <row r="880" spans="1:31" ht="15.75" customHeight="1">
      <c r="A880" s="11"/>
      <c r="B880" s="12"/>
      <c r="C880" s="10"/>
      <c r="D880" s="10"/>
      <c r="E880" s="10"/>
      <c r="F880" s="10"/>
      <c r="G880" s="10"/>
      <c r="H880" s="11"/>
      <c r="I880" s="10"/>
      <c r="J880" s="11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  <c r="AB880" s="10"/>
      <c r="AC880" s="10"/>
      <c r="AD880" s="10"/>
      <c r="AE880" s="10"/>
    </row>
    <row r="881" spans="1:31" ht="15.75" customHeight="1">
      <c r="A881" s="11"/>
      <c r="B881" s="12"/>
      <c r="C881" s="10"/>
      <c r="D881" s="10"/>
      <c r="E881" s="10"/>
      <c r="F881" s="10"/>
      <c r="G881" s="10"/>
      <c r="H881" s="11"/>
      <c r="I881" s="10"/>
      <c r="J881" s="11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  <c r="AB881" s="10"/>
      <c r="AC881" s="10"/>
      <c r="AD881" s="10"/>
      <c r="AE881" s="10"/>
    </row>
    <row r="882" spans="1:31" ht="15.75" customHeight="1">
      <c r="A882" s="11"/>
      <c r="B882" s="12"/>
      <c r="C882" s="10"/>
      <c r="D882" s="10"/>
      <c r="E882" s="10"/>
      <c r="F882" s="10"/>
      <c r="G882" s="10"/>
      <c r="H882" s="11"/>
      <c r="I882" s="10"/>
      <c r="J882" s="11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  <c r="AB882" s="10"/>
      <c r="AC882" s="10"/>
      <c r="AD882" s="10"/>
      <c r="AE882" s="10"/>
    </row>
    <row r="883" spans="1:31" ht="15.75" customHeight="1">
      <c r="A883" s="11"/>
      <c r="B883" s="12"/>
      <c r="C883" s="10"/>
      <c r="D883" s="10"/>
      <c r="E883" s="10"/>
      <c r="F883" s="10"/>
      <c r="G883" s="10"/>
      <c r="H883" s="11"/>
      <c r="I883" s="10"/>
      <c r="J883" s="11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  <c r="AB883" s="10"/>
      <c r="AC883" s="10"/>
      <c r="AD883" s="10"/>
      <c r="AE883" s="10"/>
    </row>
    <row r="884" spans="1:31" ht="15.75" customHeight="1">
      <c r="A884" s="11"/>
      <c r="B884" s="12"/>
      <c r="C884" s="10"/>
      <c r="D884" s="10"/>
      <c r="E884" s="10"/>
      <c r="F884" s="10"/>
      <c r="G884" s="10"/>
      <c r="H884" s="11"/>
      <c r="I884" s="10"/>
      <c r="J884" s="11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  <c r="AB884" s="10"/>
      <c r="AC884" s="10"/>
      <c r="AD884" s="10"/>
      <c r="AE884" s="10"/>
    </row>
    <row r="885" spans="1:31" ht="15.75" customHeight="1">
      <c r="A885" s="11"/>
      <c r="B885" s="12"/>
      <c r="C885" s="10"/>
      <c r="D885" s="10"/>
      <c r="E885" s="10"/>
      <c r="F885" s="10"/>
      <c r="G885" s="10"/>
      <c r="H885" s="11"/>
      <c r="I885" s="10"/>
      <c r="J885" s="11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  <c r="AB885" s="10"/>
      <c r="AC885" s="10"/>
      <c r="AD885" s="10"/>
      <c r="AE885" s="10"/>
    </row>
    <row r="886" spans="1:31" ht="15.75" customHeight="1">
      <c r="A886" s="11"/>
      <c r="B886" s="12"/>
      <c r="C886" s="10"/>
      <c r="D886" s="10"/>
      <c r="E886" s="10"/>
      <c r="F886" s="10"/>
      <c r="G886" s="10"/>
      <c r="H886" s="11"/>
      <c r="I886" s="10"/>
      <c r="J886" s="11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  <c r="AB886" s="10"/>
      <c r="AC886" s="10"/>
      <c r="AD886" s="10"/>
      <c r="AE886" s="10"/>
    </row>
    <row r="887" spans="1:31" ht="15.75" customHeight="1">
      <c r="A887" s="11"/>
      <c r="B887" s="12"/>
      <c r="C887" s="10"/>
      <c r="D887" s="10"/>
      <c r="E887" s="10"/>
      <c r="F887" s="10"/>
      <c r="G887" s="10"/>
      <c r="H887" s="11"/>
      <c r="I887" s="10"/>
      <c r="J887" s="11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  <c r="AB887" s="10"/>
      <c r="AC887" s="10"/>
      <c r="AD887" s="10"/>
      <c r="AE887" s="10"/>
    </row>
    <row r="888" spans="1:31" ht="15.75" customHeight="1">
      <c r="A888" s="11"/>
      <c r="B888" s="12"/>
      <c r="C888" s="10"/>
      <c r="D888" s="10"/>
      <c r="E888" s="10"/>
      <c r="F888" s="10"/>
      <c r="G888" s="10"/>
      <c r="H888" s="11"/>
      <c r="I888" s="10"/>
      <c r="J888" s="11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  <c r="AB888" s="10"/>
      <c r="AC888" s="10"/>
      <c r="AD888" s="10"/>
      <c r="AE888" s="10"/>
    </row>
    <row r="889" spans="1:31" ht="15.75" customHeight="1">
      <c r="A889" s="11"/>
      <c r="B889" s="12"/>
      <c r="C889" s="10"/>
      <c r="D889" s="10"/>
      <c r="E889" s="10"/>
      <c r="F889" s="10"/>
      <c r="G889" s="10"/>
      <c r="H889" s="11"/>
      <c r="I889" s="10"/>
      <c r="J889" s="11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  <c r="AB889" s="10"/>
      <c r="AC889" s="10"/>
      <c r="AD889" s="10"/>
      <c r="AE889" s="10"/>
    </row>
    <row r="890" spans="1:31" ht="15.75" customHeight="1">
      <c r="A890" s="11"/>
      <c r="B890" s="12"/>
      <c r="C890" s="10"/>
      <c r="D890" s="10"/>
      <c r="E890" s="10"/>
      <c r="F890" s="10"/>
      <c r="G890" s="10"/>
      <c r="H890" s="11"/>
      <c r="I890" s="10"/>
      <c r="J890" s="11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  <c r="AB890" s="10"/>
      <c r="AC890" s="10"/>
      <c r="AD890" s="10"/>
      <c r="AE890" s="10"/>
    </row>
    <row r="891" spans="1:31" ht="15.75" customHeight="1">
      <c r="A891" s="11"/>
      <c r="B891" s="12"/>
      <c r="C891" s="10"/>
      <c r="D891" s="10"/>
      <c r="E891" s="10"/>
      <c r="F891" s="10"/>
      <c r="G891" s="10"/>
      <c r="H891" s="11"/>
      <c r="I891" s="10"/>
      <c r="J891" s="11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  <c r="AB891" s="10"/>
      <c r="AC891" s="10"/>
      <c r="AD891" s="10"/>
      <c r="AE891" s="10"/>
    </row>
    <row r="892" spans="1:31" ht="15.75" customHeight="1">
      <c r="A892" s="11"/>
      <c r="B892" s="12"/>
      <c r="C892" s="10"/>
      <c r="D892" s="10"/>
      <c r="E892" s="10"/>
      <c r="F892" s="10"/>
      <c r="G892" s="10"/>
      <c r="H892" s="11"/>
      <c r="I892" s="10"/>
      <c r="J892" s="11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  <c r="AB892" s="10"/>
      <c r="AC892" s="10"/>
      <c r="AD892" s="10"/>
      <c r="AE892" s="10"/>
    </row>
    <row r="893" spans="1:31" ht="15.75" customHeight="1">
      <c r="A893" s="11"/>
      <c r="B893" s="12"/>
      <c r="C893" s="10"/>
      <c r="D893" s="10"/>
      <c r="E893" s="10"/>
      <c r="F893" s="10"/>
      <c r="G893" s="10"/>
      <c r="H893" s="11"/>
      <c r="I893" s="10"/>
      <c r="J893" s="11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  <c r="AB893" s="10"/>
      <c r="AC893" s="10"/>
      <c r="AD893" s="10"/>
      <c r="AE893" s="10"/>
    </row>
    <row r="894" spans="1:31" ht="15.75" customHeight="1">
      <c r="A894" s="11"/>
      <c r="B894" s="12"/>
      <c r="C894" s="10"/>
      <c r="D894" s="10"/>
      <c r="E894" s="10"/>
      <c r="F894" s="10"/>
      <c r="G894" s="10"/>
      <c r="H894" s="11"/>
      <c r="I894" s="10"/>
      <c r="J894" s="11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  <c r="AB894" s="10"/>
      <c r="AC894" s="10"/>
      <c r="AD894" s="10"/>
      <c r="AE894" s="10"/>
    </row>
    <row r="895" spans="1:31" ht="15.75" customHeight="1">
      <c r="A895" s="11"/>
      <c r="B895" s="12"/>
      <c r="C895" s="10"/>
      <c r="D895" s="10"/>
      <c r="E895" s="10"/>
      <c r="F895" s="10"/>
      <c r="G895" s="10"/>
      <c r="H895" s="11"/>
      <c r="I895" s="10"/>
      <c r="J895" s="11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  <c r="AB895" s="10"/>
      <c r="AC895" s="10"/>
      <c r="AD895" s="10"/>
      <c r="AE895" s="10"/>
    </row>
    <row r="896" spans="1:31" ht="15.75" customHeight="1">
      <c r="A896" s="11"/>
      <c r="B896" s="12"/>
      <c r="C896" s="10"/>
      <c r="D896" s="10"/>
      <c r="E896" s="10"/>
      <c r="F896" s="10"/>
      <c r="G896" s="10"/>
      <c r="H896" s="11"/>
      <c r="I896" s="10"/>
      <c r="J896" s="11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  <c r="AB896" s="10"/>
      <c r="AC896" s="10"/>
      <c r="AD896" s="10"/>
      <c r="AE896" s="10"/>
    </row>
    <row r="897" spans="1:31" ht="15.75" customHeight="1">
      <c r="A897" s="11"/>
      <c r="B897" s="12"/>
      <c r="C897" s="10"/>
      <c r="D897" s="10"/>
      <c r="E897" s="10"/>
      <c r="F897" s="10"/>
      <c r="G897" s="10"/>
      <c r="H897" s="11"/>
      <c r="I897" s="10"/>
      <c r="J897" s="11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  <c r="AB897" s="10"/>
      <c r="AC897" s="10"/>
      <c r="AD897" s="10"/>
      <c r="AE897" s="10"/>
    </row>
    <row r="898" spans="1:31" ht="15.75" customHeight="1">
      <c r="A898" s="11"/>
      <c r="B898" s="12"/>
      <c r="C898" s="10"/>
      <c r="D898" s="10"/>
      <c r="E898" s="10"/>
      <c r="F898" s="10"/>
      <c r="G898" s="10"/>
      <c r="H898" s="11"/>
      <c r="I898" s="10"/>
      <c r="J898" s="11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  <c r="AB898" s="10"/>
      <c r="AC898" s="10"/>
      <c r="AD898" s="10"/>
      <c r="AE898" s="10"/>
    </row>
    <row r="899" spans="1:31" ht="15.75" customHeight="1">
      <c r="A899" s="11"/>
      <c r="B899" s="12"/>
      <c r="C899" s="10"/>
      <c r="D899" s="10"/>
      <c r="E899" s="10"/>
      <c r="F899" s="10"/>
      <c r="G899" s="10"/>
      <c r="H899" s="11"/>
      <c r="I899" s="10"/>
      <c r="J899" s="11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  <c r="AB899" s="10"/>
      <c r="AC899" s="10"/>
      <c r="AD899" s="10"/>
      <c r="AE899" s="10"/>
    </row>
    <row r="900" spans="1:31" ht="15.75" customHeight="1">
      <c r="A900" s="11"/>
      <c r="B900" s="12"/>
      <c r="C900" s="10"/>
      <c r="D900" s="10"/>
      <c r="E900" s="10"/>
      <c r="F900" s="10"/>
      <c r="G900" s="10"/>
      <c r="H900" s="11"/>
      <c r="I900" s="10"/>
      <c r="J900" s="11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  <c r="AB900" s="10"/>
      <c r="AC900" s="10"/>
      <c r="AD900" s="10"/>
      <c r="AE900" s="10"/>
    </row>
    <row r="901" spans="1:31" ht="15.75" customHeight="1">
      <c r="A901" s="11"/>
      <c r="B901" s="12"/>
      <c r="C901" s="10"/>
      <c r="D901" s="10"/>
      <c r="E901" s="10"/>
      <c r="F901" s="10"/>
      <c r="G901" s="10"/>
      <c r="H901" s="11"/>
      <c r="I901" s="10"/>
      <c r="J901" s="11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  <c r="AB901" s="10"/>
      <c r="AC901" s="10"/>
      <c r="AD901" s="10"/>
      <c r="AE901" s="10"/>
    </row>
    <row r="902" spans="1:31" ht="15.75" customHeight="1">
      <c r="A902" s="11"/>
      <c r="B902" s="12"/>
      <c r="C902" s="10"/>
      <c r="D902" s="10"/>
      <c r="E902" s="10"/>
      <c r="F902" s="10"/>
      <c r="G902" s="10"/>
      <c r="H902" s="11"/>
      <c r="I902" s="10"/>
      <c r="J902" s="11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  <c r="AB902" s="10"/>
      <c r="AC902" s="10"/>
      <c r="AD902" s="10"/>
      <c r="AE902" s="10"/>
    </row>
    <row r="903" spans="1:31" ht="15.75" customHeight="1">
      <c r="A903" s="11"/>
      <c r="B903" s="12"/>
      <c r="C903" s="10"/>
      <c r="D903" s="10"/>
      <c r="E903" s="10"/>
      <c r="F903" s="10"/>
      <c r="G903" s="10"/>
      <c r="H903" s="11"/>
      <c r="I903" s="10"/>
      <c r="J903" s="11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  <c r="AB903" s="10"/>
      <c r="AC903" s="10"/>
      <c r="AD903" s="10"/>
      <c r="AE903" s="10"/>
    </row>
    <row r="904" spans="1:31" ht="15.75" customHeight="1">
      <c r="A904" s="11"/>
      <c r="B904" s="12"/>
      <c r="C904" s="10"/>
      <c r="D904" s="10"/>
      <c r="E904" s="10"/>
      <c r="F904" s="10"/>
      <c r="G904" s="10"/>
      <c r="H904" s="11"/>
      <c r="I904" s="10"/>
      <c r="J904" s="11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  <c r="AB904" s="10"/>
      <c r="AC904" s="10"/>
      <c r="AD904" s="10"/>
      <c r="AE904" s="10"/>
    </row>
    <row r="905" spans="1:31" ht="15.75" customHeight="1">
      <c r="A905" s="11"/>
      <c r="B905" s="12"/>
      <c r="C905" s="10"/>
      <c r="D905" s="10"/>
      <c r="E905" s="10"/>
      <c r="F905" s="10"/>
      <c r="G905" s="10"/>
      <c r="H905" s="11"/>
      <c r="I905" s="10"/>
      <c r="J905" s="11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  <c r="AB905" s="10"/>
      <c r="AC905" s="10"/>
      <c r="AD905" s="10"/>
      <c r="AE905" s="10"/>
    </row>
    <row r="906" spans="1:31" ht="15.75" customHeight="1">
      <c r="A906" s="11"/>
      <c r="B906" s="12"/>
      <c r="C906" s="10"/>
      <c r="D906" s="10"/>
      <c r="E906" s="10"/>
      <c r="F906" s="10"/>
      <c r="G906" s="10"/>
      <c r="H906" s="11"/>
      <c r="I906" s="10"/>
      <c r="J906" s="11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  <c r="AB906" s="10"/>
      <c r="AC906" s="10"/>
      <c r="AD906" s="10"/>
      <c r="AE906" s="10"/>
    </row>
    <row r="907" spans="1:31" ht="15.75" customHeight="1">
      <c r="A907" s="11"/>
      <c r="B907" s="12"/>
      <c r="C907" s="10"/>
      <c r="D907" s="10"/>
      <c r="E907" s="10"/>
      <c r="F907" s="10"/>
      <c r="G907" s="10"/>
      <c r="H907" s="11"/>
      <c r="I907" s="10"/>
      <c r="J907" s="11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  <c r="AB907" s="10"/>
      <c r="AC907" s="10"/>
      <c r="AD907" s="10"/>
      <c r="AE907" s="10"/>
    </row>
    <row r="908" spans="1:31" ht="15.75" customHeight="1">
      <c r="A908" s="11"/>
      <c r="B908" s="12"/>
      <c r="C908" s="10"/>
      <c r="D908" s="10"/>
      <c r="E908" s="10"/>
      <c r="F908" s="10"/>
      <c r="G908" s="10"/>
      <c r="H908" s="11"/>
      <c r="I908" s="10"/>
      <c r="J908" s="11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  <c r="AB908" s="10"/>
      <c r="AC908" s="10"/>
      <c r="AD908" s="10"/>
      <c r="AE908" s="10"/>
    </row>
    <row r="909" spans="1:31" ht="15.75" customHeight="1">
      <c r="A909" s="11"/>
      <c r="B909" s="12"/>
      <c r="C909" s="10"/>
      <c r="D909" s="10"/>
      <c r="E909" s="10"/>
      <c r="F909" s="10"/>
      <c r="G909" s="10"/>
      <c r="H909" s="11"/>
      <c r="I909" s="10"/>
      <c r="J909" s="11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  <c r="AB909" s="10"/>
      <c r="AC909" s="10"/>
      <c r="AD909" s="10"/>
      <c r="AE909" s="10"/>
    </row>
    <row r="910" spans="1:31" ht="15.75" customHeight="1">
      <c r="A910" s="11"/>
      <c r="B910" s="12"/>
      <c r="C910" s="10"/>
      <c r="D910" s="10"/>
      <c r="E910" s="10"/>
      <c r="F910" s="10"/>
      <c r="G910" s="10"/>
      <c r="H910" s="11"/>
      <c r="I910" s="10"/>
      <c r="J910" s="11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  <c r="AB910" s="10"/>
      <c r="AC910" s="10"/>
      <c r="AD910" s="10"/>
      <c r="AE910" s="10"/>
    </row>
    <row r="911" spans="1:31" ht="15.75" customHeight="1">
      <c r="A911" s="11"/>
      <c r="B911" s="12"/>
      <c r="C911" s="10"/>
      <c r="D911" s="10"/>
      <c r="E911" s="10"/>
      <c r="F911" s="10"/>
      <c r="G911" s="10"/>
      <c r="H911" s="11"/>
      <c r="I911" s="10"/>
      <c r="J911" s="11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  <c r="AB911" s="10"/>
      <c r="AC911" s="10"/>
      <c r="AD911" s="10"/>
      <c r="AE911" s="10"/>
    </row>
    <row r="912" spans="1:31" ht="15.75" customHeight="1">
      <c r="A912" s="11"/>
      <c r="B912" s="12"/>
      <c r="C912" s="10"/>
      <c r="D912" s="10"/>
      <c r="E912" s="10"/>
      <c r="F912" s="10"/>
      <c r="G912" s="10"/>
      <c r="H912" s="11"/>
      <c r="I912" s="10"/>
      <c r="J912" s="11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  <c r="AB912" s="10"/>
      <c r="AC912" s="10"/>
      <c r="AD912" s="10"/>
      <c r="AE912" s="10"/>
    </row>
    <row r="913" spans="1:31" ht="15.75" customHeight="1">
      <c r="A913" s="11"/>
      <c r="B913" s="12"/>
      <c r="C913" s="10"/>
      <c r="D913" s="10"/>
      <c r="E913" s="10"/>
      <c r="F913" s="10"/>
      <c r="G913" s="10"/>
      <c r="H913" s="11"/>
      <c r="I913" s="10"/>
      <c r="J913" s="11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  <c r="AB913" s="10"/>
      <c r="AC913" s="10"/>
      <c r="AD913" s="10"/>
      <c r="AE913" s="10"/>
    </row>
    <row r="914" spans="1:31" ht="15.75" customHeight="1">
      <c r="A914" s="11"/>
      <c r="B914" s="12"/>
      <c r="C914" s="10"/>
      <c r="D914" s="10"/>
      <c r="E914" s="10"/>
      <c r="F914" s="10"/>
      <c r="G914" s="10"/>
      <c r="H914" s="11"/>
      <c r="I914" s="10"/>
      <c r="J914" s="11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  <c r="AB914" s="10"/>
      <c r="AC914" s="10"/>
      <c r="AD914" s="10"/>
      <c r="AE914" s="10"/>
    </row>
    <row r="915" spans="1:31" ht="15.75" customHeight="1">
      <c r="A915" s="11"/>
      <c r="B915" s="12"/>
      <c r="C915" s="10"/>
      <c r="D915" s="10"/>
      <c r="E915" s="10"/>
      <c r="F915" s="10"/>
      <c r="G915" s="10"/>
      <c r="H915" s="11"/>
      <c r="I915" s="10"/>
      <c r="J915" s="11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  <c r="AB915" s="10"/>
      <c r="AC915" s="10"/>
      <c r="AD915" s="10"/>
      <c r="AE915" s="10"/>
    </row>
    <row r="916" spans="1:31" ht="15.75" customHeight="1">
      <c r="A916" s="11"/>
      <c r="B916" s="12"/>
      <c r="C916" s="10"/>
      <c r="D916" s="10"/>
      <c r="E916" s="10"/>
      <c r="F916" s="10"/>
      <c r="G916" s="10"/>
      <c r="H916" s="11"/>
      <c r="I916" s="10"/>
      <c r="J916" s="11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  <c r="AB916" s="10"/>
      <c r="AC916" s="10"/>
      <c r="AD916" s="10"/>
      <c r="AE916" s="10"/>
    </row>
    <row r="917" spans="1:31" ht="15.75" customHeight="1">
      <c r="A917" s="11"/>
      <c r="B917" s="12"/>
      <c r="C917" s="10"/>
      <c r="D917" s="10"/>
      <c r="E917" s="10"/>
      <c r="F917" s="10"/>
      <c r="G917" s="10"/>
      <c r="H917" s="11"/>
      <c r="I917" s="10"/>
      <c r="J917" s="11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  <c r="AB917" s="10"/>
      <c r="AC917" s="10"/>
      <c r="AD917" s="10"/>
      <c r="AE917" s="10"/>
    </row>
    <row r="918" spans="1:31" ht="15.75" customHeight="1">
      <c r="A918" s="11"/>
      <c r="B918" s="12"/>
      <c r="C918" s="10"/>
      <c r="D918" s="10"/>
      <c r="E918" s="10"/>
      <c r="F918" s="10"/>
      <c r="G918" s="10"/>
      <c r="H918" s="11"/>
      <c r="I918" s="10"/>
      <c r="J918" s="11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  <c r="AB918" s="10"/>
      <c r="AC918" s="10"/>
      <c r="AD918" s="10"/>
      <c r="AE918" s="10"/>
    </row>
    <row r="919" spans="1:31" ht="15.75" customHeight="1">
      <c r="A919" s="11"/>
      <c r="B919" s="12"/>
      <c r="C919" s="10"/>
      <c r="D919" s="10"/>
      <c r="E919" s="10"/>
      <c r="F919" s="10"/>
      <c r="G919" s="10"/>
      <c r="H919" s="11"/>
      <c r="I919" s="10"/>
      <c r="J919" s="11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  <c r="AB919" s="10"/>
      <c r="AC919" s="10"/>
      <c r="AD919" s="10"/>
      <c r="AE919" s="10"/>
    </row>
    <row r="920" spans="1:31" ht="15.75" customHeight="1">
      <c r="A920" s="11"/>
      <c r="B920" s="12"/>
      <c r="C920" s="10"/>
      <c r="D920" s="10"/>
      <c r="E920" s="10"/>
      <c r="F920" s="10"/>
      <c r="G920" s="10"/>
      <c r="H920" s="11"/>
      <c r="I920" s="10"/>
      <c r="J920" s="11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  <c r="AB920" s="10"/>
      <c r="AC920" s="10"/>
      <c r="AD920" s="10"/>
      <c r="AE920" s="10"/>
    </row>
    <row r="921" spans="1:31" ht="15.75" customHeight="1">
      <c r="A921" s="11"/>
      <c r="B921" s="12"/>
      <c r="C921" s="10"/>
      <c r="D921" s="10"/>
      <c r="E921" s="10"/>
      <c r="F921" s="10"/>
      <c r="G921" s="10"/>
      <c r="H921" s="11"/>
      <c r="I921" s="10"/>
      <c r="J921" s="11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  <c r="AB921" s="10"/>
      <c r="AC921" s="10"/>
      <c r="AD921" s="10"/>
      <c r="AE921" s="10"/>
    </row>
    <row r="922" spans="1:31" ht="15.75" customHeight="1">
      <c r="A922" s="11"/>
      <c r="B922" s="12"/>
      <c r="C922" s="10"/>
      <c r="D922" s="10"/>
      <c r="E922" s="10"/>
      <c r="F922" s="10"/>
      <c r="G922" s="10"/>
      <c r="H922" s="11"/>
      <c r="I922" s="10"/>
      <c r="J922" s="11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  <c r="AB922" s="10"/>
      <c r="AC922" s="10"/>
      <c r="AD922" s="10"/>
      <c r="AE922" s="10"/>
    </row>
    <row r="923" spans="1:31" ht="15.75" customHeight="1">
      <c r="A923" s="11"/>
      <c r="B923" s="12"/>
      <c r="C923" s="10"/>
      <c r="D923" s="10"/>
      <c r="E923" s="10"/>
      <c r="F923" s="10"/>
      <c r="G923" s="10"/>
      <c r="H923" s="11"/>
      <c r="I923" s="10"/>
      <c r="J923" s="11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  <c r="AB923" s="10"/>
      <c r="AC923" s="10"/>
      <c r="AD923" s="10"/>
      <c r="AE923" s="10"/>
    </row>
    <row r="924" spans="1:31" ht="15.75" customHeight="1">
      <c r="A924" s="11"/>
      <c r="B924" s="12"/>
      <c r="C924" s="10"/>
      <c r="D924" s="10"/>
      <c r="E924" s="10"/>
      <c r="F924" s="10"/>
      <c r="G924" s="10"/>
      <c r="H924" s="11"/>
      <c r="I924" s="10"/>
      <c r="J924" s="11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  <c r="AB924" s="10"/>
      <c r="AC924" s="10"/>
      <c r="AD924" s="10"/>
      <c r="AE924" s="10"/>
    </row>
    <row r="925" spans="1:31" ht="15.75" customHeight="1">
      <c r="A925" s="11"/>
      <c r="B925" s="12"/>
      <c r="C925" s="10"/>
      <c r="D925" s="10"/>
      <c r="E925" s="10"/>
      <c r="F925" s="10"/>
      <c r="G925" s="10"/>
      <c r="H925" s="11"/>
      <c r="I925" s="10"/>
      <c r="J925" s="11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  <c r="AB925" s="10"/>
      <c r="AC925" s="10"/>
      <c r="AD925" s="10"/>
      <c r="AE925" s="10"/>
    </row>
    <row r="926" spans="1:31" ht="15.75" customHeight="1">
      <c r="A926" s="11"/>
      <c r="B926" s="12"/>
      <c r="C926" s="10"/>
      <c r="D926" s="10"/>
      <c r="E926" s="10"/>
      <c r="F926" s="10"/>
      <c r="G926" s="10"/>
      <c r="H926" s="11"/>
      <c r="I926" s="10"/>
      <c r="J926" s="11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  <c r="AB926" s="10"/>
      <c r="AC926" s="10"/>
      <c r="AD926" s="10"/>
      <c r="AE926" s="10"/>
    </row>
    <row r="927" spans="1:31" ht="15.75" customHeight="1">
      <c r="A927" s="11"/>
      <c r="B927" s="12"/>
      <c r="C927" s="10"/>
      <c r="D927" s="10"/>
      <c r="E927" s="10"/>
      <c r="F927" s="10"/>
      <c r="G927" s="10"/>
      <c r="H927" s="11"/>
      <c r="I927" s="10"/>
      <c r="J927" s="11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  <c r="AB927" s="10"/>
      <c r="AC927" s="10"/>
      <c r="AD927" s="10"/>
      <c r="AE927" s="10"/>
    </row>
    <row r="928" spans="1:31" ht="15.75" customHeight="1">
      <c r="A928" s="11"/>
      <c r="B928" s="12"/>
      <c r="C928" s="10"/>
      <c r="D928" s="10"/>
      <c r="E928" s="10"/>
      <c r="F928" s="10"/>
      <c r="G928" s="10"/>
      <c r="H928" s="11"/>
      <c r="I928" s="10"/>
      <c r="J928" s="11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  <c r="AB928" s="10"/>
      <c r="AC928" s="10"/>
      <c r="AD928" s="10"/>
      <c r="AE928" s="10"/>
    </row>
    <row r="929" spans="1:31" ht="15.75" customHeight="1">
      <c r="A929" s="11"/>
      <c r="B929" s="12"/>
      <c r="C929" s="10"/>
      <c r="D929" s="10"/>
      <c r="E929" s="10"/>
      <c r="F929" s="10"/>
      <c r="G929" s="10"/>
      <c r="H929" s="11"/>
      <c r="I929" s="10"/>
      <c r="J929" s="11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  <c r="AB929" s="10"/>
      <c r="AC929" s="10"/>
      <c r="AD929" s="10"/>
      <c r="AE929" s="10"/>
    </row>
    <row r="930" spans="1:31" ht="15.75" customHeight="1">
      <c r="A930" s="11"/>
      <c r="B930" s="12"/>
      <c r="C930" s="10"/>
      <c r="D930" s="10"/>
      <c r="E930" s="10"/>
      <c r="F930" s="10"/>
      <c r="G930" s="10"/>
      <c r="H930" s="11"/>
      <c r="I930" s="10"/>
      <c r="J930" s="11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  <c r="AB930" s="10"/>
      <c r="AC930" s="10"/>
      <c r="AD930" s="10"/>
      <c r="AE930" s="10"/>
    </row>
    <row r="931" spans="1:31" ht="15.75" customHeight="1">
      <c r="A931" s="11"/>
      <c r="B931" s="12"/>
      <c r="C931" s="10"/>
      <c r="D931" s="10"/>
      <c r="E931" s="10"/>
      <c r="F931" s="10"/>
      <c r="G931" s="10"/>
      <c r="H931" s="11"/>
      <c r="I931" s="10"/>
      <c r="J931" s="11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  <c r="AB931" s="10"/>
      <c r="AC931" s="10"/>
      <c r="AD931" s="10"/>
      <c r="AE931" s="10"/>
    </row>
    <row r="932" spans="1:31" ht="15.75" customHeight="1">
      <c r="A932" s="11"/>
      <c r="B932" s="12"/>
      <c r="C932" s="10"/>
      <c r="D932" s="10"/>
      <c r="E932" s="10"/>
      <c r="F932" s="10"/>
      <c r="G932" s="10"/>
      <c r="H932" s="11"/>
      <c r="I932" s="10"/>
      <c r="J932" s="11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  <c r="AB932" s="10"/>
      <c r="AC932" s="10"/>
      <c r="AD932" s="10"/>
      <c r="AE932" s="10"/>
    </row>
    <row r="933" spans="1:31" ht="15.75" customHeight="1">
      <c r="A933" s="11"/>
      <c r="B933" s="12"/>
      <c r="C933" s="10"/>
      <c r="D933" s="10"/>
      <c r="E933" s="10"/>
      <c r="F933" s="10"/>
      <c r="G933" s="10"/>
      <c r="H933" s="11"/>
      <c r="I933" s="10"/>
      <c r="J933" s="11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/>
      <c r="AB933" s="10"/>
      <c r="AC933" s="10"/>
      <c r="AD933" s="10"/>
      <c r="AE933" s="10"/>
    </row>
    <row r="934" spans="1:31" ht="15.75" customHeight="1">
      <c r="A934" s="11"/>
      <c r="B934" s="12"/>
      <c r="C934" s="10"/>
      <c r="D934" s="10"/>
      <c r="E934" s="10"/>
      <c r="F934" s="10"/>
      <c r="G934" s="10"/>
      <c r="H934" s="11"/>
      <c r="I934" s="10"/>
      <c r="J934" s="11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  <c r="AB934" s="10"/>
      <c r="AC934" s="10"/>
      <c r="AD934" s="10"/>
      <c r="AE934" s="10"/>
    </row>
    <row r="935" spans="1:31" ht="15.75" customHeight="1">
      <c r="A935" s="11"/>
      <c r="B935" s="12"/>
      <c r="C935" s="10"/>
      <c r="D935" s="10"/>
      <c r="E935" s="10"/>
      <c r="F935" s="10"/>
      <c r="G935" s="10"/>
      <c r="H935" s="11"/>
      <c r="I935" s="10"/>
      <c r="J935" s="11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  <c r="AB935" s="10"/>
      <c r="AC935" s="10"/>
      <c r="AD935" s="10"/>
      <c r="AE935" s="10"/>
    </row>
    <row r="936" spans="1:31" ht="15.75" customHeight="1">
      <c r="A936" s="11"/>
      <c r="B936" s="12"/>
      <c r="C936" s="10"/>
      <c r="D936" s="10"/>
      <c r="E936" s="10"/>
      <c r="F936" s="10"/>
      <c r="G936" s="10"/>
      <c r="H936" s="11"/>
      <c r="I936" s="10"/>
      <c r="J936" s="11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  <c r="AB936" s="10"/>
      <c r="AC936" s="10"/>
      <c r="AD936" s="10"/>
      <c r="AE936" s="10"/>
    </row>
    <row r="937" spans="1:31" ht="15.75" customHeight="1">
      <c r="A937" s="11"/>
      <c r="B937" s="12"/>
      <c r="C937" s="10"/>
      <c r="D937" s="10"/>
      <c r="E937" s="10"/>
      <c r="F937" s="10"/>
      <c r="G937" s="10"/>
      <c r="H937" s="11"/>
      <c r="I937" s="10"/>
      <c r="J937" s="11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  <c r="AB937" s="10"/>
      <c r="AC937" s="10"/>
      <c r="AD937" s="10"/>
      <c r="AE937" s="10"/>
    </row>
    <row r="938" spans="1:31" ht="15.75" customHeight="1">
      <c r="A938" s="11"/>
      <c r="B938" s="12"/>
      <c r="C938" s="10"/>
      <c r="D938" s="10"/>
      <c r="E938" s="10"/>
      <c r="F938" s="10"/>
      <c r="G938" s="10"/>
      <c r="H938" s="11"/>
      <c r="I938" s="10"/>
      <c r="J938" s="11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  <c r="AB938" s="10"/>
      <c r="AC938" s="10"/>
      <c r="AD938" s="10"/>
      <c r="AE938" s="10"/>
    </row>
    <row r="939" spans="1:31" ht="15.75" customHeight="1">
      <c r="A939" s="11"/>
      <c r="B939" s="12"/>
      <c r="C939" s="10"/>
      <c r="D939" s="10"/>
      <c r="E939" s="10"/>
      <c r="F939" s="10"/>
      <c r="G939" s="10"/>
      <c r="H939" s="11"/>
      <c r="I939" s="10"/>
      <c r="J939" s="11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  <c r="AB939" s="10"/>
      <c r="AC939" s="10"/>
      <c r="AD939" s="10"/>
      <c r="AE939" s="10"/>
    </row>
    <row r="940" spans="1:31" ht="15.75" customHeight="1">
      <c r="A940" s="11"/>
      <c r="B940" s="12"/>
      <c r="C940" s="10"/>
      <c r="D940" s="10"/>
      <c r="E940" s="10"/>
      <c r="F940" s="10"/>
      <c r="G940" s="10"/>
      <c r="H940" s="11"/>
      <c r="I940" s="10"/>
      <c r="J940" s="11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  <c r="AB940" s="10"/>
      <c r="AC940" s="10"/>
      <c r="AD940" s="10"/>
      <c r="AE940" s="10"/>
    </row>
    <row r="941" spans="1:31" ht="15.75" customHeight="1">
      <c r="A941" s="11"/>
      <c r="B941" s="12"/>
      <c r="C941" s="10"/>
      <c r="D941" s="10"/>
      <c r="E941" s="10"/>
      <c r="F941" s="10"/>
      <c r="G941" s="10"/>
      <c r="H941" s="11"/>
      <c r="I941" s="10"/>
      <c r="J941" s="11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10"/>
      <c r="AB941" s="10"/>
      <c r="AC941" s="10"/>
      <c r="AD941" s="10"/>
      <c r="AE941" s="10"/>
    </row>
    <row r="942" spans="1:31" ht="15.75" customHeight="1">
      <c r="A942" s="11"/>
      <c r="B942" s="12"/>
      <c r="C942" s="10"/>
      <c r="D942" s="10"/>
      <c r="E942" s="10"/>
      <c r="F942" s="10"/>
      <c r="G942" s="10"/>
      <c r="H942" s="11"/>
      <c r="I942" s="10"/>
      <c r="J942" s="11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  <c r="AB942" s="10"/>
      <c r="AC942" s="10"/>
      <c r="AD942" s="10"/>
      <c r="AE942" s="10"/>
    </row>
    <row r="943" spans="1:31" ht="15.75" customHeight="1">
      <c r="A943" s="11"/>
      <c r="B943" s="12"/>
      <c r="C943" s="10"/>
      <c r="D943" s="10"/>
      <c r="E943" s="10"/>
      <c r="F943" s="10"/>
      <c r="G943" s="10"/>
      <c r="H943" s="11"/>
      <c r="I943" s="10"/>
      <c r="J943" s="11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  <c r="AB943" s="10"/>
      <c r="AC943" s="10"/>
      <c r="AD943" s="10"/>
      <c r="AE943" s="10"/>
    </row>
    <row r="944" spans="1:31" ht="15.75" customHeight="1">
      <c r="A944" s="11"/>
      <c r="B944" s="12"/>
      <c r="C944" s="10"/>
      <c r="D944" s="10"/>
      <c r="E944" s="10"/>
      <c r="F944" s="10"/>
      <c r="G944" s="10"/>
      <c r="H944" s="11"/>
      <c r="I944" s="10"/>
      <c r="J944" s="11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  <c r="AB944" s="10"/>
      <c r="AC944" s="10"/>
      <c r="AD944" s="10"/>
      <c r="AE944" s="10"/>
    </row>
    <row r="945" spans="1:31" ht="15.75" customHeight="1">
      <c r="A945" s="11"/>
      <c r="B945" s="12"/>
      <c r="C945" s="10"/>
      <c r="D945" s="10"/>
      <c r="E945" s="10"/>
      <c r="F945" s="10"/>
      <c r="G945" s="10"/>
      <c r="H945" s="11"/>
      <c r="I945" s="10"/>
      <c r="J945" s="11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  <c r="AB945" s="10"/>
      <c r="AC945" s="10"/>
      <c r="AD945" s="10"/>
      <c r="AE945" s="10"/>
    </row>
    <row r="946" spans="1:31" ht="15.75" customHeight="1">
      <c r="A946" s="11"/>
      <c r="B946" s="12"/>
      <c r="C946" s="10"/>
      <c r="D946" s="10"/>
      <c r="E946" s="10"/>
      <c r="F946" s="10"/>
      <c r="G946" s="10"/>
      <c r="H946" s="11"/>
      <c r="I946" s="10"/>
      <c r="J946" s="11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  <c r="AB946" s="10"/>
      <c r="AC946" s="10"/>
      <c r="AD946" s="10"/>
      <c r="AE946" s="10"/>
    </row>
    <row r="947" spans="1:31" ht="15.75" customHeight="1">
      <c r="A947" s="11"/>
      <c r="B947" s="12"/>
      <c r="C947" s="10"/>
      <c r="D947" s="10"/>
      <c r="E947" s="10"/>
      <c r="F947" s="10"/>
      <c r="G947" s="10"/>
      <c r="H947" s="11"/>
      <c r="I947" s="10"/>
      <c r="J947" s="11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  <c r="AB947" s="10"/>
      <c r="AC947" s="10"/>
      <c r="AD947" s="10"/>
      <c r="AE947" s="10"/>
    </row>
    <row r="948" spans="1:31" ht="15.75" customHeight="1">
      <c r="A948" s="11"/>
      <c r="B948" s="12"/>
      <c r="C948" s="10"/>
      <c r="D948" s="10"/>
      <c r="E948" s="10"/>
      <c r="F948" s="10"/>
      <c r="G948" s="10"/>
      <c r="H948" s="11"/>
      <c r="I948" s="10"/>
      <c r="J948" s="11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  <c r="AB948" s="10"/>
      <c r="AC948" s="10"/>
      <c r="AD948" s="10"/>
      <c r="AE948" s="10"/>
    </row>
    <row r="949" spans="1:31" ht="15.75" customHeight="1">
      <c r="A949" s="11"/>
      <c r="B949" s="12"/>
      <c r="C949" s="10"/>
      <c r="D949" s="10"/>
      <c r="E949" s="10"/>
      <c r="F949" s="10"/>
      <c r="G949" s="10"/>
      <c r="H949" s="11"/>
      <c r="I949" s="10"/>
      <c r="J949" s="11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  <c r="AB949" s="10"/>
      <c r="AC949" s="10"/>
      <c r="AD949" s="10"/>
      <c r="AE949" s="10"/>
    </row>
    <row r="950" spans="1:31" ht="15.75" customHeight="1">
      <c r="A950" s="11"/>
      <c r="B950" s="12"/>
      <c r="C950" s="10"/>
      <c r="D950" s="10"/>
      <c r="E950" s="10"/>
      <c r="F950" s="10"/>
      <c r="G950" s="10"/>
      <c r="H950" s="11"/>
      <c r="I950" s="10"/>
      <c r="J950" s="11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  <c r="AB950" s="10"/>
      <c r="AC950" s="10"/>
      <c r="AD950" s="10"/>
      <c r="AE950" s="10"/>
    </row>
    <row r="951" spans="1:31" ht="15.75" customHeight="1">
      <c r="A951" s="11"/>
      <c r="B951" s="12"/>
      <c r="C951" s="10"/>
      <c r="D951" s="10"/>
      <c r="E951" s="10"/>
      <c r="F951" s="10"/>
      <c r="G951" s="10"/>
      <c r="H951" s="11"/>
      <c r="I951" s="10"/>
      <c r="J951" s="11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10"/>
      <c r="AB951" s="10"/>
      <c r="AC951" s="10"/>
      <c r="AD951" s="10"/>
      <c r="AE951" s="10"/>
    </row>
    <row r="952" spans="1:31" ht="15.75" customHeight="1">
      <c r="A952" s="11"/>
      <c r="B952" s="12"/>
      <c r="C952" s="10"/>
      <c r="D952" s="10"/>
      <c r="E952" s="10"/>
      <c r="F952" s="10"/>
      <c r="G952" s="10"/>
      <c r="H952" s="11"/>
      <c r="I952" s="10"/>
      <c r="J952" s="11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  <c r="AA952" s="10"/>
      <c r="AB952" s="10"/>
      <c r="AC952" s="10"/>
      <c r="AD952" s="10"/>
      <c r="AE952" s="10"/>
    </row>
    <row r="953" spans="1:31" ht="15.75" customHeight="1">
      <c r="A953" s="11"/>
      <c r="B953" s="12"/>
      <c r="C953" s="10"/>
      <c r="D953" s="10"/>
      <c r="E953" s="10"/>
      <c r="F953" s="10"/>
      <c r="G953" s="10"/>
      <c r="H953" s="11"/>
      <c r="I953" s="10"/>
      <c r="J953" s="11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  <c r="AB953" s="10"/>
      <c r="AC953" s="10"/>
      <c r="AD953" s="10"/>
      <c r="AE953" s="10"/>
    </row>
    <row r="954" spans="1:31" ht="15.75" customHeight="1">
      <c r="A954" s="11"/>
      <c r="B954" s="12"/>
      <c r="C954" s="10"/>
      <c r="D954" s="10"/>
      <c r="E954" s="10"/>
      <c r="F954" s="10"/>
      <c r="G954" s="10"/>
      <c r="H954" s="11"/>
      <c r="I954" s="10"/>
      <c r="J954" s="11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  <c r="AA954" s="10"/>
      <c r="AB954" s="10"/>
      <c r="AC954" s="10"/>
      <c r="AD954" s="10"/>
      <c r="AE954" s="10"/>
    </row>
    <row r="955" spans="1:31" ht="15.75" customHeight="1">
      <c r="A955" s="11"/>
      <c r="B955" s="12"/>
      <c r="C955" s="10"/>
      <c r="D955" s="10"/>
      <c r="E955" s="10"/>
      <c r="F955" s="10"/>
      <c r="G955" s="10"/>
      <c r="H955" s="11"/>
      <c r="I955" s="10"/>
      <c r="J955" s="11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A955" s="10"/>
      <c r="AB955" s="10"/>
      <c r="AC955" s="10"/>
      <c r="AD955" s="10"/>
      <c r="AE955" s="10"/>
    </row>
    <row r="956" spans="1:31" ht="15.75" customHeight="1">
      <c r="A956" s="11"/>
      <c r="B956" s="12"/>
      <c r="C956" s="10"/>
      <c r="D956" s="10"/>
      <c r="E956" s="10"/>
      <c r="F956" s="10"/>
      <c r="G956" s="10"/>
      <c r="H956" s="11"/>
      <c r="I956" s="10"/>
      <c r="J956" s="11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10"/>
      <c r="AB956" s="10"/>
      <c r="AC956" s="10"/>
      <c r="AD956" s="10"/>
      <c r="AE956" s="10"/>
    </row>
    <row r="957" spans="1:31" ht="15.75" customHeight="1">
      <c r="A957" s="11"/>
      <c r="B957" s="12"/>
      <c r="C957" s="10"/>
      <c r="D957" s="10"/>
      <c r="E957" s="10"/>
      <c r="F957" s="10"/>
      <c r="G957" s="10"/>
      <c r="H957" s="11"/>
      <c r="I957" s="10"/>
      <c r="J957" s="11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  <c r="AA957" s="10"/>
      <c r="AB957" s="10"/>
      <c r="AC957" s="10"/>
      <c r="AD957" s="10"/>
      <c r="AE957" s="10"/>
    </row>
    <row r="958" spans="1:31" ht="15.75" customHeight="1">
      <c r="A958" s="11"/>
      <c r="B958" s="12"/>
      <c r="C958" s="10"/>
      <c r="D958" s="10"/>
      <c r="E958" s="10"/>
      <c r="F958" s="10"/>
      <c r="G958" s="10"/>
      <c r="H958" s="11"/>
      <c r="I958" s="10"/>
      <c r="J958" s="11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  <c r="AA958" s="10"/>
      <c r="AB958" s="10"/>
      <c r="AC958" s="10"/>
      <c r="AD958" s="10"/>
      <c r="AE958" s="10"/>
    </row>
    <row r="959" spans="1:31" ht="15.75" customHeight="1">
      <c r="A959" s="11"/>
      <c r="B959" s="12"/>
      <c r="C959" s="10"/>
      <c r="D959" s="10"/>
      <c r="E959" s="10"/>
      <c r="F959" s="10"/>
      <c r="G959" s="10"/>
      <c r="H959" s="11"/>
      <c r="I959" s="10"/>
      <c r="J959" s="11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  <c r="AA959" s="10"/>
      <c r="AB959" s="10"/>
      <c r="AC959" s="10"/>
      <c r="AD959" s="10"/>
      <c r="AE959" s="10"/>
    </row>
    <row r="960" spans="1:31" ht="15.75" customHeight="1">
      <c r="A960" s="11"/>
      <c r="B960" s="12"/>
      <c r="C960" s="10"/>
      <c r="D960" s="10"/>
      <c r="E960" s="10"/>
      <c r="F960" s="10"/>
      <c r="G960" s="10"/>
      <c r="H960" s="11"/>
      <c r="I960" s="10"/>
      <c r="J960" s="11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  <c r="AA960" s="10"/>
      <c r="AB960" s="10"/>
      <c r="AC960" s="10"/>
      <c r="AD960" s="10"/>
      <c r="AE960" s="10"/>
    </row>
    <row r="961" spans="1:31" ht="15.75" customHeight="1">
      <c r="A961" s="11"/>
      <c r="B961" s="12"/>
      <c r="C961" s="10"/>
      <c r="D961" s="10"/>
      <c r="E961" s="10"/>
      <c r="F961" s="10"/>
      <c r="G961" s="10"/>
      <c r="H961" s="11"/>
      <c r="I961" s="10"/>
      <c r="J961" s="11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  <c r="AA961" s="10"/>
      <c r="AB961" s="10"/>
      <c r="AC961" s="10"/>
      <c r="AD961" s="10"/>
      <c r="AE961" s="10"/>
    </row>
    <row r="962" spans="1:31" ht="15.75" customHeight="1">
      <c r="A962" s="11"/>
      <c r="B962" s="12"/>
      <c r="C962" s="10"/>
      <c r="D962" s="10"/>
      <c r="E962" s="10"/>
      <c r="F962" s="10"/>
      <c r="G962" s="10"/>
      <c r="H962" s="11"/>
      <c r="I962" s="10"/>
      <c r="J962" s="11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/>
      <c r="AB962" s="10"/>
      <c r="AC962" s="10"/>
      <c r="AD962" s="10"/>
      <c r="AE962" s="10"/>
    </row>
    <row r="963" spans="1:31" ht="15.75" customHeight="1">
      <c r="A963" s="11"/>
      <c r="B963" s="12"/>
      <c r="C963" s="10"/>
      <c r="D963" s="10"/>
      <c r="E963" s="10"/>
      <c r="F963" s="10"/>
      <c r="G963" s="10"/>
      <c r="H963" s="11"/>
      <c r="I963" s="10"/>
      <c r="J963" s="11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10"/>
      <c r="AB963" s="10"/>
      <c r="AC963" s="10"/>
      <c r="AD963" s="10"/>
      <c r="AE963" s="10"/>
    </row>
    <row r="964" spans="1:31" ht="15.75" customHeight="1">
      <c r="A964" s="11"/>
      <c r="B964" s="12"/>
      <c r="C964" s="10"/>
      <c r="D964" s="10"/>
      <c r="E964" s="10"/>
      <c r="F964" s="10"/>
      <c r="G964" s="10"/>
      <c r="H964" s="11"/>
      <c r="I964" s="10"/>
      <c r="J964" s="11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  <c r="AA964" s="10"/>
      <c r="AB964" s="10"/>
      <c r="AC964" s="10"/>
      <c r="AD964" s="10"/>
      <c r="AE964" s="10"/>
    </row>
    <row r="965" spans="1:31" ht="15.75" customHeight="1">
      <c r="A965" s="11"/>
      <c r="B965" s="12"/>
      <c r="C965" s="10"/>
      <c r="D965" s="10"/>
      <c r="E965" s="10"/>
      <c r="F965" s="10"/>
      <c r="G965" s="10"/>
      <c r="H965" s="11"/>
      <c r="I965" s="10"/>
      <c r="J965" s="11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  <c r="AA965" s="10"/>
      <c r="AB965" s="10"/>
      <c r="AC965" s="10"/>
      <c r="AD965" s="10"/>
      <c r="AE965" s="10"/>
    </row>
    <row r="966" spans="1:31" ht="15.75" customHeight="1">
      <c r="A966" s="11"/>
      <c r="B966" s="12"/>
      <c r="C966" s="10"/>
      <c r="D966" s="10"/>
      <c r="E966" s="10"/>
      <c r="F966" s="10"/>
      <c r="G966" s="10"/>
      <c r="H966" s="11"/>
      <c r="I966" s="10"/>
      <c r="J966" s="11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  <c r="AA966" s="10"/>
      <c r="AB966" s="10"/>
      <c r="AC966" s="10"/>
      <c r="AD966" s="10"/>
      <c r="AE966" s="10"/>
    </row>
    <row r="967" spans="1:31" ht="15.75" customHeight="1">
      <c r="A967" s="11"/>
      <c r="B967" s="12"/>
      <c r="C967" s="10"/>
      <c r="D967" s="10"/>
      <c r="E967" s="10"/>
      <c r="F967" s="10"/>
      <c r="G967" s="10"/>
      <c r="H967" s="11"/>
      <c r="I967" s="10"/>
      <c r="J967" s="11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10"/>
      <c r="AB967" s="10"/>
      <c r="AC967" s="10"/>
      <c r="AD967" s="10"/>
      <c r="AE967" s="10"/>
    </row>
    <row r="968" spans="1:31" ht="15.75" customHeight="1">
      <c r="A968" s="11"/>
      <c r="B968" s="12"/>
      <c r="C968" s="10"/>
      <c r="D968" s="10"/>
      <c r="E968" s="10"/>
      <c r="F968" s="10"/>
      <c r="G968" s="10"/>
      <c r="H968" s="11"/>
      <c r="I968" s="10"/>
      <c r="J968" s="11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  <c r="AA968" s="10"/>
      <c r="AB968" s="10"/>
      <c r="AC968" s="10"/>
      <c r="AD968" s="10"/>
      <c r="AE968" s="10"/>
    </row>
    <row r="969" spans="1:31" ht="15.75" customHeight="1">
      <c r="A969" s="11"/>
      <c r="B969" s="12"/>
      <c r="C969" s="10"/>
      <c r="D969" s="10"/>
      <c r="E969" s="10"/>
      <c r="F969" s="10"/>
      <c r="G969" s="10"/>
      <c r="H969" s="11"/>
      <c r="I969" s="10"/>
      <c r="J969" s="11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  <c r="AA969" s="10"/>
      <c r="AB969" s="10"/>
      <c r="AC969" s="10"/>
      <c r="AD969" s="10"/>
      <c r="AE969" s="10"/>
    </row>
    <row r="970" spans="1:31" ht="15.75" customHeight="1">
      <c r="A970" s="11"/>
      <c r="B970" s="12"/>
      <c r="C970" s="10"/>
      <c r="D970" s="10"/>
      <c r="E970" s="10"/>
      <c r="F970" s="10"/>
      <c r="G970" s="10"/>
      <c r="H970" s="11"/>
      <c r="I970" s="10"/>
      <c r="J970" s="11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  <c r="AA970" s="10"/>
      <c r="AB970" s="10"/>
      <c r="AC970" s="10"/>
      <c r="AD970" s="10"/>
      <c r="AE970" s="10"/>
    </row>
    <row r="971" spans="1:31" ht="15.75" customHeight="1">
      <c r="A971" s="11"/>
      <c r="B971" s="12"/>
      <c r="C971" s="10"/>
      <c r="D971" s="10"/>
      <c r="E971" s="10"/>
      <c r="F971" s="10"/>
      <c r="G971" s="10"/>
      <c r="H971" s="11"/>
      <c r="I971" s="10"/>
      <c r="J971" s="11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  <c r="AA971" s="10"/>
      <c r="AB971" s="10"/>
      <c r="AC971" s="10"/>
      <c r="AD971" s="10"/>
      <c r="AE971" s="10"/>
    </row>
    <row r="972" spans="1:31" ht="15.75" customHeight="1">
      <c r="A972" s="11"/>
      <c r="B972" s="12"/>
      <c r="C972" s="10"/>
      <c r="D972" s="10"/>
      <c r="E972" s="10"/>
      <c r="F972" s="10"/>
      <c r="G972" s="10"/>
      <c r="H972" s="11"/>
      <c r="I972" s="10"/>
      <c r="J972" s="11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  <c r="AA972" s="10"/>
      <c r="AB972" s="10"/>
      <c r="AC972" s="10"/>
      <c r="AD972" s="10"/>
      <c r="AE972" s="10"/>
    </row>
    <row r="973" spans="1:31" ht="15.75" customHeight="1">
      <c r="A973" s="11"/>
      <c r="B973" s="12"/>
      <c r="C973" s="10"/>
      <c r="D973" s="10"/>
      <c r="E973" s="10"/>
      <c r="F973" s="10"/>
      <c r="G973" s="10"/>
      <c r="H973" s="11"/>
      <c r="I973" s="10"/>
      <c r="J973" s="11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  <c r="AA973" s="10"/>
      <c r="AB973" s="10"/>
      <c r="AC973" s="10"/>
      <c r="AD973" s="10"/>
      <c r="AE973" s="10"/>
    </row>
    <row r="974" spans="1:31" ht="15.75" customHeight="1">
      <c r="A974" s="11"/>
      <c r="B974" s="12"/>
      <c r="C974" s="10"/>
      <c r="D974" s="10"/>
      <c r="E974" s="10"/>
      <c r="F974" s="10"/>
      <c r="G974" s="10"/>
      <c r="H974" s="11"/>
      <c r="I974" s="10"/>
      <c r="J974" s="11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  <c r="AA974" s="10"/>
      <c r="AB974" s="10"/>
      <c r="AC974" s="10"/>
      <c r="AD974" s="10"/>
      <c r="AE974" s="10"/>
    </row>
    <row r="975" spans="1:31" ht="15.75" customHeight="1">
      <c r="A975" s="11"/>
      <c r="B975" s="12"/>
      <c r="C975" s="10"/>
      <c r="D975" s="10"/>
      <c r="E975" s="10"/>
      <c r="F975" s="10"/>
      <c r="G975" s="10"/>
      <c r="H975" s="11"/>
      <c r="I975" s="10"/>
      <c r="J975" s="11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  <c r="AA975" s="10"/>
      <c r="AB975" s="10"/>
      <c r="AC975" s="10"/>
      <c r="AD975" s="10"/>
      <c r="AE975" s="10"/>
    </row>
    <row r="976" spans="1:31" ht="15.75" customHeight="1">
      <c r="A976" s="11"/>
      <c r="B976" s="12"/>
      <c r="C976" s="10"/>
      <c r="D976" s="10"/>
      <c r="E976" s="10"/>
      <c r="F976" s="10"/>
      <c r="G976" s="10"/>
      <c r="H976" s="11"/>
      <c r="I976" s="10"/>
      <c r="J976" s="11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  <c r="AA976" s="10"/>
      <c r="AB976" s="10"/>
      <c r="AC976" s="10"/>
      <c r="AD976" s="10"/>
      <c r="AE976" s="10"/>
    </row>
    <row r="977" spans="1:31" ht="15.75" customHeight="1">
      <c r="A977" s="11"/>
      <c r="B977" s="12"/>
      <c r="C977" s="10"/>
      <c r="D977" s="10"/>
      <c r="E977" s="10"/>
      <c r="F977" s="10"/>
      <c r="G977" s="10"/>
      <c r="H977" s="11"/>
      <c r="I977" s="10"/>
      <c r="J977" s="11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  <c r="AA977" s="10"/>
      <c r="AB977" s="10"/>
      <c r="AC977" s="10"/>
      <c r="AD977" s="10"/>
      <c r="AE977" s="10"/>
    </row>
    <row r="978" spans="1:31" ht="15.75" customHeight="1">
      <c r="A978" s="11"/>
      <c r="B978" s="12"/>
      <c r="C978" s="10"/>
      <c r="D978" s="10"/>
      <c r="E978" s="10"/>
      <c r="F978" s="10"/>
      <c r="G978" s="10"/>
      <c r="H978" s="11"/>
      <c r="I978" s="10"/>
      <c r="J978" s="11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  <c r="AA978" s="10"/>
      <c r="AB978" s="10"/>
      <c r="AC978" s="10"/>
      <c r="AD978" s="10"/>
      <c r="AE978" s="10"/>
    </row>
    <row r="979" spans="1:31" ht="15.75" customHeight="1">
      <c r="A979" s="11"/>
      <c r="B979" s="12"/>
      <c r="C979" s="10"/>
      <c r="D979" s="10"/>
      <c r="E979" s="10"/>
      <c r="F979" s="10"/>
      <c r="G979" s="10"/>
      <c r="H979" s="11"/>
      <c r="I979" s="10"/>
      <c r="J979" s="11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  <c r="AA979" s="10"/>
      <c r="AB979" s="10"/>
      <c r="AC979" s="10"/>
      <c r="AD979" s="10"/>
      <c r="AE979" s="10"/>
    </row>
    <row r="980" spans="1:31" ht="15.75" customHeight="1">
      <c r="A980" s="11"/>
      <c r="B980" s="12"/>
      <c r="C980" s="10"/>
      <c r="D980" s="10"/>
      <c r="E980" s="10"/>
      <c r="F980" s="10"/>
      <c r="G980" s="10"/>
      <c r="H980" s="11"/>
      <c r="I980" s="10"/>
      <c r="J980" s="11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  <c r="AA980" s="10"/>
      <c r="AB980" s="10"/>
      <c r="AC980" s="10"/>
      <c r="AD980" s="10"/>
      <c r="AE980" s="10"/>
    </row>
    <row r="981" spans="1:31" ht="15.75" customHeight="1">
      <c r="A981" s="11"/>
      <c r="B981" s="12"/>
      <c r="C981" s="10"/>
      <c r="D981" s="10"/>
      <c r="E981" s="10"/>
      <c r="F981" s="10"/>
      <c r="G981" s="10"/>
      <c r="H981" s="11"/>
      <c r="I981" s="10"/>
      <c r="J981" s="11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  <c r="AA981" s="10"/>
      <c r="AB981" s="10"/>
      <c r="AC981" s="10"/>
      <c r="AD981" s="10"/>
      <c r="AE981" s="10"/>
    </row>
    <row r="982" spans="1:31" ht="15.75" customHeight="1">
      <c r="A982" s="11"/>
      <c r="B982" s="12"/>
      <c r="C982" s="10"/>
      <c r="D982" s="10"/>
      <c r="E982" s="10"/>
      <c r="F982" s="10"/>
      <c r="G982" s="10"/>
      <c r="H982" s="11"/>
      <c r="I982" s="10"/>
      <c r="J982" s="11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  <c r="AA982" s="10"/>
      <c r="AB982" s="10"/>
      <c r="AC982" s="10"/>
      <c r="AD982" s="10"/>
      <c r="AE982" s="10"/>
    </row>
    <row r="983" spans="1:31" ht="15.75" customHeight="1">
      <c r="A983" s="11"/>
      <c r="B983" s="12"/>
      <c r="C983" s="10"/>
      <c r="D983" s="10"/>
      <c r="E983" s="10"/>
      <c r="F983" s="10"/>
      <c r="G983" s="10"/>
      <c r="H983" s="11"/>
      <c r="I983" s="10"/>
      <c r="J983" s="11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  <c r="AA983" s="10"/>
      <c r="AB983" s="10"/>
      <c r="AC983" s="10"/>
      <c r="AD983" s="10"/>
      <c r="AE983" s="10"/>
    </row>
    <row r="984" spans="1:31" ht="15.75" customHeight="1">
      <c r="A984" s="11"/>
      <c r="B984" s="12"/>
      <c r="C984" s="10"/>
      <c r="D984" s="10"/>
      <c r="E984" s="10"/>
      <c r="F984" s="10"/>
      <c r="G984" s="10"/>
      <c r="H984" s="11"/>
      <c r="I984" s="10"/>
      <c r="J984" s="11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  <c r="AA984" s="10"/>
      <c r="AB984" s="10"/>
      <c r="AC984" s="10"/>
      <c r="AD984" s="10"/>
      <c r="AE984" s="10"/>
    </row>
    <row r="985" spans="1:31" ht="15.75" customHeight="1">
      <c r="A985" s="11"/>
      <c r="B985" s="12"/>
      <c r="C985" s="10"/>
      <c r="D985" s="10"/>
      <c r="E985" s="10"/>
      <c r="F985" s="10"/>
      <c r="G985" s="10"/>
      <c r="H985" s="11"/>
      <c r="I985" s="10"/>
      <c r="J985" s="11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  <c r="AA985" s="10"/>
      <c r="AB985" s="10"/>
      <c r="AC985" s="10"/>
      <c r="AD985" s="10"/>
      <c r="AE985" s="10"/>
    </row>
    <row r="986" spans="1:31" ht="15.75" customHeight="1">
      <c r="A986" s="11"/>
      <c r="B986" s="12"/>
      <c r="C986" s="10"/>
      <c r="D986" s="10"/>
      <c r="E986" s="10"/>
      <c r="F986" s="10"/>
      <c r="G986" s="10"/>
      <c r="H986" s="11"/>
      <c r="I986" s="10"/>
      <c r="J986" s="11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  <c r="AA986" s="10"/>
      <c r="AB986" s="10"/>
      <c r="AC986" s="10"/>
      <c r="AD986" s="10"/>
      <c r="AE986" s="10"/>
    </row>
    <row r="987" spans="1:31" ht="15.75" customHeight="1">
      <c r="A987" s="11"/>
      <c r="B987" s="12"/>
      <c r="C987" s="10"/>
      <c r="D987" s="10"/>
      <c r="E987" s="10"/>
      <c r="F987" s="10"/>
      <c r="G987" s="10"/>
      <c r="H987" s="11"/>
      <c r="I987" s="10"/>
      <c r="J987" s="11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  <c r="AA987" s="10"/>
      <c r="AB987" s="10"/>
      <c r="AC987" s="10"/>
      <c r="AD987" s="10"/>
      <c r="AE987" s="10"/>
    </row>
    <row r="988" spans="1:31" ht="15.75" customHeight="1">
      <c r="A988" s="11"/>
      <c r="B988" s="12"/>
      <c r="C988" s="10"/>
      <c r="D988" s="10"/>
      <c r="E988" s="10"/>
      <c r="F988" s="10"/>
      <c r="G988" s="10"/>
      <c r="H988" s="11"/>
      <c r="I988" s="10"/>
      <c r="J988" s="11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  <c r="AA988" s="10"/>
      <c r="AB988" s="10"/>
      <c r="AC988" s="10"/>
      <c r="AD988" s="10"/>
      <c r="AE988" s="10"/>
    </row>
    <row r="989" spans="1:31" ht="15.75" customHeight="1">
      <c r="A989" s="11"/>
      <c r="B989" s="12"/>
      <c r="C989" s="10"/>
      <c r="D989" s="10"/>
      <c r="E989" s="10"/>
      <c r="F989" s="10"/>
      <c r="G989" s="10"/>
      <c r="H989" s="11"/>
      <c r="I989" s="10"/>
      <c r="J989" s="11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  <c r="AA989" s="10"/>
      <c r="AB989" s="10"/>
      <c r="AC989" s="10"/>
      <c r="AD989" s="10"/>
      <c r="AE989" s="10"/>
    </row>
    <row r="990" spans="1:31" ht="15.75" customHeight="1">
      <c r="A990" s="11"/>
      <c r="B990" s="12"/>
      <c r="C990" s="10"/>
      <c r="D990" s="10"/>
      <c r="E990" s="10"/>
      <c r="F990" s="10"/>
      <c r="G990" s="10"/>
      <c r="H990" s="11"/>
      <c r="I990" s="10"/>
      <c r="J990" s="11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  <c r="AA990" s="10"/>
      <c r="AB990" s="10"/>
      <c r="AC990" s="10"/>
      <c r="AD990" s="10"/>
      <c r="AE990" s="10"/>
    </row>
    <row r="991" spans="1:31" ht="15.75" customHeight="1">
      <c r="A991" s="11"/>
      <c r="B991" s="12"/>
      <c r="C991" s="10"/>
      <c r="D991" s="10"/>
      <c r="E991" s="10"/>
      <c r="F991" s="10"/>
      <c r="G991" s="10"/>
      <c r="H991" s="11"/>
      <c r="I991" s="10"/>
      <c r="J991" s="11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  <c r="AA991" s="10"/>
      <c r="AB991" s="10"/>
      <c r="AC991" s="10"/>
      <c r="AD991" s="10"/>
      <c r="AE991" s="10"/>
    </row>
    <row r="992" spans="1:31" ht="15.75" customHeight="1">
      <c r="A992" s="11"/>
      <c r="B992" s="12"/>
      <c r="C992" s="10"/>
      <c r="D992" s="10"/>
      <c r="E992" s="10"/>
      <c r="F992" s="10"/>
      <c r="G992" s="10"/>
      <c r="H992" s="11"/>
      <c r="I992" s="10"/>
      <c r="J992" s="11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  <c r="AA992" s="10"/>
      <c r="AB992" s="10"/>
      <c r="AC992" s="10"/>
      <c r="AD992" s="10"/>
      <c r="AE992" s="10"/>
    </row>
    <row r="993" spans="1:31" ht="15.75" customHeight="1">
      <c r="A993" s="11"/>
      <c r="B993" s="12"/>
      <c r="C993" s="10"/>
      <c r="D993" s="10"/>
      <c r="E993" s="10"/>
      <c r="F993" s="10"/>
      <c r="G993" s="10"/>
      <c r="H993" s="11"/>
      <c r="I993" s="10"/>
      <c r="J993" s="11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  <c r="AA993" s="10"/>
      <c r="AB993" s="10"/>
      <c r="AC993" s="10"/>
      <c r="AD993" s="10"/>
      <c r="AE993" s="10"/>
    </row>
    <row r="994" spans="1:31" ht="15.75" customHeight="1">
      <c r="A994" s="11"/>
      <c r="B994" s="12"/>
      <c r="C994" s="10"/>
      <c r="D994" s="10"/>
      <c r="E994" s="10"/>
      <c r="F994" s="10"/>
      <c r="G994" s="10"/>
      <c r="H994" s="11"/>
      <c r="I994" s="10"/>
      <c r="J994" s="11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  <c r="AA994" s="10"/>
      <c r="AB994" s="10"/>
      <c r="AC994" s="10"/>
      <c r="AD994" s="10"/>
      <c r="AE994" s="10"/>
    </row>
    <row r="995" spans="1:31" ht="15.75" customHeight="1">
      <c r="A995" s="11"/>
      <c r="B995" s="12"/>
      <c r="C995" s="10"/>
      <c r="D995" s="10"/>
      <c r="E995" s="10"/>
      <c r="F995" s="10"/>
      <c r="G995" s="10"/>
      <c r="H995" s="11"/>
      <c r="I995" s="10"/>
      <c r="J995" s="11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  <c r="AA995" s="10"/>
      <c r="AB995" s="10"/>
      <c r="AC995" s="10"/>
      <c r="AD995" s="10"/>
      <c r="AE995" s="10"/>
    </row>
    <row r="996" spans="1:31" ht="15.75" customHeight="1">
      <c r="A996" s="11"/>
      <c r="B996" s="12"/>
      <c r="C996" s="10"/>
      <c r="D996" s="10"/>
      <c r="E996" s="10"/>
      <c r="F996" s="10"/>
      <c r="G996" s="10"/>
      <c r="H996" s="11"/>
      <c r="I996" s="10"/>
      <c r="J996" s="11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  <c r="AA996" s="10"/>
      <c r="AB996" s="10"/>
      <c r="AC996" s="10"/>
      <c r="AD996" s="10"/>
      <c r="AE996" s="10"/>
    </row>
    <row r="997" spans="1:31" ht="15.75" customHeight="1">
      <c r="A997" s="11"/>
      <c r="B997" s="12"/>
      <c r="C997" s="10"/>
      <c r="D997" s="10"/>
      <c r="E997" s="10"/>
      <c r="F997" s="10"/>
      <c r="G997" s="10"/>
      <c r="H997" s="11"/>
      <c r="I997" s="10"/>
      <c r="J997" s="11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  <c r="AA997" s="10"/>
      <c r="AB997" s="10"/>
      <c r="AC997" s="10"/>
      <c r="AD997" s="10"/>
      <c r="AE997" s="10"/>
    </row>
    <row r="998" spans="1:31" ht="15.75" customHeight="1">
      <c r="A998" s="11"/>
      <c r="B998" s="12"/>
      <c r="C998" s="10"/>
      <c r="D998" s="10"/>
      <c r="E998" s="10"/>
      <c r="F998" s="10"/>
      <c r="G998" s="10"/>
      <c r="H998" s="11"/>
      <c r="I998" s="10"/>
      <c r="J998" s="11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  <c r="AA998" s="10"/>
      <c r="AB998" s="10"/>
      <c r="AC998" s="10"/>
      <c r="AD998" s="10"/>
      <c r="AE998" s="10"/>
    </row>
    <row r="999" spans="1:31" ht="15.75" customHeight="1">
      <c r="A999" s="11"/>
      <c r="B999" s="12"/>
      <c r="C999" s="10"/>
      <c r="D999" s="10"/>
      <c r="E999" s="10"/>
      <c r="F999" s="10"/>
      <c r="G999" s="10"/>
      <c r="H999" s="11"/>
      <c r="I999" s="10"/>
      <c r="J999" s="11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  <c r="AA999" s="10"/>
      <c r="AB999" s="10"/>
      <c r="AC999" s="10"/>
      <c r="AD999" s="10"/>
      <c r="AE999" s="10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3"/>
  <sheetViews>
    <sheetView workbookViewId="0"/>
  </sheetViews>
  <sheetFormatPr defaultRowHeight="14.5"/>
  <cols>
    <col min="1" max="1" width="25.81640625" bestFit="1" customWidth="1"/>
    <col min="2" max="2" width="24.7265625" customWidth="1"/>
    <col min="3" max="3" width="16.7265625" bestFit="1" customWidth="1"/>
  </cols>
  <sheetData>
    <row r="1" spans="1:3">
      <c r="A1" s="1" t="s">
        <v>0</v>
      </c>
      <c r="B1" s="2" t="s">
        <v>1892</v>
      </c>
      <c r="C1" s="2" t="s">
        <v>1893</v>
      </c>
    </row>
    <row r="2" spans="1:3">
      <c r="A2" s="4" t="s">
        <v>12</v>
      </c>
      <c r="B2" s="5" t="s">
        <v>393</v>
      </c>
      <c r="C2" s="5" t="s">
        <v>1443</v>
      </c>
    </row>
    <row r="3" spans="1:3">
      <c r="A3" s="6" t="s">
        <v>139</v>
      </c>
      <c r="B3" s="3" t="s">
        <v>481</v>
      </c>
      <c r="C3" s="3" t="s">
        <v>1406</v>
      </c>
    </row>
    <row r="4" spans="1:3">
      <c r="A4" s="4" t="s">
        <v>173</v>
      </c>
      <c r="B4" s="5"/>
      <c r="C4" s="28" t="s">
        <v>1793</v>
      </c>
    </row>
    <row r="5" spans="1:3">
      <c r="A5" s="6" t="s">
        <v>143</v>
      </c>
      <c r="B5" s="3" t="s">
        <v>146</v>
      </c>
      <c r="C5" s="3" t="s">
        <v>1393</v>
      </c>
    </row>
    <row r="6" spans="1:3">
      <c r="A6" s="4" t="s">
        <v>147</v>
      </c>
      <c r="B6" s="5" t="s">
        <v>471</v>
      </c>
      <c r="C6" s="5" t="s">
        <v>1616</v>
      </c>
    </row>
    <row r="7" spans="1:3">
      <c r="A7" s="6" t="s">
        <v>18</v>
      </c>
      <c r="B7" s="3" t="s">
        <v>394</v>
      </c>
      <c r="C7" s="3" t="s">
        <v>1666</v>
      </c>
    </row>
    <row r="8" spans="1:3">
      <c r="A8" s="4" t="s">
        <v>21</v>
      </c>
      <c r="B8" s="5" t="s">
        <v>397</v>
      </c>
      <c r="C8" s="5" t="s">
        <v>1688</v>
      </c>
    </row>
    <row r="9" spans="1:3">
      <c r="A9" s="6" t="s">
        <v>24</v>
      </c>
      <c r="B9" s="3" t="s">
        <v>445</v>
      </c>
      <c r="C9" s="3" t="s">
        <v>1694</v>
      </c>
    </row>
    <row r="10" spans="1:3">
      <c r="A10" s="4" t="s">
        <v>151</v>
      </c>
      <c r="B10" s="5" t="s">
        <v>472</v>
      </c>
      <c r="C10" s="5" t="s">
        <v>1607</v>
      </c>
    </row>
    <row r="11" spans="1:3">
      <c r="A11" s="6" t="s">
        <v>154</v>
      </c>
      <c r="B11" s="3" t="s">
        <v>157</v>
      </c>
      <c r="C11" s="3" t="s">
        <v>1571</v>
      </c>
    </row>
    <row r="12" spans="1:3">
      <c r="A12" s="4" t="s">
        <v>158</v>
      </c>
      <c r="B12" s="5" t="s">
        <v>161</v>
      </c>
      <c r="C12" s="5" t="s">
        <v>1777</v>
      </c>
    </row>
    <row r="13" spans="1:3">
      <c r="A13" s="6" t="s">
        <v>26</v>
      </c>
      <c r="B13" s="3" t="s">
        <v>399</v>
      </c>
      <c r="C13" s="3" t="s">
        <v>1626</v>
      </c>
    </row>
    <row r="14" spans="1:3">
      <c r="A14" s="4" t="s">
        <v>29</v>
      </c>
      <c r="B14" s="5" t="s">
        <v>446</v>
      </c>
      <c r="C14" s="28" t="s">
        <v>1523</v>
      </c>
    </row>
    <row r="15" spans="1:3">
      <c r="A15" s="6" t="s">
        <v>162</v>
      </c>
      <c r="B15" s="3" t="s">
        <v>473</v>
      </c>
      <c r="C15" s="3" t="s">
        <v>1577</v>
      </c>
    </row>
    <row r="16" spans="1:3">
      <c r="A16" s="4" t="s">
        <v>165</v>
      </c>
      <c r="B16" s="5" t="s">
        <v>168</v>
      </c>
      <c r="C16" s="5" t="s">
        <v>1796</v>
      </c>
    </row>
    <row r="17" spans="1:3">
      <c r="A17" s="6" t="s">
        <v>169</v>
      </c>
      <c r="B17" s="3" t="s">
        <v>172</v>
      </c>
      <c r="C17" s="3" t="s">
        <v>1710</v>
      </c>
    </row>
    <row r="18" spans="1:3">
      <c r="A18" s="4" t="s">
        <v>240</v>
      </c>
      <c r="B18" s="5"/>
      <c r="C18" s="28" t="s">
        <v>1790</v>
      </c>
    </row>
    <row r="19" spans="1:3">
      <c r="A19" s="6" t="s">
        <v>32</v>
      </c>
      <c r="B19" s="3" t="s">
        <v>447</v>
      </c>
      <c r="C19" s="3" t="s">
        <v>401</v>
      </c>
    </row>
    <row r="20" spans="1:3">
      <c r="A20" s="4" t="s">
        <v>176</v>
      </c>
      <c r="B20" s="5" t="s">
        <v>178</v>
      </c>
      <c r="C20" s="5" t="s">
        <v>1580</v>
      </c>
    </row>
    <row r="21" spans="1:3">
      <c r="A21" s="6" t="s">
        <v>35</v>
      </c>
      <c r="B21" s="3" t="s">
        <v>402</v>
      </c>
      <c r="C21" s="27" t="s">
        <v>1644</v>
      </c>
    </row>
    <row r="22" spans="1:3">
      <c r="A22" s="4" t="s">
        <v>179</v>
      </c>
      <c r="B22" s="5"/>
      <c r="C22" s="28" t="s">
        <v>1719</v>
      </c>
    </row>
    <row r="23" spans="1:3">
      <c r="A23" s="6" t="s">
        <v>182</v>
      </c>
      <c r="B23" s="3" t="s">
        <v>474</v>
      </c>
      <c r="C23" s="3" t="s">
        <v>1771</v>
      </c>
    </row>
    <row r="24" spans="1:3">
      <c r="A24" s="4" t="s">
        <v>185</v>
      </c>
      <c r="B24" s="5" t="s">
        <v>475</v>
      </c>
      <c r="C24" s="28" t="s">
        <v>1501</v>
      </c>
    </row>
    <row r="25" spans="1:3">
      <c r="A25" s="6" t="s">
        <v>37</v>
      </c>
      <c r="B25" s="3" t="s">
        <v>448</v>
      </c>
      <c r="C25" s="27" t="s">
        <v>1517</v>
      </c>
    </row>
    <row r="26" spans="1:3">
      <c r="A26" s="4" t="s">
        <v>39</v>
      </c>
      <c r="B26" s="5" t="s">
        <v>449</v>
      </c>
      <c r="C26" s="28" t="s">
        <v>1467</v>
      </c>
    </row>
    <row r="27" spans="1:3">
      <c r="A27" s="6" t="s">
        <v>189</v>
      </c>
      <c r="B27" s="3" t="s">
        <v>194</v>
      </c>
      <c r="C27" s="27" t="s">
        <v>1586</v>
      </c>
    </row>
    <row r="28" spans="1:3">
      <c r="A28" s="4" t="s">
        <v>192</v>
      </c>
      <c r="B28" s="5" t="s">
        <v>194</v>
      </c>
      <c r="C28" s="5" t="s">
        <v>1495</v>
      </c>
    </row>
    <row r="29" spans="1:3">
      <c r="A29" s="6" t="s">
        <v>195</v>
      </c>
      <c r="B29" s="3" t="s">
        <v>476</v>
      </c>
      <c r="C29" s="3" t="s">
        <v>1589</v>
      </c>
    </row>
    <row r="30" spans="1:3">
      <c r="A30" s="4" t="s">
        <v>42</v>
      </c>
      <c r="B30" s="5" t="s">
        <v>450</v>
      </c>
      <c r="C30" s="28" t="s">
        <v>1669</v>
      </c>
    </row>
    <row r="31" spans="1:3">
      <c r="A31" s="6" t="s">
        <v>198</v>
      </c>
      <c r="B31" s="3" t="s">
        <v>451</v>
      </c>
      <c r="C31" s="27" t="s">
        <v>1783</v>
      </c>
    </row>
    <row r="32" spans="1:3">
      <c r="A32" s="4" t="s">
        <v>44</v>
      </c>
      <c r="B32" s="5" t="s">
        <v>451</v>
      </c>
      <c r="C32" s="5" t="s">
        <v>1836</v>
      </c>
    </row>
    <row r="33" spans="1:3">
      <c r="A33" s="6" t="s">
        <v>47</v>
      </c>
      <c r="B33" s="3" t="s">
        <v>406</v>
      </c>
      <c r="C33" s="3" t="s">
        <v>1451</v>
      </c>
    </row>
    <row r="34" spans="1:3">
      <c r="A34" s="4" t="s">
        <v>201</v>
      </c>
      <c r="B34" s="5"/>
      <c r="C34" s="28" t="s">
        <v>1378</v>
      </c>
    </row>
    <row r="35" spans="1:3">
      <c r="A35" s="6" t="s">
        <v>271</v>
      </c>
      <c r="B35" s="3"/>
      <c r="C35" s="27" t="s">
        <v>1787</v>
      </c>
    </row>
    <row r="36" spans="1:3">
      <c r="A36" s="4" t="s">
        <v>51</v>
      </c>
      <c r="B36" s="5" t="s">
        <v>452</v>
      </c>
      <c r="C36" s="5" t="s">
        <v>1737</v>
      </c>
    </row>
    <row r="37" spans="1:3">
      <c r="A37" s="6" t="s">
        <v>204</v>
      </c>
      <c r="B37" s="3"/>
      <c r="C37" s="27" t="s">
        <v>1604</v>
      </c>
    </row>
    <row r="38" spans="1:3">
      <c r="A38" s="4" t="s">
        <v>53</v>
      </c>
      <c r="B38" s="5"/>
      <c r="C38" s="28" t="s">
        <v>1749</v>
      </c>
    </row>
    <row r="39" spans="1:3">
      <c r="A39" s="6" t="s">
        <v>207</v>
      </c>
      <c r="B39" s="3" t="s">
        <v>209</v>
      </c>
      <c r="C39" s="3" t="s">
        <v>1387</v>
      </c>
    </row>
    <row r="40" spans="1:3">
      <c r="A40" s="4" t="s">
        <v>210</v>
      </c>
      <c r="B40" s="5"/>
      <c r="C40" s="28" t="s">
        <v>1810</v>
      </c>
    </row>
    <row r="41" spans="1:3">
      <c r="A41" s="6" t="s">
        <v>213</v>
      </c>
      <c r="B41" s="3"/>
      <c r="C41" s="27" t="s">
        <v>1610</v>
      </c>
    </row>
    <row r="42" spans="1:3">
      <c r="A42" s="4" t="s">
        <v>216</v>
      </c>
      <c r="B42" s="5" t="s">
        <v>477</v>
      </c>
      <c r="C42" s="5" t="s">
        <v>1716</v>
      </c>
    </row>
    <row r="43" spans="1:3">
      <c r="A43" s="6" t="s">
        <v>219</v>
      </c>
      <c r="B43" s="3" t="s">
        <v>453</v>
      </c>
      <c r="C43" s="27" t="s">
        <v>1396</v>
      </c>
    </row>
    <row r="44" spans="1:3">
      <c r="A44" s="4" t="s">
        <v>55</v>
      </c>
      <c r="B44" s="5" t="s">
        <v>453</v>
      </c>
      <c r="C44" s="5" t="s">
        <v>1561</v>
      </c>
    </row>
    <row r="45" spans="1:3">
      <c r="A45" s="6" t="s">
        <v>222</v>
      </c>
      <c r="B45" s="3" t="s">
        <v>478</v>
      </c>
      <c r="C45" s="3" t="s">
        <v>1780</v>
      </c>
    </row>
    <row r="46" spans="1:3">
      <c r="A46" s="4" t="s">
        <v>57</v>
      </c>
      <c r="B46" s="5" t="s">
        <v>411</v>
      </c>
      <c r="C46" s="5" t="s">
        <v>1545</v>
      </c>
    </row>
    <row r="47" spans="1:3">
      <c r="A47" s="6" t="s">
        <v>59</v>
      </c>
      <c r="B47" s="3" t="s">
        <v>454</v>
      </c>
      <c r="C47" s="3" t="s">
        <v>1470</v>
      </c>
    </row>
    <row r="48" spans="1:3">
      <c r="A48" s="4" t="s">
        <v>61</v>
      </c>
      <c r="B48" s="5" t="s">
        <v>455</v>
      </c>
      <c r="C48" s="5" t="s">
        <v>1663</v>
      </c>
    </row>
    <row r="49" spans="1:3">
      <c r="A49" s="6" t="s">
        <v>225</v>
      </c>
      <c r="B49" s="3"/>
      <c r="C49" s="27" t="s">
        <v>1722</v>
      </c>
    </row>
    <row r="50" spans="1:3">
      <c r="A50" s="4" t="s">
        <v>228</v>
      </c>
      <c r="B50" s="5"/>
      <c r="C50" s="28" t="s">
        <v>1526</v>
      </c>
    </row>
    <row r="51" spans="1:3">
      <c r="A51" s="6" t="s">
        <v>231</v>
      </c>
      <c r="B51" s="3"/>
      <c r="C51" s="27" t="s">
        <v>1529</v>
      </c>
    </row>
    <row r="52" spans="1:3">
      <c r="A52" s="4" t="s">
        <v>234</v>
      </c>
      <c r="B52" s="5" t="s">
        <v>236</v>
      </c>
      <c r="C52" s="28" t="s">
        <v>1774</v>
      </c>
    </row>
    <row r="53" spans="1:3">
      <c r="A53" s="6" t="s">
        <v>63</v>
      </c>
      <c r="B53" s="3" t="s">
        <v>236</v>
      </c>
      <c r="C53" s="27" t="s">
        <v>1740</v>
      </c>
    </row>
    <row r="54" spans="1:3">
      <c r="A54" s="4" t="s">
        <v>65</v>
      </c>
      <c r="B54" s="5" t="s">
        <v>236</v>
      </c>
      <c r="C54" s="28" t="s">
        <v>1635</v>
      </c>
    </row>
    <row r="55" spans="1:3">
      <c r="A55" s="6" t="s">
        <v>67</v>
      </c>
      <c r="B55" s="3" t="s">
        <v>236</v>
      </c>
      <c r="C55" s="27" t="s">
        <v>1828</v>
      </c>
    </row>
    <row r="56" spans="1:3">
      <c r="A56" s="4" t="s">
        <v>245</v>
      </c>
      <c r="B56" s="5"/>
      <c r="C56" s="28" t="s">
        <v>1707</v>
      </c>
    </row>
    <row r="57" spans="1:3">
      <c r="A57" s="6" t="s">
        <v>71</v>
      </c>
      <c r="B57" s="3" t="s">
        <v>456</v>
      </c>
      <c r="C57" s="27" t="s">
        <v>1434</v>
      </c>
    </row>
    <row r="58" spans="1:3">
      <c r="A58" s="4" t="s">
        <v>73</v>
      </c>
      <c r="B58" s="5" t="s">
        <v>457</v>
      </c>
      <c r="C58" s="5" t="s">
        <v>1697</v>
      </c>
    </row>
    <row r="59" spans="1:3">
      <c r="A59" s="6" t="s">
        <v>237</v>
      </c>
      <c r="B59" s="3" t="s">
        <v>479</v>
      </c>
      <c r="C59" s="27" t="s">
        <v>1799</v>
      </c>
    </row>
    <row r="60" spans="1:3">
      <c r="A60" s="4" t="s">
        <v>75</v>
      </c>
      <c r="B60" s="5" t="s">
        <v>458</v>
      </c>
      <c r="C60" s="28" t="s">
        <v>1700</v>
      </c>
    </row>
    <row r="61" spans="1:3">
      <c r="A61" s="6" t="s">
        <v>77</v>
      </c>
      <c r="B61" s="3" t="s">
        <v>418</v>
      </c>
      <c r="C61" s="27" t="s">
        <v>418</v>
      </c>
    </row>
    <row r="62" spans="1:3">
      <c r="A62" s="4" t="s">
        <v>276</v>
      </c>
      <c r="B62" s="5"/>
      <c r="C62" s="28" t="s">
        <v>1704</v>
      </c>
    </row>
    <row r="63" spans="1:3">
      <c r="A63" s="6" t="s">
        <v>247</v>
      </c>
      <c r="B63" s="3"/>
      <c r="C63" s="27" t="s">
        <v>1568</v>
      </c>
    </row>
    <row r="64" spans="1:3">
      <c r="A64" s="4" t="s">
        <v>278</v>
      </c>
      <c r="B64" s="5"/>
      <c r="C64" s="28" t="s">
        <v>1565</v>
      </c>
    </row>
    <row r="65" spans="1:3">
      <c r="A65" s="6" t="s">
        <v>249</v>
      </c>
      <c r="B65" s="3"/>
      <c r="C65" s="27" t="s">
        <v>1486</v>
      </c>
    </row>
    <row r="66" spans="1:3">
      <c r="A66" s="4" t="s">
        <v>280</v>
      </c>
      <c r="B66" s="5"/>
      <c r="C66" s="28" t="s">
        <v>1483</v>
      </c>
    </row>
    <row r="67" spans="1:3">
      <c r="A67" s="6" t="s">
        <v>251</v>
      </c>
      <c r="B67" s="3"/>
      <c r="C67" s="27" t="s">
        <v>1596</v>
      </c>
    </row>
    <row r="68" spans="1:3">
      <c r="A68" s="4" t="s">
        <v>282</v>
      </c>
      <c r="B68" s="5"/>
      <c r="C68" s="28" t="s">
        <v>1593</v>
      </c>
    </row>
    <row r="69" spans="1:3">
      <c r="A69" s="6" t="s">
        <v>243</v>
      </c>
      <c r="B69" s="3"/>
      <c r="C69" s="27" t="s">
        <v>1762</v>
      </c>
    </row>
    <row r="70" spans="1:3">
      <c r="A70" s="4" t="s">
        <v>274</v>
      </c>
      <c r="B70" s="5"/>
      <c r="C70" s="28" t="s">
        <v>1759</v>
      </c>
    </row>
    <row r="71" spans="1:3">
      <c r="A71" s="6" t="s">
        <v>391</v>
      </c>
      <c r="B71" s="3"/>
      <c r="C71" s="27" t="s">
        <v>1375</v>
      </c>
    </row>
    <row r="72" spans="1:3">
      <c r="A72" s="4" t="s">
        <v>284</v>
      </c>
      <c r="B72" s="5"/>
      <c r="C72" s="28" t="s">
        <v>1372</v>
      </c>
    </row>
    <row r="73" spans="1:3">
      <c r="A73" s="6" t="s">
        <v>263</v>
      </c>
      <c r="B73" s="3"/>
      <c r="C73" s="27" t="s">
        <v>1403</v>
      </c>
    </row>
    <row r="74" spans="1:3">
      <c r="A74" s="4" t="s">
        <v>296</v>
      </c>
      <c r="B74" s="5"/>
      <c r="C74" s="28" t="s">
        <v>1400</v>
      </c>
    </row>
    <row r="75" spans="1:3">
      <c r="A75" s="6" t="s">
        <v>253</v>
      </c>
      <c r="B75" s="3"/>
      <c r="C75" s="27" t="s">
        <v>1458</v>
      </c>
    </row>
    <row r="76" spans="1:3">
      <c r="A76" s="4" t="s">
        <v>286</v>
      </c>
      <c r="B76" s="5"/>
      <c r="C76" s="28" t="s">
        <v>1455</v>
      </c>
    </row>
    <row r="77" spans="1:3">
      <c r="A77" s="6" t="s">
        <v>257</v>
      </c>
      <c r="B77" s="3"/>
      <c r="C77" s="27" t="s">
        <v>1514</v>
      </c>
    </row>
    <row r="78" spans="1:3">
      <c r="A78" s="4" t="s">
        <v>290</v>
      </c>
      <c r="B78" s="5"/>
      <c r="C78" s="28" t="s">
        <v>1511</v>
      </c>
    </row>
    <row r="79" spans="1:3">
      <c r="A79" s="6" t="s">
        <v>15</v>
      </c>
      <c r="B79" s="3"/>
      <c r="C79" s="27" t="s">
        <v>1755</v>
      </c>
    </row>
    <row r="80" spans="1:3">
      <c r="A80" s="4" t="s">
        <v>49</v>
      </c>
      <c r="B80" s="5"/>
      <c r="C80" s="28" t="s">
        <v>1752</v>
      </c>
    </row>
    <row r="81" spans="1:3">
      <c r="A81" s="6" t="s">
        <v>259</v>
      </c>
      <c r="B81" s="3"/>
      <c r="C81" s="27" t="s">
        <v>1734</v>
      </c>
    </row>
    <row r="82" spans="1:3">
      <c r="A82" s="4" t="s">
        <v>292</v>
      </c>
      <c r="B82" s="5"/>
      <c r="C82" s="28" t="s">
        <v>1731</v>
      </c>
    </row>
    <row r="83" spans="1:3">
      <c r="A83" s="6" t="s">
        <v>261</v>
      </c>
      <c r="B83" s="3"/>
      <c r="C83" s="27" t="s">
        <v>1623</v>
      </c>
    </row>
    <row r="84" spans="1:3">
      <c r="A84" s="4" t="s">
        <v>294</v>
      </c>
      <c r="B84" s="5"/>
      <c r="C84" s="28" t="s">
        <v>1620</v>
      </c>
    </row>
    <row r="85" spans="1:3">
      <c r="A85" s="6" t="s">
        <v>255</v>
      </c>
      <c r="B85" s="3"/>
      <c r="C85" s="27" t="s">
        <v>1431</v>
      </c>
    </row>
    <row r="86" spans="1:3">
      <c r="A86" s="4" t="s">
        <v>288</v>
      </c>
      <c r="B86" s="5"/>
      <c r="C86" s="28" t="s">
        <v>1428</v>
      </c>
    </row>
    <row r="87" spans="1:3">
      <c r="A87" s="6" t="s">
        <v>298</v>
      </c>
      <c r="B87" s="3"/>
      <c r="C87" s="27" t="s">
        <v>1814</v>
      </c>
    </row>
    <row r="88" spans="1:3">
      <c r="A88" s="4" t="s">
        <v>265</v>
      </c>
      <c r="B88" s="5"/>
      <c r="C88" s="28" t="s">
        <v>1679</v>
      </c>
    </row>
    <row r="89" spans="1:3">
      <c r="A89" s="6" t="s">
        <v>300</v>
      </c>
      <c r="B89" s="3"/>
      <c r="C89" s="27" t="s">
        <v>1676</v>
      </c>
    </row>
    <row r="90" spans="1:3">
      <c r="A90" s="4" t="s">
        <v>267</v>
      </c>
      <c r="B90" s="5"/>
      <c r="C90" s="28" t="s">
        <v>1542</v>
      </c>
    </row>
    <row r="91" spans="1:3">
      <c r="A91" s="6" t="s">
        <v>302</v>
      </c>
      <c r="B91" s="3"/>
      <c r="C91" s="27" t="s">
        <v>1539</v>
      </c>
    </row>
    <row r="92" spans="1:3">
      <c r="A92" s="4" t="s">
        <v>69</v>
      </c>
      <c r="B92" s="5"/>
      <c r="C92" s="28" t="s">
        <v>1672</v>
      </c>
    </row>
    <row r="93" spans="1:3">
      <c r="A93" s="6" t="s">
        <v>269</v>
      </c>
      <c r="B93" s="3"/>
      <c r="C93" s="27" t="s">
        <v>1651</v>
      </c>
    </row>
    <row r="94" spans="1:3">
      <c r="A94" s="4" t="s">
        <v>304</v>
      </c>
      <c r="B94" s="5"/>
      <c r="C94" s="28" t="s">
        <v>1648</v>
      </c>
    </row>
    <row r="95" spans="1:3">
      <c r="A95" s="6" t="s">
        <v>79</v>
      </c>
      <c r="B95" s="3" t="s">
        <v>459</v>
      </c>
      <c r="C95" s="27" t="s">
        <v>1657</v>
      </c>
    </row>
    <row r="96" spans="1:3">
      <c r="A96" s="4" t="s">
        <v>306</v>
      </c>
      <c r="B96" s="5" t="s">
        <v>308</v>
      </c>
      <c r="C96" s="5" t="s">
        <v>1574</v>
      </c>
    </row>
    <row r="97" spans="1:3">
      <c r="A97" s="6" t="s">
        <v>309</v>
      </c>
      <c r="B97" s="3" t="s">
        <v>483</v>
      </c>
      <c r="C97" s="27" t="s">
        <v>1412</v>
      </c>
    </row>
    <row r="98" spans="1:3">
      <c r="A98" s="4" t="s">
        <v>81</v>
      </c>
      <c r="B98" s="5" t="s">
        <v>420</v>
      </c>
      <c r="C98" s="5" t="s">
        <v>1820</v>
      </c>
    </row>
    <row r="99" spans="1:3">
      <c r="A99" s="6" t="s">
        <v>83</v>
      </c>
      <c r="B99" s="3"/>
      <c r="C99" s="27" t="s">
        <v>1632</v>
      </c>
    </row>
    <row r="100" spans="1:3">
      <c r="A100" s="4" t="s">
        <v>312</v>
      </c>
      <c r="B100" s="5"/>
      <c r="C100" s="28" t="s">
        <v>1807</v>
      </c>
    </row>
    <row r="101" spans="1:3">
      <c r="A101" s="6" t="s">
        <v>315</v>
      </c>
      <c r="B101" s="3" t="s">
        <v>484</v>
      </c>
      <c r="C101" s="3" t="s">
        <v>1424</v>
      </c>
    </row>
    <row r="102" spans="1:3">
      <c r="A102" s="4" t="s">
        <v>85</v>
      </c>
      <c r="B102" s="5" t="s">
        <v>422</v>
      </c>
      <c r="C102" s="5" t="s">
        <v>1464</v>
      </c>
    </row>
    <row r="103" spans="1:3">
      <c r="A103" s="6" t="s">
        <v>318</v>
      </c>
      <c r="B103" s="3" t="s">
        <v>480</v>
      </c>
      <c r="C103" s="3" t="s">
        <v>1384</v>
      </c>
    </row>
    <row r="104" spans="1:3">
      <c r="A104" s="4" t="s">
        <v>87</v>
      </c>
      <c r="B104" s="5"/>
      <c r="C104" s="28" t="s">
        <v>1437</v>
      </c>
    </row>
    <row r="105" spans="1:3">
      <c r="A105" s="6" t="s">
        <v>89</v>
      </c>
      <c r="B105" s="3" t="s">
        <v>460</v>
      </c>
      <c r="C105" s="3" t="s">
        <v>1682</v>
      </c>
    </row>
    <row r="106" spans="1:3">
      <c r="A106" s="4" t="s">
        <v>91</v>
      </c>
      <c r="B106" s="5" t="s">
        <v>425</v>
      </c>
      <c r="C106" s="5" t="s">
        <v>1691</v>
      </c>
    </row>
    <row r="107" spans="1:3">
      <c r="A107" s="6" t="s">
        <v>321</v>
      </c>
      <c r="B107" s="3" t="s">
        <v>487</v>
      </c>
      <c r="C107" s="27" t="s">
        <v>1421</v>
      </c>
    </row>
    <row r="108" spans="1:3">
      <c r="A108" s="4" t="s">
        <v>93</v>
      </c>
      <c r="B108" s="5" t="s">
        <v>426</v>
      </c>
      <c r="C108" s="5" t="s">
        <v>1823</v>
      </c>
    </row>
    <row r="109" spans="1:3">
      <c r="A109" s="6" t="s">
        <v>324</v>
      </c>
      <c r="B109" s="3" t="s">
        <v>482</v>
      </c>
      <c r="C109" s="27" t="s">
        <v>1613</v>
      </c>
    </row>
    <row r="110" spans="1:3">
      <c r="A110" s="4" t="s">
        <v>327</v>
      </c>
      <c r="B110" s="5" t="s">
        <v>329</v>
      </c>
      <c r="C110" s="5" t="s">
        <v>1418</v>
      </c>
    </row>
    <row r="111" spans="1:3">
      <c r="A111" s="6" t="s">
        <v>330</v>
      </c>
      <c r="B111" s="3" t="s">
        <v>489</v>
      </c>
      <c r="C111" s="3" t="s">
        <v>1415</v>
      </c>
    </row>
    <row r="112" spans="1:3">
      <c r="A112" s="4" t="s">
        <v>95</v>
      </c>
      <c r="B112" s="5" t="s">
        <v>461</v>
      </c>
      <c r="C112" s="5" t="s">
        <v>427</v>
      </c>
    </row>
    <row r="113" spans="1:3">
      <c r="A113" s="6" t="s">
        <v>333</v>
      </c>
      <c r="B113" s="3"/>
      <c r="C113" s="27" t="s">
        <v>1727</v>
      </c>
    </row>
    <row r="114" spans="1:3">
      <c r="A114" s="4" t="s">
        <v>336</v>
      </c>
      <c r="B114" s="5" t="s">
        <v>485</v>
      </c>
      <c r="C114" s="5" t="s">
        <v>1713</v>
      </c>
    </row>
    <row r="115" spans="1:3">
      <c r="A115" s="6" t="s">
        <v>97</v>
      </c>
      <c r="B115" s="3" t="s">
        <v>462</v>
      </c>
      <c r="C115" s="3" t="s">
        <v>1746</v>
      </c>
    </row>
    <row r="116" spans="1:3">
      <c r="A116" s="4" t="s">
        <v>99</v>
      </c>
      <c r="B116" s="5" t="s">
        <v>463</v>
      </c>
      <c r="C116" s="5" t="s">
        <v>1629</v>
      </c>
    </row>
    <row r="117" spans="1:3">
      <c r="A117" s="6" t="s">
        <v>101</v>
      </c>
      <c r="B117" s="3" t="s">
        <v>430</v>
      </c>
      <c r="C117" s="3" t="s">
        <v>1638</v>
      </c>
    </row>
    <row r="118" spans="1:3">
      <c r="A118" s="4" t="s">
        <v>339</v>
      </c>
      <c r="B118" s="5" t="s">
        <v>347</v>
      </c>
      <c r="C118" s="5" t="s">
        <v>1601</v>
      </c>
    </row>
    <row r="119" spans="1:3">
      <c r="A119" s="6" t="s">
        <v>342</v>
      </c>
      <c r="B119" s="3" t="s">
        <v>486</v>
      </c>
      <c r="C119" s="3" t="s">
        <v>1802</v>
      </c>
    </row>
    <row r="120" spans="1:3">
      <c r="A120" s="4" t="s">
        <v>103</v>
      </c>
      <c r="B120" s="5" t="s">
        <v>464</v>
      </c>
      <c r="C120" s="28" t="s">
        <v>1476</v>
      </c>
    </row>
    <row r="121" spans="1:3">
      <c r="A121" s="6" t="s">
        <v>105</v>
      </c>
      <c r="B121" s="3" t="s">
        <v>432</v>
      </c>
      <c r="C121" s="3" t="s">
        <v>1440</v>
      </c>
    </row>
    <row r="122" spans="1:3">
      <c r="A122" s="4" t="s">
        <v>345</v>
      </c>
      <c r="B122" s="5" t="s">
        <v>347</v>
      </c>
      <c r="C122" s="28" t="s">
        <v>1805</v>
      </c>
    </row>
    <row r="123" spans="1:3">
      <c r="A123" s="6" t="s">
        <v>348</v>
      </c>
      <c r="B123" s="3" t="s">
        <v>347</v>
      </c>
      <c r="C123" s="27" t="s">
        <v>1601</v>
      </c>
    </row>
    <row r="124" spans="1:3">
      <c r="A124" s="4" t="s">
        <v>107</v>
      </c>
      <c r="B124" s="5" t="s">
        <v>347</v>
      </c>
      <c r="C124" s="28" t="s">
        <v>1448</v>
      </c>
    </row>
    <row r="125" spans="1:3">
      <c r="A125" s="6" t="s">
        <v>350</v>
      </c>
      <c r="B125" s="3" t="s">
        <v>490</v>
      </c>
      <c r="C125" s="27" t="s">
        <v>1409</v>
      </c>
    </row>
    <row r="126" spans="1:3">
      <c r="A126" s="4" t="s">
        <v>109</v>
      </c>
      <c r="B126" s="5" t="s">
        <v>433</v>
      </c>
      <c r="C126" s="28" t="s">
        <v>1654</v>
      </c>
    </row>
    <row r="127" spans="1:3">
      <c r="A127" s="6" t="s">
        <v>353</v>
      </c>
      <c r="B127" s="3" t="s">
        <v>355</v>
      </c>
      <c r="C127" s="27" t="s">
        <v>1498</v>
      </c>
    </row>
    <row r="128" spans="1:3">
      <c r="A128" s="4" t="s">
        <v>111</v>
      </c>
      <c r="B128" s="5" t="s">
        <v>434</v>
      </c>
      <c r="C128" s="28" t="s">
        <v>1685</v>
      </c>
    </row>
    <row r="129" spans="1:3">
      <c r="A129" s="6" t="s">
        <v>113</v>
      </c>
      <c r="B129" s="3" t="s">
        <v>465</v>
      </c>
      <c r="C129" s="3" t="s">
        <v>1548</v>
      </c>
    </row>
    <row r="130" spans="1:3">
      <c r="A130" s="4" t="s">
        <v>356</v>
      </c>
      <c r="B130" s="5" t="s">
        <v>466</v>
      </c>
      <c r="C130" s="28" t="s">
        <v>1390</v>
      </c>
    </row>
    <row r="131" spans="1:3">
      <c r="A131" s="6" t="s">
        <v>115</v>
      </c>
      <c r="B131" s="3" t="s">
        <v>466</v>
      </c>
      <c r="C131" s="27" t="s">
        <v>1831</v>
      </c>
    </row>
    <row r="132" spans="1:3">
      <c r="A132" s="4" t="s">
        <v>117</v>
      </c>
      <c r="B132" s="5" t="s">
        <v>466</v>
      </c>
      <c r="C132" s="5" t="s">
        <v>1556</v>
      </c>
    </row>
    <row r="133" spans="1:3">
      <c r="A133" s="6" t="s">
        <v>119</v>
      </c>
      <c r="B133" s="3" t="s">
        <v>436</v>
      </c>
      <c r="C133" s="3" t="s">
        <v>1660</v>
      </c>
    </row>
    <row r="134" spans="1:3">
      <c r="A134" s="4" t="s">
        <v>121</v>
      </c>
      <c r="B134" s="5" t="s">
        <v>467</v>
      </c>
      <c r="C134" s="5" t="s">
        <v>1553</v>
      </c>
    </row>
    <row r="135" spans="1:3">
      <c r="A135" s="6" t="s">
        <v>359</v>
      </c>
      <c r="B135" s="3" t="s">
        <v>488</v>
      </c>
      <c r="C135" s="3" t="s">
        <v>1504</v>
      </c>
    </row>
    <row r="136" spans="1:3">
      <c r="A136" s="4" t="s">
        <v>362</v>
      </c>
      <c r="B136" s="5" t="s">
        <v>364</v>
      </c>
      <c r="C136" s="5" t="s">
        <v>1768</v>
      </c>
    </row>
    <row r="137" spans="1:3">
      <c r="A137" s="6" t="s">
        <v>365</v>
      </c>
      <c r="B137" s="3" t="s">
        <v>367</v>
      </c>
      <c r="C137" s="3" t="s">
        <v>1507</v>
      </c>
    </row>
    <row r="138" spans="1:3">
      <c r="A138" s="4" t="s">
        <v>368</v>
      </c>
      <c r="B138" s="5"/>
      <c r="C138" s="28" t="s">
        <v>370</v>
      </c>
    </row>
    <row r="139" spans="1:3">
      <c r="A139" s="6" t="s">
        <v>371</v>
      </c>
      <c r="B139" s="3" t="s">
        <v>373</v>
      </c>
      <c r="C139" s="3" t="s">
        <v>373</v>
      </c>
    </row>
    <row r="140" spans="1:3">
      <c r="A140" s="4" t="s">
        <v>374</v>
      </c>
      <c r="B140" s="5"/>
      <c r="C140" s="28" t="s">
        <v>1532</v>
      </c>
    </row>
    <row r="141" spans="1:3">
      <c r="A141" s="6" t="s">
        <v>377</v>
      </c>
      <c r="B141" s="3"/>
      <c r="C141" s="27" t="s">
        <v>1535</v>
      </c>
    </row>
    <row r="142" spans="1:3">
      <c r="A142" s="4" t="s">
        <v>123</v>
      </c>
      <c r="B142" s="5"/>
      <c r="C142" s="28" t="s">
        <v>1461</v>
      </c>
    </row>
    <row r="143" spans="1:3">
      <c r="A143" s="6" t="s">
        <v>125</v>
      </c>
      <c r="B143" s="3" t="s">
        <v>468</v>
      </c>
      <c r="C143" s="3" t="s">
        <v>1743</v>
      </c>
    </row>
    <row r="144" spans="1:3">
      <c r="A144" s="4" t="s">
        <v>380</v>
      </c>
      <c r="B144" s="5"/>
      <c r="C144" s="28" t="s">
        <v>1489</v>
      </c>
    </row>
    <row r="145" spans="1:3">
      <c r="A145" s="6" t="s">
        <v>383</v>
      </c>
      <c r="B145" s="3" t="s">
        <v>469</v>
      </c>
      <c r="C145" s="27" t="s">
        <v>1381</v>
      </c>
    </row>
    <row r="146" spans="1:3">
      <c r="A146" s="4" t="s">
        <v>127</v>
      </c>
      <c r="B146" s="5" t="s">
        <v>469</v>
      </c>
      <c r="C146" s="28" t="s">
        <v>1833</v>
      </c>
    </row>
    <row r="147" spans="1:3">
      <c r="A147" s="6" t="s">
        <v>129</v>
      </c>
      <c r="B147" s="3" t="s">
        <v>470</v>
      </c>
      <c r="C147" s="27" t="s">
        <v>1479</v>
      </c>
    </row>
    <row r="148" spans="1:3">
      <c r="A148" s="4" t="s">
        <v>131</v>
      </c>
      <c r="B148" s="5"/>
      <c r="C148" s="28" t="s">
        <v>1520</v>
      </c>
    </row>
    <row r="149" spans="1:3">
      <c r="A149" s="6" t="s">
        <v>133</v>
      </c>
      <c r="B149" s="3"/>
      <c r="C149" s="27" t="s">
        <v>1473</v>
      </c>
    </row>
    <row r="150" spans="1:3">
      <c r="A150" s="4" t="s">
        <v>135</v>
      </c>
      <c r="B150" s="5" t="s">
        <v>443</v>
      </c>
      <c r="C150" s="5" t="s">
        <v>1825</v>
      </c>
    </row>
    <row r="151" spans="1:3">
      <c r="A151" s="6" t="s">
        <v>386</v>
      </c>
      <c r="B151" s="3" t="s">
        <v>388</v>
      </c>
      <c r="C151" s="27" t="s">
        <v>1583</v>
      </c>
    </row>
    <row r="152" spans="1:3">
      <c r="A152" s="4" t="s">
        <v>389</v>
      </c>
      <c r="B152" s="5" t="s">
        <v>388</v>
      </c>
      <c r="C152" s="5" t="s">
        <v>1492</v>
      </c>
    </row>
    <row r="153" spans="1:3">
      <c r="A153" s="6" t="s">
        <v>137</v>
      </c>
      <c r="B153" s="3" t="s">
        <v>444</v>
      </c>
      <c r="C153" s="3" t="s">
        <v>1641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153"/>
  <sheetViews>
    <sheetView workbookViewId="0">
      <selection activeCell="B1" sqref="B1"/>
    </sheetView>
  </sheetViews>
  <sheetFormatPr defaultRowHeight="14.5"/>
  <cols>
    <col min="1" max="1" width="25.81640625" bestFit="1" customWidth="1"/>
    <col min="2" max="2" width="16.26953125" bestFit="1" customWidth="1"/>
  </cols>
  <sheetData>
    <row r="1" spans="1:2">
      <c r="A1" s="1" t="s">
        <v>0</v>
      </c>
      <c r="B1" s="2" t="s">
        <v>500</v>
      </c>
    </row>
    <row r="2" spans="1:2">
      <c r="A2" s="4" t="s">
        <v>12</v>
      </c>
      <c r="B2" s="5" t="s">
        <v>491</v>
      </c>
    </row>
    <row r="3" spans="1:2">
      <c r="A3" s="6" t="s">
        <v>139</v>
      </c>
      <c r="B3" s="3" t="s">
        <v>492</v>
      </c>
    </row>
    <row r="4" spans="1:2">
      <c r="A4" s="4" t="s">
        <v>173</v>
      </c>
      <c r="B4" s="5" t="e">
        <v>#N/A</v>
      </c>
    </row>
    <row r="5" spans="1:2">
      <c r="A5" s="6" t="s">
        <v>143</v>
      </c>
      <c r="B5" s="3" t="s">
        <v>493</v>
      </c>
    </row>
    <row r="6" spans="1:2">
      <c r="A6" s="4" t="s">
        <v>147</v>
      </c>
      <c r="B6" s="5" t="s">
        <v>491</v>
      </c>
    </row>
    <row r="7" spans="1:2">
      <c r="A7" s="6" t="s">
        <v>18</v>
      </c>
      <c r="B7" s="3" t="s">
        <v>491</v>
      </c>
    </row>
    <row r="8" spans="1:2">
      <c r="A8" s="4" t="s">
        <v>21</v>
      </c>
      <c r="B8" s="5" t="s">
        <v>494</v>
      </c>
    </row>
    <row r="9" spans="1:2">
      <c r="A9" s="6" t="s">
        <v>24</v>
      </c>
      <c r="B9" s="3" t="s">
        <v>494</v>
      </c>
    </row>
    <row r="10" spans="1:2">
      <c r="A10" s="4" t="s">
        <v>151</v>
      </c>
      <c r="B10" s="5" t="s">
        <v>491</v>
      </c>
    </row>
    <row r="11" spans="1:2">
      <c r="A11" s="6" t="s">
        <v>154</v>
      </c>
      <c r="B11" s="3" t="s">
        <v>492</v>
      </c>
    </row>
    <row r="12" spans="1:2">
      <c r="A12" s="4" t="s">
        <v>158</v>
      </c>
      <c r="B12" s="5" t="s">
        <v>492</v>
      </c>
    </row>
    <row r="13" spans="1:2">
      <c r="A13" s="6" t="s">
        <v>26</v>
      </c>
      <c r="B13" s="3" t="s">
        <v>492</v>
      </c>
    </row>
    <row r="14" spans="1:2">
      <c r="A14" s="4" t="s">
        <v>29</v>
      </c>
      <c r="B14" s="5" t="s">
        <v>491</v>
      </c>
    </row>
    <row r="15" spans="1:2">
      <c r="A15" s="6" t="s">
        <v>162</v>
      </c>
      <c r="B15" s="3" t="s">
        <v>491</v>
      </c>
    </row>
    <row r="16" spans="1:2">
      <c r="A16" s="4" t="s">
        <v>165</v>
      </c>
      <c r="B16" s="5" t="s">
        <v>492</v>
      </c>
    </row>
    <row r="17" spans="1:2">
      <c r="A17" s="6" t="s">
        <v>169</v>
      </c>
      <c r="B17" s="3" t="s">
        <v>492</v>
      </c>
    </row>
    <row r="18" spans="1:2">
      <c r="A18" s="4" t="s">
        <v>240</v>
      </c>
      <c r="B18" s="5" t="e">
        <v>#N/A</v>
      </c>
    </row>
    <row r="19" spans="1:2">
      <c r="A19" s="6" t="s">
        <v>32</v>
      </c>
      <c r="B19" s="3" t="s">
        <v>491</v>
      </c>
    </row>
    <row r="20" spans="1:2">
      <c r="A20" s="4" t="s">
        <v>176</v>
      </c>
      <c r="B20" s="5" t="s">
        <v>491</v>
      </c>
    </row>
    <row r="21" spans="1:2">
      <c r="A21" s="6" t="s">
        <v>35</v>
      </c>
      <c r="B21" s="3" t="s">
        <v>492</v>
      </c>
    </row>
    <row r="22" spans="1:2">
      <c r="A22" s="4" t="s">
        <v>179</v>
      </c>
      <c r="B22" s="5" t="e">
        <v>#N/A</v>
      </c>
    </row>
    <row r="23" spans="1:2">
      <c r="A23" s="6" t="s">
        <v>182</v>
      </c>
      <c r="B23" s="3" t="s">
        <v>492</v>
      </c>
    </row>
    <row r="24" spans="1:2">
      <c r="A24" s="4" t="s">
        <v>185</v>
      </c>
      <c r="B24" s="5" t="s">
        <v>491</v>
      </c>
    </row>
    <row r="25" spans="1:2">
      <c r="A25" s="6" t="s">
        <v>37</v>
      </c>
      <c r="B25" s="3" t="s">
        <v>491</v>
      </c>
    </row>
    <row r="26" spans="1:2">
      <c r="A26" s="4" t="s">
        <v>39</v>
      </c>
      <c r="B26" s="5" t="s">
        <v>491</v>
      </c>
    </row>
    <row r="27" spans="1:2">
      <c r="A27" s="6" t="s">
        <v>189</v>
      </c>
      <c r="B27" s="3" t="s">
        <v>491</v>
      </c>
    </row>
    <row r="28" spans="1:2">
      <c r="A28" s="4" t="s">
        <v>192</v>
      </c>
      <c r="B28" s="5" t="s">
        <v>491</v>
      </c>
    </row>
    <row r="29" spans="1:2">
      <c r="A29" s="6" t="s">
        <v>195</v>
      </c>
      <c r="B29" s="3" t="s">
        <v>491</v>
      </c>
    </row>
    <row r="30" spans="1:2">
      <c r="A30" s="4" t="s">
        <v>42</v>
      </c>
      <c r="B30" s="5" t="s">
        <v>492</v>
      </c>
    </row>
    <row r="31" spans="1:2">
      <c r="A31" s="6" t="s">
        <v>198</v>
      </c>
      <c r="B31" s="3" t="s">
        <v>492</v>
      </c>
    </row>
    <row r="32" spans="1:2">
      <c r="A32" s="4" t="s">
        <v>44</v>
      </c>
      <c r="B32" s="5" t="s">
        <v>492</v>
      </c>
    </row>
    <row r="33" spans="1:2">
      <c r="A33" s="6" t="s">
        <v>47</v>
      </c>
      <c r="B33" s="3" t="s">
        <v>492</v>
      </c>
    </row>
    <row r="34" spans="1:2">
      <c r="A34" s="4" t="s">
        <v>201</v>
      </c>
      <c r="B34" s="5" t="e">
        <v>#N/A</v>
      </c>
    </row>
    <row r="35" spans="1:2">
      <c r="A35" s="6" t="s">
        <v>271</v>
      </c>
      <c r="B35" s="3" t="e">
        <v>#N/A</v>
      </c>
    </row>
    <row r="36" spans="1:2">
      <c r="A36" s="4" t="s">
        <v>51</v>
      </c>
      <c r="B36" s="5" t="s">
        <v>491</v>
      </c>
    </row>
    <row r="37" spans="1:2">
      <c r="A37" s="6" t="s">
        <v>204</v>
      </c>
      <c r="B37" s="3" t="e">
        <v>#N/A</v>
      </c>
    </row>
    <row r="38" spans="1:2">
      <c r="A38" s="4" t="s">
        <v>53</v>
      </c>
      <c r="B38" s="5" t="e">
        <v>#N/A</v>
      </c>
    </row>
    <row r="39" spans="1:2">
      <c r="A39" s="6" t="s">
        <v>207</v>
      </c>
      <c r="B39" s="3" t="s">
        <v>493</v>
      </c>
    </row>
    <row r="40" spans="1:2">
      <c r="A40" s="4" t="s">
        <v>210</v>
      </c>
      <c r="B40" s="5" t="e">
        <v>#N/A</v>
      </c>
    </row>
    <row r="41" spans="1:2">
      <c r="A41" s="6" t="s">
        <v>213</v>
      </c>
      <c r="B41" s="3" t="e">
        <v>#N/A</v>
      </c>
    </row>
    <row r="42" spans="1:2">
      <c r="A42" s="4" t="s">
        <v>216</v>
      </c>
      <c r="B42" s="5" t="s">
        <v>492</v>
      </c>
    </row>
    <row r="43" spans="1:2">
      <c r="A43" s="6" t="s">
        <v>219</v>
      </c>
      <c r="B43" s="3" t="s">
        <v>492</v>
      </c>
    </row>
    <row r="44" spans="1:2">
      <c r="A44" s="4" t="s">
        <v>55</v>
      </c>
      <c r="B44" s="5" t="s">
        <v>492</v>
      </c>
    </row>
    <row r="45" spans="1:2">
      <c r="A45" s="6" t="s">
        <v>222</v>
      </c>
      <c r="B45" s="3" t="s">
        <v>492</v>
      </c>
    </row>
    <row r="46" spans="1:2">
      <c r="A46" s="4" t="s">
        <v>57</v>
      </c>
      <c r="B46" s="5" t="s">
        <v>492</v>
      </c>
    </row>
    <row r="47" spans="1:2">
      <c r="A47" s="6" t="s">
        <v>59</v>
      </c>
      <c r="B47" s="3" t="s">
        <v>494</v>
      </c>
    </row>
    <row r="48" spans="1:2">
      <c r="A48" s="4" t="s">
        <v>61</v>
      </c>
      <c r="B48" s="5" t="s">
        <v>492</v>
      </c>
    </row>
    <row r="49" spans="1:2">
      <c r="A49" s="6" t="s">
        <v>225</v>
      </c>
      <c r="B49" s="3" t="e">
        <v>#N/A</v>
      </c>
    </row>
    <row r="50" spans="1:2">
      <c r="A50" s="4" t="s">
        <v>228</v>
      </c>
      <c r="B50" s="5" t="e">
        <v>#N/A</v>
      </c>
    </row>
    <row r="51" spans="1:2">
      <c r="A51" s="6" t="s">
        <v>231</v>
      </c>
      <c r="B51" s="3" t="e">
        <v>#N/A</v>
      </c>
    </row>
    <row r="52" spans="1:2">
      <c r="A52" s="4" t="s">
        <v>234</v>
      </c>
      <c r="B52" s="5" t="s">
        <v>539</v>
      </c>
    </row>
    <row r="53" spans="1:2">
      <c r="A53" s="6" t="s">
        <v>63</v>
      </c>
      <c r="B53" s="3" t="s">
        <v>539</v>
      </c>
    </row>
    <row r="54" spans="1:2">
      <c r="A54" s="4" t="s">
        <v>65</v>
      </c>
      <c r="B54" s="5" t="s">
        <v>539</v>
      </c>
    </row>
    <row r="55" spans="1:2">
      <c r="A55" s="6" t="s">
        <v>67</v>
      </c>
      <c r="B55" s="3" t="s">
        <v>539</v>
      </c>
    </row>
    <row r="56" spans="1:2">
      <c r="A56" s="4" t="s">
        <v>245</v>
      </c>
      <c r="B56" s="5" t="e">
        <v>#N/A</v>
      </c>
    </row>
    <row r="57" spans="1:2">
      <c r="A57" s="6" t="s">
        <v>71</v>
      </c>
      <c r="B57" s="3" t="s">
        <v>491</v>
      </c>
    </row>
    <row r="58" spans="1:2">
      <c r="A58" s="4" t="s">
        <v>73</v>
      </c>
      <c r="B58" s="5" t="s">
        <v>491</v>
      </c>
    </row>
    <row r="59" spans="1:2">
      <c r="A59" s="6" t="s">
        <v>237</v>
      </c>
      <c r="B59" s="3" t="s">
        <v>491</v>
      </c>
    </row>
    <row r="60" spans="1:2">
      <c r="A60" s="4" t="s">
        <v>75</v>
      </c>
      <c r="B60" s="5" t="s">
        <v>493</v>
      </c>
    </row>
    <row r="61" spans="1:2">
      <c r="A61" s="6" t="s">
        <v>77</v>
      </c>
      <c r="B61" s="3" t="s">
        <v>492</v>
      </c>
    </row>
    <row r="62" spans="1:2">
      <c r="A62" s="4" t="s">
        <v>276</v>
      </c>
      <c r="B62" s="5" t="e">
        <v>#N/A</v>
      </c>
    </row>
    <row r="63" spans="1:2">
      <c r="A63" s="6" t="s">
        <v>247</v>
      </c>
      <c r="B63" s="3" t="e">
        <v>#N/A</v>
      </c>
    </row>
    <row r="64" spans="1:2">
      <c r="A64" s="4" t="s">
        <v>278</v>
      </c>
      <c r="B64" s="5" t="e">
        <v>#N/A</v>
      </c>
    </row>
    <row r="65" spans="1:2">
      <c r="A65" s="6" t="s">
        <v>249</v>
      </c>
      <c r="B65" s="3" t="e">
        <v>#N/A</v>
      </c>
    </row>
    <row r="66" spans="1:2">
      <c r="A66" s="4" t="s">
        <v>280</v>
      </c>
      <c r="B66" s="5" t="e">
        <v>#N/A</v>
      </c>
    </row>
    <row r="67" spans="1:2">
      <c r="A67" s="6" t="s">
        <v>251</v>
      </c>
      <c r="B67" s="3" t="e">
        <v>#N/A</v>
      </c>
    </row>
    <row r="68" spans="1:2">
      <c r="A68" s="4" t="s">
        <v>282</v>
      </c>
      <c r="B68" s="5" t="e">
        <v>#N/A</v>
      </c>
    </row>
    <row r="69" spans="1:2">
      <c r="A69" s="6" t="s">
        <v>243</v>
      </c>
      <c r="B69" s="3" t="e">
        <v>#N/A</v>
      </c>
    </row>
    <row r="70" spans="1:2">
      <c r="A70" s="4" t="s">
        <v>274</v>
      </c>
      <c r="B70" s="5" t="e">
        <v>#N/A</v>
      </c>
    </row>
    <row r="71" spans="1:2">
      <c r="A71" s="6" t="s">
        <v>391</v>
      </c>
      <c r="B71" s="3" t="e">
        <v>#N/A</v>
      </c>
    </row>
    <row r="72" spans="1:2">
      <c r="A72" s="4" t="s">
        <v>284</v>
      </c>
      <c r="B72" s="5" t="e">
        <v>#N/A</v>
      </c>
    </row>
    <row r="73" spans="1:2">
      <c r="A73" s="6" t="s">
        <v>263</v>
      </c>
      <c r="B73" s="3" t="e">
        <v>#N/A</v>
      </c>
    </row>
    <row r="74" spans="1:2">
      <c r="A74" s="4" t="s">
        <v>296</v>
      </c>
      <c r="B74" s="5" t="e">
        <v>#N/A</v>
      </c>
    </row>
    <row r="75" spans="1:2">
      <c r="A75" s="6" t="s">
        <v>253</v>
      </c>
      <c r="B75" s="3" t="e">
        <v>#N/A</v>
      </c>
    </row>
    <row r="76" spans="1:2">
      <c r="A76" s="4" t="s">
        <v>286</v>
      </c>
      <c r="B76" s="5" t="e">
        <v>#N/A</v>
      </c>
    </row>
    <row r="77" spans="1:2">
      <c r="A77" s="6" t="s">
        <v>257</v>
      </c>
      <c r="B77" s="3" t="e">
        <v>#N/A</v>
      </c>
    </row>
    <row r="78" spans="1:2">
      <c r="A78" s="4" t="s">
        <v>290</v>
      </c>
      <c r="B78" s="5" t="e">
        <v>#N/A</v>
      </c>
    </row>
    <row r="79" spans="1:2">
      <c r="A79" s="6" t="s">
        <v>15</v>
      </c>
      <c r="B79" s="3" t="e">
        <v>#N/A</v>
      </c>
    </row>
    <row r="80" spans="1:2">
      <c r="A80" s="4" t="s">
        <v>49</v>
      </c>
      <c r="B80" s="5" t="e">
        <v>#N/A</v>
      </c>
    </row>
    <row r="81" spans="1:2">
      <c r="A81" s="6" t="s">
        <v>259</v>
      </c>
      <c r="B81" s="3" t="e">
        <v>#N/A</v>
      </c>
    </row>
    <row r="82" spans="1:2">
      <c r="A82" s="4" t="s">
        <v>292</v>
      </c>
      <c r="B82" s="5" t="e">
        <v>#N/A</v>
      </c>
    </row>
    <row r="83" spans="1:2">
      <c r="A83" s="6" t="s">
        <v>261</v>
      </c>
      <c r="B83" s="3" t="e">
        <v>#N/A</v>
      </c>
    </row>
    <row r="84" spans="1:2">
      <c r="A84" s="4" t="s">
        <v>294</v>
      </c>
      <c r="B84" s="5" t="e">
        <v>#N/A</v>
      </c>
    </row>
    <row r="85" spans="1:2">
      <c r="A85" s="6" t="s">
        <v>255</v>
      </c>
      <c r="B85" s="3" t="e">
        <v>#N/A</v>
      </c>
    </row>
    <row r="86" spans="1:2">
      <c r="A86" s="4" t="s">
        <v>288</v>
      </c>
      <c r="B86" s="5" t="e">
        <v>#N/A</v>
      </c>
    </row>
    <row r="87" spans="1:2">
      <c r="A87" s="6" t="s">
        <v>298</v>
      </c>
      <c r="B87" s="3" t="e">
        <v>#N/A</v>
      </c>
    </row>
    <row r="88" spans="1:2">
      <c r="A88" s="4" t="s">
        <v>265</v>
      </c>
      <c r="B88" s="5" t="e">
        <v>#N/A</v>
      </c>
    </row>
    <row r="89" spans="1:2">
      <c r="A89" s="6" t="s">
        <v>300</v>
      </c>
      <c r="B89" s="3" t="e">
        <v>#N/A</v>
      </c>
    </row>
    <row r="90" spans="1:2">
      <c r="A90" s="4" t="s">
        <v>267</v>
      </c>
      <c r="B90" s="5" t="e">
        <v>#N/A</v>
      </c>
    </row>
    <row r="91" spans="1:2">
      <c r="A91" s="6" t="s">
        <v>302</v>
      </c>
      <c r="B91" s="3" t="e">
        <v>#N/A</v>
      </c>
    </row>
    <row r="92" spans="1:2">
      <c r="A92" s="4" t="s">
        <v>69</v>
      </c>
      <c r="B92" s="5" t="e">
        <v>#N/A</v>
      </c>
    </row>
    <row r="93" spans="1:2">
      <c r="A93" s="6" t="s">
        <v>269</v>
      </c>
      <c r="B93" s="3" t="e">
        <v>#N/A</v>
      </c>
    </row>
    <row r="94" spans="1:2">
      <c r="A94" s="4" t="s">
        <v>304</v>
      </c>
      <c r="B94" s="5" t="e">
        <v>#N/A</v>
      </c>
    </row>
    <row r="95" spans="1:2">
      <c r="A95" s="6" t="s">
        <v>79</v>
      </c>
      <c r="B95" s="3" t="s">
        <v>491</v>
      </c>
    </row>
    <row r="96" spans="1:2">
      <c r="A96" s="4" t="s">
        <v>306</v>
      </c>
      <c r="B96" s="5" t="s">
        <v>491</v>
      </c>
    </row>
    <row r="97" spans="1:2">
      <c r="A97" s="6" t="s">
        <v>309</v>
      </c>
      <c r="B97" s="3" t="s">
        <v>505</v>
      </c>
    </row>
    <row r="98" spans="1:2">
      <c r="A98" s="4" t="s">
        <v>81</v>
      </c>
      <c r="B98" s="5" t="s">
        <v>491</v>
      </c>
    </row>
    <row r="99" spans="1:2">
      <c r="A99" s="6" t="s">
        <v>83</v>
      </c>
      <c r="B99" s="3" t="e">
        <v>#N/A</v>
      </c>
    </row>
    <row r="100" spans="1:2">
      <c r="A100" s="4" t="s">
        <v>312</v>
      </c>
      <c r="B100" s="5" t="e">
        <v>#N/A</v>
      </c>
    </row>
    <row r="101" spans="1:2">
      <c r="A101" s="6" t="s">
        <v>315</v>
      </c>
      <c r="B101" s="3" t="s">
        <v>493</v>
      </c>
    </row>
    <row r="102" spans="1:2">
      <c r="A102" s="4" t="s">
        <v>85</v>
      </c>
      <c r="B102" s="5" t="s">
        <v>491</v>
      </c>
    </row>
    <row r="103" spans="1:2">
      <c r="A103" s="6" t="s">
        <v>318</v>
      </c>
      <c r="B103" s="3" t="s">
        <v>505</v>
      </c>
    </row>
    <row r="104" spans="1:2">
      <c r="A104" s="4" t="s">
        <v>87</v>
      </c>
      <c r="B104" s="5" t="e">
        <v>#N/A</v>
      </c>
    </row>
    <row r="105" spans="1:2">
      <c r="A105" s="6" t="s">
        <v>89</v>
      </c>
      <c r="B105" s="3" t="s">
        <v>494</v>
      </c>
    </row>
    <row r="106" spans="1:2">
      <c r="A106" s="4" t="s">
        <v>91</v>
      </c>
      <c r="B106" s="5" t="s">
        <v>491</v>
      </c>
    </row>
    <row r="107" spans="1:2">
      <c r="A107" s="6" t="s">
        <v>321</v>
      </c>
      <c r="B107" s="3" t="s">
        <v>493</v>
      </c>
    </row>
    <row r="108" spans="1:2">
      <c r="A108" s="4" t="s">
        <v>93</v>
      </c>
      <c r="B108" s="5" t="s">
        <v>492</v>
      </c>
    </row>
    <row r="109" spans="1:2">
      <c r="A109" s="6" t="s">
        <v>324</v>
      </c>
      <c r="B109" s="3" t="s">
        <v>491</v>
      </c>
    </row>
    <row r="110" spans="1:2">
      <c r="A110" s="4" t="s">
        <v>327</v>
      </c>
      <c r="B110" s="5" t="s">
        <v>493</v>
      </c>
    </row>
    <row r="111" spans="1:2">
      <c r="A111" s="6" t="s">
        <v>330</v>
      </c>
      <c r="B111" s="3" t="s">
        <v>493</v>
      </c>
    </row>
    <row r="112" spans="1:2">
      <c r="A112" s="4" t="s">
        <v>95</v>
      </c>
      <c r="B112" s="5" t="s">
        <v>492</v>
      </c>
    </row>
    <row r="113" spans="1:2">
      <c r="A113" s="6" t="s">
        <v>333</v>
      </c>
      <c r="B113" s="3" t="e">
        <v>#N/A</v>
      </c>
    </row>
    <row r="114" spans="1:2">
      <c r="A114" s="4" t="s">
        <v>336</v>
      </c>
      <c r="B114" s="5" t="s">
        <v>492</v>
      </c>
    </row>
    <row r="115" spans="1:2">
      <c r="A115" s="6" t="s">
        <v>97</v>
      </c>
      <c r="B115" s="3" t="s">
        <v>492</v>
      </c>
    </row>
    <row r="116" spans="1:2">
      <c r="A116" s="4" t="s">
        <v>99</v>
      </c>
      <c r="B116" s="5" t="s">
        <v>492</v>
      </c>
    </row>
    <row r="117" spans="1:2">
      <c r="A117" s="6" t="s">
        <v>101</v>
      </c>
      <c r="B117" s="3" t="s">
        <v>492</v>
      </c>
    </row>
    <row r="118" spans="1:2">
      <c r="A118" s="4" t="s">
        <v>339</v>
      </c>
      <c r="B118" s="5" t="s">
        <v>491</v>
      </c>
    </row>
    <row r="119" spans="1:2">
      <c r="A119" s="6" t="s">
        <v>342</v>
      </c>
      <c r="B119" s="3" t="s">
        <v>491</v>
      </c>
    </row>
    <row r="120" spans="1:2">
      <c r="A120" s="4" t="s">
        <v>103</v>
      </c>
      <c r="B120" s="5" t="s">
        <v>492</v>
      </c>
    </row>
    <row r="121" spans="1:2">
      <c r="A121" s="6" t="s">
        <v>105</v>
      </c>
      <c r="B121" s="3" t="s">
        <v>492</v>
      </c>
    </row>
    <row r="122" spans="1:2">
      <c r="A122" s="4" t="s">
        <v>345</v>
      </c>
      <c r="B122" s="5" t="s">
        <v>491</v>
      </c>
    </row>
    <row r="123" spans="1:2">
      <c r="A123" s="6" t="s">
        <v>348</v>
      </c>
      <c r="B123" s="3" t="s">
        <v>491</v>
      </c>
    </row>
    <row r="124" spans="1:2">
      <c r="A124" s="4" t="s">
        <v>107</v>
      </c>
      <c r="B124" s="5" t="s">
        <v>491</v>
      </c>
    </row>
    <row r="125" spans="1:2">
      <c r="A125" s="6" t="s">
        <v>350</v>
      </c>
      <c r="B125" s="3" t="s">
        <v>493</v>
      </c>
    </row>
    <row r="126" spans="1:2">
      <c r="A126" s="4" t="s">
        <v>109</v>
      </c>
      <c r="B126" s="5" t="s">
        <v>539</v>
      </c>
    </row>
    <row r="127" spans="1:2">
      <c r="A127" s="6" t="s">
        <v>353</v>
      </c>
      <c r="B127" s="3" t="s">
        <v>491</v>
      </c>
    </row>
    <row r="128" spans="1:2">
      <c r="A128" s="4" t="s">
        <v>111</v>
      </c>
      <c r="B128" s="5" t="s">
        <v>491</v>
      </c>
    </row>
    <row r="129" spans="1:2">
      <c r="A129" s="6" t="s">
        <v>113</v>
      </c>
      <c r="B129" s="3" t="s">
        <v>492</v>
      </c>
    </row>
    <row r="130" spans="1:2">
      <c r="A130" s="4" t="s">
        <v>356</v>
      </c>
      <c r="B130" s="5" t="s">
        <v>492</v>
      </c>
    </row>
    <row r="131" spans="1:2">
      <c r="A131" s="6" t="s">
        <v>115</v>
      </c>
      <c r="B131" s="3" t="s">
        <v>492</v>
      </c>
    </row>
    <row r="132" spans="1:2">
      <c r="A132" s="4" t="s">
        <v>117</v>
      </c>
      <c r="B132" s="5" t="s">
        <v>492</v>
      </c>
    </row>
    <row r="133" spans="1:2">
      <c r="A133" s="6" t="s">
        <v>119</v>
      </c>
      <c r="B133" s="3" t="s">
        <v>492</v>
      </c>
    </row>
    <row r="134" spans="1:2">
      <c r="A134" s="4" t="s">
        <v>121</v>
      </c>
      <c r="B134" s="5" t="s">
        <v>491</v>
      </c>
    </row>
    <row r="135" spans="1:2">
      <c r="A135" s="6" t="s">
        <v>359</v>
      </c>
      <c r="B135" s="3" t="s">
        <v>491</v>
      </c>
    </row>
    <row r="136" spans="1:2">
      <c r="A136" s="4" t="s">
        <v>362</v>
      </c>
      <c r="B136" s="5" t="s">
        <v>492</v>
      </c>
    </row>
    <row r="137" spans="1:2">
      <c r="A137" s="6" t="s">
        <v>365</v>
      </c>
      <c r="B137" s="3" t="s">
        <v>491</v>
      </c>
    </row>
    <row r="138" spans="1:2">
      <c r="A138" s="4" t="s">
        <v>368</v>
      </c>
      <c r="B138" s="5" t="e">
        <v>#N/A</v>
      </c>
    </row>
    <row r="139" spans="1:2">
      <c r="A139" s="6" t="s">
        <v>371</v>
      </c>
      <c r="B139" s="3" t="s">
        <v>491</v>
      </c>
    </row>
    <row r="140" spans="1:2">
      <c r="A140" s="4" t="s">
        <v>374</v>
      </c>
      <c r="B140" s="5" t="e">
        <v>#N/A</v>
      </c>
    </row>
    <row r="141" spans="1:2">
      <c r="A141" s="6" t="s">
        <v>377</v>
      </c>
      <c r="B141" s="3" t="e">
        <v>#N/A</v>
      </c>
    </row>
    <row r="142" spans="1:2">
      <c r="A142" s="4" t="s">
        <v>123</v>
      </c>
      <c r="B142" s="5" t="e">
        <v>#N/A</v>
      </c>
    </row>
    <row r="143" spans="1:2">
      <c r="A143" s="6" t="s">
        <v>125</v>
      </c>
      <c r="B143" s="3" t="s">
        <v>492</v>
      </c>
    </row>
    <row r="144" spans="1:2">
      <c r="A144" s="4" t="s">
        <v>380</v>
      </c>
      <c r="B144" s="5" t="e">
        <v>#N/A</v>
      </c>
    </row>
    <row r="145" spans="1:2">
      <c r="A145" s="6" t="s">
        <v>383</v>
      </c>
      <c r="B145" s="3" t="s">
        <v>492</v>
      </c>
    </row>
    <row r="146" spans="1:2">
      <c r="A146" s="4" t="s">
        <v>127</v>
      </c>
      <c r="B146" s="5" t="s">
        <v>492</v>
      </c>
    </row>
    <row r="147" spans="1:2">
      <c r="A147" s="6" t="s">
        <v>129</v>
      </c>
      <c r="B147" s="3" t="s">
        <v>491</v>
      </c>
    </row>
    <row r="148" spans="1:2">
      <c r="A148" s="4" t="s">
        <v>131</v>
      </c>
      <c r="B148" s="5" t="e">
        <v>#N/A</v>
      </c>
    </row>
    <row r="149" spans="1:2">
      <c r="A149" s="6" t="s">
        <v>133</v>
      </c>
      <c r="B149" s="3" t="e">
        <v>#N/A</v>
      </c>
    </row>
    <row r="150" spans="1:2">
      <c r="A150" s="4" t="s">
        <v>135</v>
      </c>
      <c r="B150" s="5" t="s">
        <v>492</v>
      </c>
    </row>
    <row r="151" spans="1:2">
      <c r="A151" s="6" t="s">
        <v>386</v>
      </c>
      <c r="B151" s="3" t="s">
        <v>491</v>
      </c>
    </row>
    <row r="152" spans="1:2">
      <c r="A152" s="4" t="s">
        <v>389</v>
      </c>
      <c r="B152" s="5" t="s">
        <v>491</v>
      </c>
    </row>
    <row r="153" spans="1:2">
      <c r="A153" s="6" t="s">
        <v>137</v>
      </c>
      <c r="B153" s="3" t="s">
        <v>539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VU101-surveytool-link-table</vt:lpstr>
      <vt:lpstr>Sheet1</vt:lpstr>
      <vt:lpstr>BIG101-tooldata-cleaned</vt:lpstr>
      <vt:lpstr>BIG101toollist</vt:lpstr>
      <vt:lpstr>BIG101-survey-variable-list</vt:lpstr>
      <vt:lpstr>key-link-table.csv</vt:lpstr>
      <vt:lpstr>geo-table.csv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Maurice Vanderfeesten</dc:creator>
  <cp:lastModifiedBy>Maurice Vanderfeesten</cp:lastModifiedBy>
  <dcterms:created xsi:type="dcterms:W3CDTF">2016-04-15T08:15:55Z</dcterms:created>
  <dcterms:modified xsi:type="dcterms:W3CDTF">2016-06-03T10:26:04Z</dcterms:modified>
</cp:coreProperties>
</file>