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defaultThemeVersion="124226"/>
  <xr:revisionPtr revIDLastSave="0" documentId="13_ncr:1_{B5AA7D80-22AA-421E-9921-EB7C8F432D4B}" xr6:coauthVersionLast="45" xr6:coauthVersionMax="45" xr10:uidLastSave="{00000000-0000-0000-0000-000000000000}"/>
  <bookViews>
    <workbookView xWindow="574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1" l="1"/>
  <c r="K39" i="1"/>
</calcChain>
</file>

<file path=xl/sharedStrings.xml><?xml version="1.0" encoding="utf-8"?>
<sst xmlns="http://schemas.openxmlformats.org/spreadsheetml/2006/main" count="158" uniqueCount="95">
  <si>
    <t>BasinID</t>
  </si>
  <si>
    <t>NA</t>
  </si>
  <si>
    <t>Mississippi</t>
  </si>
  <si>
    <t>Mekong</t>
  </si>
  <si>
    <t>Yellow</t>
  </si>
  <si>
    <t>Yangtze</t>
  </si>
  <si>
    <t>Ganges-Brahmaputra</t>
  </si>
  <si>
    <t>Nile</t>
  </si>
  <si>
    <t>Ebro</t>
  </si>
  <si>
    <t>Fly</t>
  </si>
  <si>
    <t>Amazon</t>
  </si>
  <si>
    <t>AS</t>
  </si>
  <si>
    <t>AF</t>
  </si>
  <si>
    <t>EU</t>
  </si>
  <si>
    <t>SA</t>
  </si>
  <si>
    <t>Themes</t>
  </si>
  <si>
    <t>Rhine-Meuse</t>
  </si>
  <si>
    <t>Danube</t>
  </si>
  <si>
    <t>Niger</t>
  </si>
  <si>
    <t>Senegal</t>
  </si>
  <si>
    <t>Brazos</t>
  </si>
  <si>
    <t>Colorado, TX</t>
  </si>
  <si>
    <t>Grijalva</t>
  </si>
  <si>
    <t>CA</t>
  </si>
  <si>
    <t>Colorado, MX</t>
  </si>
  <si>
    <t>Eel, CA</t>
  </si>
  <si>
    <t>Columbia, WA</t>
  </si>
  <si>
    <t>Fraser</t>
  </si>
  <si>
    <t>Tinajones, CO</t>
  </si>
  <si>
    <t>Parana</t>
  </si>
  <si>
    <t>Orinoco</t>
  </si>
  <si>
    <t>Sao Francisco</t>
  </si>
  <si>
    <t>Uruguay</t>
  </si>
  <si>
    <t>Schelde</t>
  </si>
  <si>
    <t>Weser</t>
  </si>
  <si>
    <t>Elbe</t>
  </si>
  <si>
    <t>Po</t>
  </si>
  <si>
    <t>Ombrone</t>
  </si>
  <si>
    <t>Rhone</t>
  </si>
  <si>
    <t>Congo</t>
  </si>
  <si>
    <t>Volta</t>
  </si>
  <si>
    <t>Irriwaddy</t>
  </si>
  <si>
    <t>Continent</t>
  </si>
  <si>
    <t>Name</t>
  </si>
  <si>
    <t>(m3/s)</t>
  </si>
  <si>
    <t>(kg/s)</t>
  </si>
  <si>
    <t>(m/m)</t>
  </si>
  <si>
    <t>Pre-dam</t>
  </si>
  <si>
    <t>Modern</t>
  </si>
  <si>
    <t>Arno</t>
  </si>
  <si>
    <t>Ceyan</t>
  </si>
  <si>
    <t>Chao</t>
  </si>
  <si>
    <t>Copper</t>
  </si>
  <si>
    <t>Godavari</t>
  </si>
  <si>
    <t>Homathko</t>
  </si>
  <si>
    <t>Indigirka</t>
  </si>
  <si>
    <t>Indus</t>
  </si>
  <si>
    <t>Klamath</t>
  </si>
  <si>
    <t>Klinaklini</t>
  </si>
  <si>
    <t>Kolyma</t>
  </si>
  <si>
    <t>Krishna</t>
  </si>
  <si>
    <t>Lena</t>
  </si>
  <si>
    <t>Limpopo</t>
  </si>
  <si>
    <t>MacKenzie</t>
  </si>
  <si>
    <t>Magdalena</t>
  </si>
  <si>
    <t>Mahanadi</t>
  </si>
  <si>
    <t>Orange</t>
  </si>
  <si>
    <t>Pechora</t>
  </si>
  <si>
    <t>Pescara</t>
  </si>
  <si>
    <t>Squamish</t>
  </si>
  <si>
    <t>Var</t>
  </si>
  <si>
    <t>Vistula</t>
  </si>
  <si>
    <t>Volga</t>
  </si>
  <si>
    <t>Waipaoa</t>
  </si>
  <si>
    <t>Yana</t>
  </si>
  <si>
    <t>Yukon</t>
  </si>
  <si>
    <t>Zhujiang</t>
  </si>
  <si>
    <t>Discharge_prist</t>
  </si>
  <si>
    <t>QRiver_prist</t>
  </si>
  <si>
    <t>ChannelSlope</t>
  </si>
  <si>
    <t>CN_prist</t>
  </si>
  <si>
    <t>CN_dist</t>
  </si>
  <si>
    <t>AO</t>
  </si>
  <si>
    <t>Song Hong</t>
  </si>
  <si>
    <t>Tigris</t>
  </si>
  <si>
    <t>AU</t>
  </si>
  <si>
    <t>Continent nr</t>
  </si>
  <si>
    <t>QRiver_dist</t>
  </si>
  <si>
    <t>Discharge_dist</t>
  </si>
  <si>
    <t>QTide</t>
  </si>
  <si>
    <t>QWave</t>
  </si>
  <si>
    <t>Essequibo</t>
  </si>
  <si>
    <t>Ord</t>
  </si>
  <si>
    <t>Delta Area</t>
  </si>
  <si>
    <t>(m2)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</si>
</sst>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E+00"/>
    <numFmt numFmtId="165" formatCode="0.000"/>
    <numFmt numFmtId="166" formatCode="0.0E+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Fill="1"/>
    <xf numFmtId="164" fontId="1" fillId="0" borderId="0" xfId="0" applyNumberFormat="1" applyFont="1" applyFill="1"/>
    <xf numFmtId="165" fontId="1" fillId="0" borderId="0" xfId="0" applyNumberFormat="1" applyFont="1"/>
    <xf numFmtId="0" fontId="1" fillId="0" borderId="0" xfId="0" applyNumberFormat="1" applyFont="1"/>
    <xf numFmtId="166" fontId="1" fillId="0" borderId="0" xfId="0" applyNumberFormat="1" applyFont="1"/>
    <xf numFmtId="166" fontId="1" fillId="0" borderId="0" xfId="0" applyNumberFormat="1" applyFont="1" applyFill="1"/>
    <xf numFmtId="11" fontId="1" fillId="0" borderId="0" xfId="0" applyNumberFormat="1" applyFont="1"/>
    <xf numFmtId="0" fontId="3" fillId="0" borderId="0" xfId="0" applyFont="1"/>
    <xf numFmtId="164" fontId="3" fillId="0" borderId="0" xfId="0" applyNumberFormat="1" applyFont="1"/>
    <xf numFmtId="0" fontId="3" fillId="0" borderId="0" xfId="0" applyNumberFormat="1" applyFont="1"/>
    <xf numFmtId="0" fontId="2" fillId="0" borderId="0" xfId="0" applyFont="1"/>
  </cellXfs>
  <cellStyles count="1">
    <cellStyle name="Normal" xfId="0" builtinId="0"/>
  </cellStyles>
  <dxfs count="14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9"/>
  <sheetViews>
    <sheetView tabSelected="1" topLeftCell="A23" zoomScale="70" zoomScaleNormal="70" workbookViewId="0">
      <selection activeCell="P9" sqref="P9:P10"/>
    </sheetView>
  </sheetViews>
  <sheetFormatPr defaultColWidth="9.1328125" defaultRowHeight="15.4" x14ac:dyDescent="0.45"/>
  <cols>
    <col min="1" max="1" width="8.86328125" style="1" bestFit="1" customWidth="1"/>
    <col min="2" max="2" width="19.73046875" style="1" bestFit="1" customWidth="1"/>
    <col min="3" max="3" width="9.265625" style="1" customWidth="1"/>
    <col min="4" max="4" width="11.59765625" style="1" customWidth="1"/>
    <col min="5" max="5" width="14.59765625" style="2" bestFit="1" customWidth="1"/>
    <col min="6" max="6" width="12.1328125" style="2" bestFit="1" customWidth="1"/>
    <col min="7" max="7" width="13.1328125" style="2" customWidth="1"/>
    <col min="8" max="8" width="9.1328125" style="1" customWidth="1"/>
    <col min="9" max="9" width="8.3984375" style="1" customWidth="1"/>
    <col min="10" max="10" width="13.86328125" style="2" customWidth="1"/>
    <col min="11" max="11" width="12.59765625" style="2" bestFit="1" customWidth="1"/>
    <col min="12" max="12" width="10" style="2" bestFit="1" customWidth="1"/>
    <col min="13" max="13" width="8.59765625" style="6" bestFit="1" customWidth="1"/>
    <col min="14" max="14" width="11.9296875" style="1" bestFit="1" customWidth="1"/>
    <col min="15" max="15" width="15.59765625" style="1" customWidth="1"/>
    <col min="16" max="16" width="10.73046875" style="1" bestFit="1" customWidth="1"/>
    <col min="17" max="18" width="9.1328125" style="1"/>
    <col min="20" max="16384" width="9.1328125" style="1"/>
  </cols>
  <sheetData>
    <row r="1" spans="1:19" s="10" customFormat="1" x14ac:dyDescent="0.45">
      <c r="A1" s="10" t="s">
        <v>0</v>
      </c>
      <c r="B1" s="10" t="s">
        <v>43</v>
      </c>
      <c r="C1" s="10" t="s">
        <v>42</v>
      </c>
      <c r="D1" s="10" t="s">
        <v>86</v>
      </c>
      <c r="E1" s="11" t="s">
        <v>77</v>
      </c>
      <c r="F1" s="11" t="s">
        <v>78</v>
      </c>
      <c r="G1" s="11" t="s">
        <v>79</v>
      </c>
      <c r="H1" s="10" t="s">
        <v>80</v>
      </c>
      <c r="I1" s="10" t="s">
        <v>81</v>
      </c>
      <c r="J1" s="11" t="s">
        <v>88</v>
      </c>
      <c r="K1" s="11" t="s">
        <v>87</v>
      </c>
      <c r="L1" s="11" t="s">
        <v>89</v>
      </c>
      <c r="M1" s="12" t="s">
        <v>90</v>
      </c>
      <c r="N1" s="10" t="s">
        <v>93</v>
      </c>
      <c r="S1" s="13"/>
    </row>
    <row r="2" spans="1:19" x14ac:dyDescent="0.45">
      <c r="E2" s="2" t="s">
        <v>44</v>
      </c>
      <c r="F2" s="2" t="s">
        <v>45</v>
      </c>
      <c r="G2" s="2" t="s">
        <v>46</v>
      </c>
      <c r="H2" s="1" t="s">
        <v>47</v>
      </c>
      <c r="I2" s="1" t="s">
        <v>48</v>
      </c>
      <c r="J2" s="2" t="s">
        <v>44</v>
      </c>
      <c r="K2" s="2" t="s">
        <v>45</v>
      </c>
      <c r="L2" s="2" t="s">
        <v>45</v>
      </c>
      <c r="M2" s="6" t="s">
        <v>45</v>
      </c>
      <c r="N2" s="1" t="s">
        <v>94</v>
      </c>
    </row>
    <row r="3" spans="1:19" x14ac:dyDescent="0.45">
      <c r="A3" s="1">
        <v>54097</v>
      </c>
      <c r="B3" s="1" t="s">
        <v>10</v>
      </c>
      <c r="C3" s="1" t="s">
        <v>14</v>
      </c>
      <c r="D3" s="1">
        <v>4</v>
      </c>
      <c r="E3" s="9">
        <v>138530</v>
      </c>
      <c r="F3" s="1">
        <v>31142</v>
      </c>
      <c r="G3" s="2">
        <v>4.0000000000000003E-5</v>
      </c>
      <c r="H3" s="1">
        <v>9</v>
      </c>
      <c r="I3" s="1">
        <v>4</v>
      </c>
      <c r="J3" s="9">
        <v>138650</v>
      </c>
      <c r="K3" s="2">
        <v>31203</v>
      </c>
      <c r="L3" s="2">
        <v>10621</v>
      </c>
      <c r="M3" s="7">
        <v>0.29304146766662598</v>
      </c>
      <c r="N3" s="6">
        <v>50000</v>
      </c>
      <c r="O3" s="5"/>
      <c r="P3" s="2"/>
      <c r="Q3" s="2"/>
      <c r="R3" s="7"/>
    </row>
    <row r="4" spans="1:19" x14ac:dyDescent="0.45">
      <c r="A4" s="1">
        <v>205317</v>
      </c>
      <c r="B4" s="1" t="s">
        <v>49</v>
      </c>
      <c r="C4" s="1" t="s">
        <v>13</v>
      </c>
      <c r="D4" s="1">
        <v>5</v>
      </c>
      <c r="E4" s="1">
        <v>2.8628999999999998</v>
      </c>
      <c r="F4" s="1">
        <v>2.1621999999999999</v>
      </c>
      <c r="G4" s="2">
        <v>7.6000000000000004E-4</v>
      </c>
      <c r="H4" s="1">
        <v>1</v>
      </c>
      <c r="I4" s="1">
        <v>1</v>
      </c>
      <c r="J4" s="1">
        <v>2.8628999999999998</v>
      </c>
      <c r="K4" s="2">
        <v>0</v>
      </c>
      <c r="L4" s="2">
        <v>0.26595999999999997</v>
      </c>
      <c r="M4" s="7">
        <v>174.53</v>
      </c>
      <c r="N4" s="1">
        <v>30</v>
      </c>
      <c r="O4" s="5"/>
      <c r="P4" s="2"/>
      <c r="R4" s="7"/>
    </row>
    <row r="5" spans="1:19" x14ac:dyDescent="0.45">
      <c r="A5" s="1">
        <v>428175</v>
      </c>
      <c r="B5" s="1" t="s">
        <v>20</v>
      </c>
      <c r="C5" s="1" t="s">
        <v>1</v>
      </c>
      <c r="D5" s="1">
        <v>1</v>
      </c>
      <c r="E5" s="1">
        <v>137.13</v>
      </c>
      <c r="F5" s="1">
        <v>728.94</v>
      </c>
      <c r="G5" s="2">
        <v>3.8000000000000002E-4</v>
      </c>
      <c r="H5" s="1">
        <v>2</v>
      </c>
      <c r="I5" s="1">
        <v>1</v>
      </c>
      <c r="J5" s="1">
        <v>150.72999999999999</v>
      </c>
      <c r="K5" s="2">
        <v>511.68</v>
      </c>
      <c r="L5" s="2">
        <v>28.754999999999999</v>
      </c>
      <c r="M5" s="7">
        <v>114.93608856201172</v>
      </c>
      <c r="N5" s="1">
        <v>60</v>
      </c>
      <c r="O5" s="5"/>
      <c r="P5" s="2"/>
      <c r="R5" s="7"/>
    </row>
    <row r="6" spans="1:19" x14ac:dyDescent="0.45">
      <c r="A6" s="1">
        <v>317394</v>
      </c>
      <c r="B6" s="1" t="s">
        <v>50</v>
      </c>
      <c r="C6" s="1" t="s">
        <v>13</v>
      </c>
      <c r="D6" s="1">
        <v>5</v>
      </c>
      <c r="E6" s="1">
        <v>111.84</v>
      </c>
      <c r="F6" s="1">
        <v>315.44</v>
      </c>
      <c r="G6" s="2">
        <v>1.2999999999999999E-4</v>
      </c>
      <c r="H6" s="1">
        <v>2</v>
      </c>
      <c r="I6" s="1">
        <v>1</v>
      </c>
      <c r="J6" s="1">
        <v>99.316000000000003</v>
      </c>
      <c r="K6" s="2">
        <v>227.1</v>
      </c>
      <c r="L6" s="2">
        <v>14.101000000000001</v>
      </c>
      <c r="M6" s="7">
        <v>68.012</v>
      </c>
      <c r="N6" s="1">
        <v>150</v>
      </c>
      <c r="O6" s="5"/>
      <c r="P6" s="2"/>
      <c r="R6" s="7"/>
    </row>
    <row r="7" spans="1:19" x14ac:dyDescent="0.45">
      <c r="A7" s="1">
        <v>327994</v>
      </c>
      <c r="B7" s="1" t="s">
        <v>51</v>
      </c>
      <c r="C7" s="1" t="s">
        <v>11</v>
      </c>
      <c r="D7" s="1">
        <v>6</v>
      </c>
      <c r="E7" s="1">
        <v>1264.9000000000001</v>
      </c>
      <c r="F7" s="1">
        <v>891.08</v>
      </c>
      <c r="G7" s="2">
        <v>3.0000000000000001E-5</v>
      </c>
      <c r="H7" s="1">
        <v>2</v>
      </c>
      <c r="I7" s="1">
        <v>3</v>
      </c>
      <c r="J7" s="1">
        <v>1115</v>
      </c>
      <c r="K7" s="2">
        <v>690.36</v>
      </c>
      <c r="L7" s="2">
        <v>1014.2</v>
      </c>
      <c r="M7" s="7">
        <v>100</v>
      </c>
      <c r="N7" s="1">
        <v>5500</v>
      </c>
      <c r="O7" s="5"/>
      <c r="P7" s="2"/>
      <c r="R7" s="7"/>
    </row>
    <row r="8" spans="1:19" x14ac:dyDescent="0.45">
      <c r="A8" s="1">
        <v>405647</v>
      </c>
      <c r="B8" s="1" t="s">
        <v>24</v>
      </c>
      <c r="C8" s="1" t="s">
        <v>1</v>
      </c>
      <c r="D8" s="1">
        <v>1</v>
      </c>
      <c r="E8" s="1">
        <v>233.57</v>
      </c>
      <c r="F8" s="1">
        <v>7722</v>
      </c>
      <c r="G8" s="2">
        <v>4.0000000000000002E-4</v>
      </c>
      <c r="H8" s="1">
        <v>3</v>
      </c>
      <c r="I8" s="1">
        <v>2</v>
      </c>
      <c r="J8" s="1">
        <v>170.65</v>
      </c>
      <c r="K8" s="2">
        <v>4.0772192657227864</v>
      </c>
      <c r="L8" s="2">
        <v>5209.3999999999996</v>
      </c>
      <c r="M8" s="7">
        <v>28.501999999999999</v>
      </c>
      <c r="N8" s="1">
        <v>634</v>
      </c>
      <c r="O8" s="5"/>
      <c r="P8" s="2"/>
      <c r="R8" s="7"/>
    </row>
    <row r="9" spans="1:19" x14ac:dyDescent="0.45">
      <c r="A9" s="1">
        <v>430132</v>
      </c>
      <c r="B9" s="1" t="s">
        <v>21</v>
      </c>
      <c r="C9" s="1" t="s">
        <v>1</v>
      </c>
      <c r="D9" s="1">
        <v>1</v>
      </c>
      <c r="E9" s="1">
        <v>49.655000000000001</v>
      </c>
      <c r="F9" s="1">
        <v>331.7</v>
      </c>
      <c r="G9" s="2">
        <v>2.7E-4</v>
      </c>
      <c r="H9" s="1">
        <v>3</v>
      </c>
      <c r="I9" s="1">
        <v>1</v>
      </c>
      <c r="J9" s="1">
        <v>57.292000000000002</v>
      </c>
      <c r="K9" s="2">
        <v>267.67</v>
      </c>
      <c r="L9" s="2">
        <v>6.1143000000000001</v>
      </c>
      <c r="M9" s="7">
        <v>161.83131408691406</v>
      </c>
      <c r="N9" s="1">
        <v>38</v>
      </c>
      <c r="O9" s="5"/>
      <c r="P9" s="2"/>
      <c r="R9" s="7"/>
    </row>
    <row r="10" spans="1:19" x14ac:dyDescent="0.45">
      <c r="A10" s="1">
        <v>317358</v>
      </c>
      <c r="B10" s="1" t="s">
        <v>26</v>
      </c>
      <c r="C10" s="1" t="s">
        <v>1</v>
      </c>
      <c r="D10" s="1">
        <v>1</v>
      </c>
      <c r="E10" s="1">
        <v>4365.3999999999996</v>
      </c>
      <c r="F10" s="1">
        <v>1834.8</v>
      </c>
      <c r="G10" s="2">
        <v>1E-4</v>
      </c>
      <c r="H10" s="1">
        <v>1</v>
      </c>
      <c r="I10" s="1">
        <v>1</v>
      </c>
      <c r="J10" s="1">
        <v>4327.1000000000004</v>
      </c>
      <c r="K10" s="2">
        <v>1171.5999999999999</v>
      </c>
      <c r="L10" s="2">
        <v>65615.6484375</v>
      </c>
      <c r="M10" s="7">
        <v>2071</v>
      </c>
      <c r="O10" s="5"/>
      <c r="P10" s="2"/>
      <c r="R10" s="7"/>
    </row>
    <row r="11" spans="1:19" x14ac:dyDescent="0.45">
      <c r="A11" s="1">
        <v>108677</v>
      </c>
      <c r="B11" s="1" t="s">
        <v>39</v>
      </c>
      <c r="C11" s="1" t="s">
        <v>12</v>
      </c>
      <c r="D11" s="1">
        <v>2</v>
      </c>
      <c r="E11" s="1">
        <v>48143</v>
      </c>
      <c r="F11" s="1">
        <v>16009</v>
      </c>
      <c r="G11" s="2">
        <v>1.5294343541796327E-4</v>
      </c>
      <c r="H11" s="1">
        <v>1</v>
      </c>
      <c r="I11" s="1">
        <v>1</v>
      </c>
      <c r="J11" s="1">
        <v>48143</v>
      </c>
      <c r="K11" s="2">
        <v>15952</v>
      </c>
      <c r="L11" s="2">
        <v>4979.5</v>
      </c>
      <c r="M11" s="7">
        <v>516.73</v>
      </c>
      <c r="O11" s="5"/>
      <c r="P11" s="2"/>
      <c r="R11" s="7"/>
    </row>
    <row r="12" spans="1:19" x14ac:dyDescent="0.45">
      <c r="A12" s="1">
        <v>54</v>
      </c>
      <c r="B12" s="1" t="s">
        <v>52</v>
      </c>
      <c r="C12" s="1" t="s">
        <v>82</v>
      </c>
      <c r="D12" s="1">
        <v>8</v>
      </c>
      <c r="E12" s="1">
        <v>1289.9000000000001</v>
      </c>
      <c r="F12" s="1">
        <v>342.5</v>
      </c>
      <c r="G12" s="2">
        <v>2.9999999999999997E-4</v>
      </c>
      <c r="H12" s="1">
        <v>7</v>
      </c>
      <c r="I12" s="1">
        <v>10</v>
      </c>
      <c r="J12" s="1">
        <v>1289.9000000000001</v>
      </c>
      <c r="K12" s="2">
        <v>342.5</v>
      </c>
      <c r="L12" s="2">
        <v>1181.7</v>
      </c>
      <c r="M12" s="7">
        <v>766.39</v>
      </c>
      <c r="N12" s="1">
        <v>1920</v>
      </c>
      <c r="O12" s="5"/>
      <c r="P12" s="2"/>
      <c r="R12" s="7"/>
    </row>
    <row r="13" spans="1:19" x14ac:dyDescent="0.45">
      <c r="A13" s="1">
        <v>183205</v>
      </c>
      <c r="B13" s="1" t="s">
        <v>17</v>
      </c>
      <c r="C13" s="1" t="s">
        <v>13</v>
      </c>
      <c r="D13" s="1">
        <v>5</v>
      </c>
      <c r="E13" s="1">
        <v>4209.6000000000004</v>
      </c>
      <c r="F13" s="1">
        <v>4294.8</v>
      </c>
      <c r="G13" s="2">
        <v>6.0000000000000002E-5</v>
      </c>
      <c r="H13" s="1">
        <v>7</v>
      </c>
      <c r="I13" s="1">
        <v>6</v>
      </c>
      <c r="J13" s="1">
        <v>4294.2</v>
      </c>
      <c r="K13" s="2">
        <f>F13*0.3</f>
        <v>1288.44</v>
      </c>
      <c r="L13" s="2">
        <v>228.34</v>
      </c>
      <c r="M13" s="7">
        <v>290</v>
      </c>
      <c r="N13" s="1">
        <v>4200</v>
      </c>
      <c r="O13" s="5"/>
      <c r="P13" s="2"/>
      <c r="R13" s="7"/>
    </row>
    <row r="14" spans="1:19" x14ac:dyDescent="0.45">
      <c r="A14" s="1">
        <v>243383</v>
      </c>
      <c r="B14" s="1" t="s">
        <v>8</v>
      </c>
      <c r="C14" s="1" t="s">
        <v>13</v>
      </c>
      <c r="D14" s="1">
        <v>5</v>
      </c>
      <c r="E14" s="1">
        <v>159.51</v>
      </c>
      <c r="F14" s="1">
        <v>703.11</v>
      </c>
      <c r="G14" s="2">
        <v>2.1000000000000001E-4</v>
      </c>
      <c r="H14" s="1">
        <v>4</v>
      </c>
      <c r="I14" s="1">
        <v>1</v>
      </c>
      <c r="J14" s="1">
        <v>166.19</v>
      </c>
      <c r="K14" s="2">
        <v>28</v>
      </c>
      <c r="L14" s="2">
        <v>11.457000000000001</v>
      </c>
      <c r="M14" s="7">
        <v>70</v>
      </c>
      <c r="N14" s="1">
        <v>338</v>
      </c>
      <c r="O14" s="5"/>
      <c r="P14" s="2"/>
      <c r="R14" s="7"/>
    </row>
    <row r="15" spans="1:19" x14ac:dyDescent="0.45">
      <c r="A15" s="1">
        <v>364680</v>
      </c>
      <c r="B15" s="1" t="s">
        <v>25</v>
      </c>
      <c r="C15" s="1" t="s">
        <v>1</v>
      </c>
      <c r="D15" s="1">
        <v>1</v>
      </c>
      <c r="E15" s="1">
        <v>227</v>
      </c>
      <c r="F15" s="1">
        <v>76.182000000000002</v>
      </c>
      <c r="G15" s="2">
        <v>5.0000000000000001E-4</v>
      </c>
      <c r="H15" s="1">
        <v>1</v>
      </c>
      <c r="I15" s="1">
        <v>1</v>
      </c>
      <c r="J15" s="1">
        <v>226.53</v>
      </c>
      <c r="K15" s="2">
        <v>75.260999999999996</v>
      </c>
      <c r="L15" s="2">
        <v>19.234999999999999</v>
      </c>
      <c r="M15" s="7">
        <v>2482.1</v>
      </c>
      <c r="N15" s="1">
        <v>20</v>
      </c>
      <c r="O15" s="5"/>
      <c r="P15" s="2"/>
      <c r="R15" s="7"/>
    </row>
    <row r="16" spans="1:19" x14ac:dyDescent="0.45">
      <c r="A16" s="1">
        <v>109965</v>
      </c>
      <c r="B16" s="1" t="s">
        <v>35</v>
      </c>
      <c r="C16" s="1" t="s">
        <v>13</v>
      </c>
      <c r="D16" s="1">
        <v>5</v>
      </c>
      <c r="E16" s="1">
        <v>418.58</v>
      </c>
      <c r="F16" s="1">
        <v>487.78</v>
      </c>
      <c r="G16" s="2">
        <v>1.0000000000000001E-5</v>
      </c>
      <c r="H16" s="1">
        <v>1</v>
      </c>
      <c r="I16" s="1">
        <v>1</v>
      </c>
      <c r="J16" s="1">
        <v>418.24</v>
      </c>
      <c r="K16" s="2">
        <v>247.15</v>
      </c>
      <c r="L16" s="2">
        <v>731716.75</v>
      </c>
      <c r="M16" s="7">
        <v>56.351551055908203</v>
      </c>
      <c r="O16" s="5"/>
      <c r="P16" s="2"/>
      <c r="R16" s="7"/>
    </row>
    <row r="17" spans="1:18" x14ac:dyDescent="0.45">
      <c r="A17" s="1">
        <v>32596</v>
      </c>
      <c r="B17" s="1" t="s">
        <v>91</v>
      </c>
      <c r="C17" s="1" t="s">
        <v>14</v>
      </c>
      <c r="D17" s="1">
        <v>4</v>
      </c>
      <c r="E17" s="1">
        <v>3826.5</v>
      </c>
      <c r="F17" s="1">
        <v>758.21</v>
      </c>
      <c r="G17" s="2">
        <v>2.0000000000000002E-5</v>
      </c>
      <c r="H17" s="1">
        <v>4</v>
      </c>
      <c r="I17" s="1">
        <v>4</v>
      </c>
      <c r="J17" s="1">
        <v>3829.7</v>
      </c>
      <c r="K17" s="2">
        <v>758.93</v>
      </c>
      <c r="L17" s="2">
        <v>67.918000000000006</v>
      </c>
      <c r="M17" s="7">
        <v>378.78</v>
      </c>
      <c r="O17" s="5"/>
      <c r="P17" s="2"/>
      <c r="R17" s="7"/>
    </row>
    <row r="18" spans="1:18" x14ac:dyDescent="0.45">
      <c r="A18" s="1">
        <v>712650</v>
      </c>
      <c r="B18" s="1" t="s">
        <v>9</v>
      </c>
      <c r="C18" s="1" t="s">
        <v>11</v>
      </c>
      <c r="D18" s="1">
        <v>6</v>
      </c>
      <c r="E18" s="1">
        <v>4992.2</v>
      </c>
      <c r="F18" s="1">
        <v>2585.9</v>
      </c>
      <c r="G18" s="4">
        <v>1.5E-5</v>
      </c>
      <c r="H18" s="3">
        <v>5</v>
      </c>
      <c r="I18" s="3">
        <v>4</v>
      </c>
      <c r="J18" s="1">
        <v>4992.2</v>
      </c>
      <c r="K18" s="2">
        <v>2585.9</v>
      </c>
      <c r="L18" s="2">
        <v>16995.060546875</v>
      </c>
      <c r="M18" s="7">
        <v>56.351551055908203</v>
      </c>
      <c r="N18" s="1">
        <v>2800</v>
      </c>
      <c r="O18" s="5"/>
      <c r="P18" s="2"/>
      <c r="R18" s="7"/>
    </row>
    <row r="19" spans="1:18" x14ac:dyDescent="0.45">
      <c r="A19" s="1">
        <v>261972</v>
      </c>
      <c r="B19" s="1" t="s">
        <v>27</v>
      </c>
      <c r="C19" s="1" t="s">
        <v>1</v>
      </c>
      <c r="D19" s="1">
        <v>1</v>
      </c>
      <c r="E19" s="1">
        <v>3720.8</v>
      </c>
      <c r="F19" s="1">
        <v>1300.3</v>
      </c>
      <c r="G19" s="2">
        <v>6.0000000000000002E-5</v>
      </c>
      <c r="H19" s="1">
        <v>5</v>
      </c>
      <c r="I19" s="1">
        <v>2</v>
      </c>
      <c r="J19" s="1">
        <v>3718.4</v>
      </c>
      <c r="K19" s="2">
        <v>1253.8</v>
      </c>
      <c r="L19" s="2">
        <v>351.79</v>
      </c>
      <c r="M19" s="7">
        <v>1.4021999999999999</v>
      </c>
      <c r="N19" s="1">
        <v>1600</v>
      </c>
      <c r="O19" s="5"/>
      <c r="P19" s="2"/>
      <c r="R19" s="7"/>
    </row>
    <row r="20" spans="1:18" x14ac:dyDescent="0.45">
      <c r="A20" s="1">
        <v>225914</v>
      </c>
      <c r="B20" s="1" t="s">
        <v>6</v>
      </c>
      <c r="C20" s="1" t="s">
        <v>11</v>
      </c>
      <c r="D20" s="1">
        <v>6</v>
      </c>
      <c r="E20" s="1">
        <v>38181</v>
      </c>
      <c r="F20" s="1">
        <v>53453</v>
      </c>
      <c r="G20" s="2">
        <v>2.0000000000000002E-5</v>
      </c>
      <c r="H20" s="1">
        <v>32</v>
      </c>
      <c r="I20" s="1">
        <v>3</v>
      </c>
      <c r="J20" s="1">
        <v>36095</v>
      </c>
      <c r="K20" s="2">
        <v>72644</v>
      </c>
      <c r="L20" s="2">
        <v>166050</v>
      </c>
      <c r="M20" s="7">
        <v>212.63667297363281</v>
      </c>
      <c r="N20" s="1">
        <v>105641</v>
      </c>
      <c r="O20" s="5"/>
      <c r="P20" s="2"/>
      <c r="R20" s="7"/>
    </row>
    <row r="21" spans="1:18" x14ac:dyDescent="0.45">
      <c r="A21" s="1">
        <v>299648</v>
      </c>
      <c r="B21" s="1" t="s">
        <v>53</v>
      </c>
      <c r="C21" s="1" t="s">
        <v>11</v>
      </c>
      <c r="D21" s="1">
        <v>6</v>
      </c>
      <c r="E21" s="1">
        <v>4324.1000000000004</v>
      </c>
      <c r="F21" s="1">
        <v>3336.8</v>
      </c>
      <c r="G21" s="2">
        <v>5.9999999999999995E-4</v>
      </c>
      <c r="H21" s="1">
        <v>7</v>
      </c>
      <c r="I21" s="1">
        <v>3</v>
      </c>
      <c r="J21" s="1">
        <v>3928.3</v>
      </c>
      <c r="K21" s="2">
        <v>5249</v>
      </c>
      <c r="L21" s="2">
        <v>1223.5</v>
      </c>
      <c r="M21" s="7">
        <v>376.32</v>
      </c>
      <c r="N21" s="1">
        <v>4400</v>
      </c>
      <c r="O21" s="5"/>
      <c r="P21" s="2"/>
      <c r="R21" s="7"/>
    </row>
    <row r="22" spans="1:18" x14ac:dyDescent="0.45">
      <c r="A22" s="1">
        <v>99565</v>
      </c>
      <c r="B22" s="1" t="s">
        <v>22</v>
      </c>
      <c r="C22" s="1" t="s">
        <v>23</v>
      </c>
      <c r="D22" s="1">
        <v>3</v>
      </c>
      <c r="E22" s="1">
        <v>3351.1</v>
      </c>
      <c r="F22" s="1">
        <v>2230.6999999999998</v>
      </c>
      <c r="G22" s="2">
        <v>4.1770870719363603E-5</v>
      </c>
      <c r="H22" s="1">
        <v>1</v>
      </c>
      <c r="I22" s="1">
        <v>1</v>
      </c>
      <c r="J22" s="1">
        <v>3342.3</v>
      </c>
      <c r="K22" s="2">
        <v>2122.1999999999998</v>
      </c>
      <c r="L22" s="2">
        <v>1511</v>
      </c>
      <c r="M22" s="7">
        <v>402.49687194824202</v>
      </c>
      <c r="O22" s="5"/>
      <c r="P22" s="2"/>
      <c r="R22" s="7"/>
    </row>
    <row r="23" spans="1:18" x14ac:dyDescent="0.45">
      <c r="A23" s="1">
        <v>215546</v>
      </c>
      <c r="B23" s="1" t="s">
        <v>54</v>
      </c>
      <c r="C23" s="1" t="s">
        <v>1</v>
      </c>
      <c r="D23" s="1">
        <v>1</v>
      </c>
      <c r="E23" s="1">
        <v>121.98</v>
      </c>
      <c r="F23" s="1">
        <v>47.279000000000003</v>
      </c>
      <c r="G23" s="2">
        <v>2.2000000000000001E-4</v>
      </c>
      <c r="H23" s="1">
        <v>2</v>
      </c>
      <c r="I23" s="1">
        <v>1</v>
      </c>
      <c r="J23" s="1">
        <v>121.98</v>
      </c>
      <c r="K23" s="2">
        <v>47.262</v>
      </c>
      <c r="L23" s="2">
        <v>19.858000000000001</v>
      </c>
      <c r="M23" s="7">
        <v>1</v>
      </c>
      <c r="N23" s="1">
        <v>15</v>
      </c>
      <c r="O23" s="5"/>
      <c r="P23" s="2"/>
      <c r="R23" s="7"/>
    </row>
    <row r="24" spans="1:18" x14ac:dyDescent="0.45">
      <c r="A24" s="1">
        <v>333</v>
      </c>
      <c r="B24" s="1" t="s">
        <v>55</v>
      </c>
      <c r="C24" s="1" t="s">
        <v>82</v>
      </c>
      <c r="D24" s="1">
        <v>8</v>
      </c>
      <c r="E24" s="1">
        <v>593.88</v>
      </c>
      <c r="F24" s="1">
        <v>1913.7</v>
      </c>
      <c r="G24" s="2">
        <v>1.4999999999999999E-4</v>
      </c>
      <c r="H24" s="1">
        <v>28</v>
      </c>
      <c r="I24" s="1">
        <v>28</v>
      </c>
      <c r="J24" s="1">
        <v>593.88</v>
      </c>
      <c r="K24" s="2">
        <v>10.534278223591466</v>
      </c>
      <c r="L24" s="2">
        <v>19.349</v>
      </c>
      <c r="M24" s="7">
        <v>15.478935241699219</v>
      </c>
      <c r="N24" s="1">
        <v>4800</v>
      </c>
      <c r="O24" s="5"/>
      <c r="P24" s="2"/>
      <c r="R24" s="7"/>
    </row>
    <row r="25" spans="1:18" x14ac:dyDescent="0.45">
      <c r="A25" s="1">
        <v>218033</v>
      </c>
      <c r="B25" s="1" t="s">
        <v>56</v>
      </c>
      <c r="C25" s="1" t="s">
        <v>11</v>
      </c>
      <c r="D25" s="1">
        <v>6</v>
      </c>
      <c r="E25" s="1">
        <v>5137.3999999999996</v>
      </c>
      <c r="F25" s="1">
        <v>24097</v>
      </c>
      <c r="G25" s="2">
        <v>1.2E-4</v>
      </c>
      <c r="H25" s="1">
        <v>9</v>
      </c>
      <c r="I25" s="1">
        <v>1</v>
      </c>
      <c r="J25" s="1">
        <v>4812</v>
      </c>
      <c r="K25" s="2">
        <v>20456</v>
      </c>
      <c r="L25" s="2">
        <v>27114</v>
      </c>
      <c r="M25" s="7">
        <v>42.709911346435547</v>
      </c>
      <c r="N25" s="1">
        <v>6780</v>
      </c>
      <c r="O25" s="5"/>
      <c r="P25" s="2"/>
      <c r="R25" s="7"/>
    </row>
    <row r="26" spans="1:18" x14ac:dyDescent="0.45">
      <c r="A26" s="1">
        <v>303211</v>
      </c>
      <c r="B26" s="1" t="s">
        <v>41</v>
      </c>
      <c r="C26" s="1" t="s">
        <v>11</v>
      </c>
      <c r="D26" s="1">
        <v>6</v>
      </c>
      <c r="E26" s="1">
        <v>12676</v>
      </c>
      <c r="F26" s="1">
        <v>10031</v>
      </c>
      <c r="G26" s="2">
        <v>2.0000000000000002E-5</v>
      </c>
      <c r="H26" s="1">
        <v>17</v>
      </c>
      <c r="I26" s="1">
        <v>4</v>
      </c>
      <c r="J26" s="1">
        <v>12529</v>
      </c>
      <c r="K26" s="2">
        <v>10020</v>
      </c>
      <c r="L26" s="2">
        <v>50116</v>
      </c>
      <c r="M26" s="7">
        <v>22.83</v>
      </c>
      <c r="N26" s="1">
        <v>30570</v>
      </c>
      <c r="O26" s="5"/>
      <c r="P26" s="2"/>
      <c r="R26" s="7"/>
    </row>
    <row r="27" spans="1:18" x14ac:dyDescent="0.45">
      <c r="A27" s="1">
        <v>357667</v>
      </c>
      <c r="B27" s="1" t="s">
        <v>57</v>
      </c>
      <c r="C27" s="1" t="s">
        <v>1</v>
      </c>
      <c r="D27" s="1">
        <v>1</v>
      </c>
      <c r="E27" s="1">
        <v>419.69</v>
      </c>
      <c r="F27" s="1">
        <v>171.15</v>
      </c>
      <c r="G27" s="2">
        <v>1.2999999999999999E-4</v>
      </c>
      <c r="H27" s="1">
        <v>1</v>
      </c>
      <c r="I27" s="1">
        <v>1</v>
      </c>
      <c r="J27" s="1">
        <v>417.08</v>
      </c>
      <c r="K27" s="2">
        <v>147.49</v>
      </c>
      <c r="L27" s="2">
        <v>14.766999999999999</v>
      </c>
      <c r="M27" s="7">
        <v>2388.6</v>
      </c>
      <c r="N27" s="1">
        <v>28</v>
      </c>
      <c r="O27" s="5"/>
      <c r="P27" s="2"/>
      <c r="R27" s="7"/>
    </row>
    <row r="28" spans="1:18" x14ac:dyDescent="0.45">
      <c r="A28" s="1">
        <v>213107</v>
      </c>
      <c r="B28" s="1" t="s">
        <v>58</v>
      </c>
      <c r="C28" s="1" t="s">
        <v>1</v>
      </c>
      <c r="D28" s="1">
        <v>1</v>
      </c>
      <c r="E28" s="1">
        <v>158.41999999999999</v>
      </c>
      <c r="F28" s="1">
        <v>19.088999999999999</v>
      </c>
      <c r="G28" s="2">
        <v>3.3E-4</v>
      </c>
      <c r="H28" s="1">
        <v>5</v>
      </c>
      <c r="I28" s="1">
        <v>2</v>
      </c>
      <c r="J28" s="1">
        <v>158.38999999999999</v>
      </c>
      <c r="K28" s="2">
        <v>19.074000000000002</v>
      </c>
      <c r="L28" s="2">
        <v>7.0416999999999996</v>
      </c>
      <c r="M28" s="7">
        <v>1</v>
      </c>
      <c r="N28" s="1">
        <v>16</v>
      </c>
      <c r="O28" s="5"/>
      <c r="P28" s="2"/>
      <c r="R28" s="7"/>
    </row>
    <row r="29" spans="1:18" x14ac:dyDescent="0.45">
      <c r="A29" s="1">
        <v>267</v>
      </c>
      <c r="B29" s="1" t="s">
        <v>59</v>
      </c>
      <c r="C29" s="1" t="s">
        <v>82</v>
      </c>
      <c r="D29" s="1">
        <v>8</v>
      </c>
      <c r="E29" s="1">
        <v>1523.7</v>
      </c>
      <c r="F29" s="1">
        <v>2591.1</v>
      </c>
      <c r="G29" s="2">
        <v>8.0000000000000007E-5</v>
      </c>
      <c r="H29" s="1">
        <v>10</v>
      </c>
      <c r="I29" s="1">
        <v>3</v>
      </c>
      <c r="J29" s="1">
        <v>1523.1</v>
      </c>
      <c r="K29" s="2">
        <v>2280.6</v>
      </c>
      <c r="L29" s="2">
        <v>71.617000000000004</v>
      </c>
      <c r="M29" s="7">
        <v>31.974615097045898</v>
      </c>
      <c r="N29" s="1">
        <v>6400</v>
      </c>
      <c r="O29" s="5"/>
      <c r="P29" s="2"/>
      <c r="R29" s="7"/>
    </row>
    <row r="30" spans="1:18" x14ac:dyDescent="0.45">
      <c r="A30" s="1">
        <v>311724</v>
      </c>
      <c r="B30" s="1" t="s">
        <v>60</v>
      </c>
      <c r="C30" s="1" t="s">
        <v>11</v>
      </c>
      <c r="D30" s="1">
        <v>6</v>
      </c>
      <c r="E30" s="1">
        <v>2711.5</v>
      </c>
      <c r="F30" s="1">
        <v>2422.5</v>
      </c>
      <c r="G30" s="2">
        <v>4.6999999999999999E-4</v>
      </c>
      <c r="H30" s="1">
        <v>5</v>
      </c>
      <c r="I30" s="1">
        <v>3</v>
      </c>
      <c r="J30" s="1">
        <v>2506.5</v>
      </c>
      <c r="K30" s="2">
        <v>2197.5</v>
      </c>
      <c r="L30" s="2">
        <v>1368.4</v>
      </c>
      <c r="M30" s="7">
        <v>276.41000000000003</v>
      </c>
      <c r="N30" s="1">
        <v>2100</v>
      </c>
      <c r="O30" s="5"/>
      <c r="P30" s="2"/>
      <c r="R30" s="7"/>
    </row>
    <row r="31" spans="1:18" x14ac:dyDescent="0.45">
      <c r="A31" s="1">
        <v>364</v>
      </c>
      <c r="B31" s="1" t="s">
        <v>61</v>
      </c>
      <c r="C31" s="1" t="s">
        <v>82</v>
      </c>
      <c r="D31" s="1">
        <v>8</v>
      </c>
      <c r="E31" s="1">
        <v>8491.7999999999993</v>
      </c>
      <c r="F31" s="1">
        <v>5437.9</v>
      </c>
      <c r="G31" s="2">
        <v>1.0000000000000001E-5</v>
      </c>
      <c r="H31" s="1">
        <v>115</v>
      </c>
      <c r="I31" s="1">
        <v>115</v>
      </c>
      <c r="J31" s="1">
        <v>8470.6</v>
      </c>
      <c r="K31" s="2">
        <v>5101.8999999999996</v>
      </c>
      <c r="L31" s="2">
        <v>271.11</v>
      </c>
      <c r="M31" s="7">
        <v>4.193387508392334</v>
      </c>
      <c r="N31" s="1">
        <v>24000</v>
      </c>
      <c r="O31" s="5"/>
      <c r="P31" s="2"/>
      <c r="R31" s="7"/>
    </row>
    <row r="32" spans="1:18" x14ac:dyDescent="0.45">
      <c r="A32" s="1">
        <v>154892</v>
      </c>
      <c r="B32" s="1" t="s">
        <v>62</v>
      </c>
      <c r="C32" s="1" t="s">
        <v>12</v>
      </c>
      <c r="D32" s="1">
        <v>2</v>
      </c>
      <c r="E32" s="1">
        <v>87.694999999999993</v>
      </c>
      <c r="F32" s="1">
        <v>878.96</v>
      </c>
      <c r="G32" s="2">
        <v>5.4000000000000001E-4</v>
      </c>
      <c r="H32" s="1">
        <v>1</v>
      </c>
      <c r="I32" s="1">
        <v>1</v>
      </c>
      <c r="J32" s="1">
        <v>98.5</v>
      </c>
      <c r="K32" s="2">
        <v>696.93993645000251</v>
      </c>
      <c r="L32" s="2">
        <v>109.52</v>
      </c>
      <c r="M32" s="7">
        <v>638.76</v>
      </c>
      <c r="N32" s="1">
        <v>800</v>
      </c>
      <c r="O32" s="5"/>
      <c r="P32" s="2"/>
      <c r="R32" s="7"/>
    </row>
    <row r="33" spans="1:18" x14ac:dyDescent="0.45">
      <c r="A33" s="1">
        <v>252</v>
      </c>
      <c r="B33" s="1" t="s">
        <v>63</v>
      </c>
      <c r="C33" s="1" t="s">
        <v>82</v>
      </c>
      <c r="D33" s="1">
        <v>8</v>
      </c>
      <c r="E33" s="1">
        <v>7030.7</v>
      </c>
      <c r="F33" s="1">
        <v>4320.2</v>
      </c>
      <c r="G33" s="2">
        <v>5.0000000000000002E-5</v>
      </c>
      <c r="H33" s="1">
        <v>23</v>
      </c>
      <c r="I33" s="1">
        <v>23</v>
      </c>
      <c r="J33" s="1">
        <v>7033.6</v>
      </c>
      <c r="K33" s="2">
        <v>4309.8</v>
      </c>
      <c r="L33" s="2">
        <v>652.79999999999995</v>
      </c>
      <c r="M33" s="7">
        <v>11.247849464416504</v>
      </c>
      <c r="N33" s="1">
        <v>13000</v>
      </c>
      <c r="O33" s="5"/>
      <c r="P33" s="2"/>
      <c r="R33" s="7"/>
    </row>
    <row r="34" spans="1:18" x14ac:dyDescent="0.45">
      <c r="A34" s="1">
        <v>9447</v>
      </c>
      <c r="B34" s="1" t="s">
        <v>64</v>
      </c>
      <c r="C34" s="1" t="s">
        <v>14</v>
      </c>
      <c r="D34" s="1">
        <v>4</v>
      </c>
      <c r="E34" s="1">
        <v>7150.6</v>
      </c>
      <c r="F34" s="1">
        <v>8134.1</v>
      </c>
      <c r="G34" s="2">
        <v>1E-4</v>
      </c>
      <c r="H34" s="1">
        <v>7</v>
      </c>
      <c r="I34" s="1">
        <v>1</v>
      </c>
      <c r="J34" s="1">
        <v>7123.3</v>
      </c>
      <c r="K34" s="2">
        <v>8069.8</v>
      </c>
      <c r="L34" s="2">
        <v>646.65</v>
      </c>
      <c r="M34" s="7">
        <v>1080.242431640625</v>
      </c>
      <c r="N34" s="1">
        <v>7500</v>
      </c>
      <c r="O34" s="5"/>
      <c r="P34" s="2"/>
      <c r="R34" s="7"/>
    </row>
    <row r="35" spans="1:18" x14ac:dyDescent="0.45">
      <c r="A35" s="1">
        <v>276382</v>
      </c>
      <c r="B35" s="1" t="s">
        <v>65</v>
      </c>
      <c r="C35" s="1" t="s">
        <v>11</v>
      </c>
      <c r="D35" s="1">
        <v>6</v>
      </c>
      <c r="E35" s="1">
        <v>2761.4</v>
      </c>
      <c r="F35" s="1">
        <v>1384.4</v>
      </c>
      <c r="G35" s="2">
        <v>1E-4</v>
      </c>
      <c r="H35" s="1">
        <v>11</v>
      </c>
      <c r="I35" s="1">
        <v>2</v>
      </c>
      <c r="J35" s="1">
        <v>2493.6999999999998</v>
      </c>
      <c r="K35" s="2">
        <v>2130.5</v>
      </c>
      <c r="L35" s="2">
        <v>808.47</v>
      </c>
      <c r="M35" s="7">
        <v>230.32774353027344</v>
      </c>
      <c r="N35" s="1">
        <v>5900</v>
      </c>
      <c r="O35" s="5"/>
      <c r="P35" s="2"/>
      <c r="R35" s="7"/>
    </row>
    <row r="36" spans="1:18" x14ac:dyDescent="0.45">
      <c r="A36" s="1">
        <v>405068</v>
      </c>
      <c r="B36" s="1" t="s">
        <v>3</v>
      </c>
      <c r="C36" s="1" t="s">
        <v>11</v>
      </c>
      <c r="D36" s="1">
        <v>6</v>
      </c>
      <c r="E36" s="1">
        <v>16361</v>
      </c>
      <c r="F36" s="1">
        <v>15737</v>
      </c>
      <c r="G36" s="2">
        <v>3.0000000000000001E-5</v>
      </c>
      <c r="H36" s="1">
        <v>9</v>
      </c>
      <c r="I36" s="1">
        <v>7</v>
      </c>
      <c r="J36" s="1">
        <v>15953</v>
      </c>
      <c r="K36" s="2">
        <v>15394</v>
      </c>
      <c r="L36" s="2">
        <v>351480</v>
      </c>
      <c r="M36" s="7">
        <v>124.58943748474121</v>
      </c>
      <c r="N36" s="1">
        <v>49000</v>
      </c>
      <c r="O36" s="5"/>
      <c r="P36" s="2"/>
      <c r="R36" s="7"/>
    </row>
    <row r="37" spans="1:18" x14ac:dyDescent="0.45">
      <c r="A37" s="1">
        <v>426769</v>
      </c>
      <c r="B37" s="1" t="s">
        <v>2</v>
      </c>
      <c r="C37" s="1" t="s">
        <v>1</v>
      </c>
      <c r="D37" s="1">
        <v>1</v>
      </c>
      <c r="E37" s="1">
        <v>15126</v>
      </c>
      <c r="F37" s="1">
        <v>27284</v>
      </c>
      <c r="G37" s="2">
        <v>4.0000000000000003E-5</v>
      </c>
      <c r="H37" s="1">
        <v>71</v>
      </c>
      <c r="I37" s="1">
        <v>5</v>
      </c>
      <c r="J37" s="1">
        <v>15475</v>
      </c>
      <c r="K37" s="2">
        <v>20364</v>
      </c>
      <c r="L37" s="2">
        <v>8518.2000000000007</v>
      </c>
      <c r="M37" s="7">
        <v>1008.6076889038</v>
      </c>
      <c r="N37" s="1">
        <v>38568</v>
      </c>
      <c r="O37" s="5"/>
      <c r="P37" s="2"/>
      <c r="R37" s="7"/>
    </row>
    <row r="38" spans="1:18" x14ac:dyDescent="0.45">
      <c r="A38" s="1">
        <v>90857</v>
      </c>
      <c r="B38" s="1" t="s">
        <v>18</v>
      </c>
      <c r="C38" s="1" t="s">
        <v>12</v>
      </c>
      <c r="D38" s="1">
        <v>2</v>
      </c>
      <c r="E38" s="1">
        <v>8748.6</v>
      </c>
      <c r="F38" s="1">
        <v>13654</v>
      </c>
      <c r="G38" s="2">
        <v>6.9999999999999994E-5</v>
      </c>
      <c r="H38" s="1">
        <v>15</v>
      </c>
      <c r="I38" s="1">
        <v>5</v>
      </c>
      <c r="J38" s="1">
        <v>8699.6</v>
      </c>
      <c r="K38" s="2">
        <v>14204</v>
      </c>
      <c r="L38" s="2">
        <v>1583.2</v>
      </c>
      <c r="M38" s="7">
        <v>611.29</v>
      </c>
      <c r="N38" s="1">
        <v>17135</v>
      </c>
      <c r="O38" s="5"/>
      <c r="P38" s="2"/>
      <c r="R38" s="7"/>
    </row>
    <row r="39" spans="1:18" x14ac:dyDescent="0.45">
      <c r="A39" s="1">
        <v>20041</v>
      </c>
      <c r="B39" s="1" t="s">
        <v>7</v>
      </c>
      <c r="C39" s="1" t="s">
        <v>12</v>
      </c>
      <c r="D39" s="1">
        <v>2</v>
      </c>
      <c r="E39" s="1">
        <v>7669</v>
      </c>
      <c r="F39" s="1">
        <v>33631</v>
      </c>
      <c r="G39" s="2">
        <v>9.0000000000000006E-5</v>
      </c>
      <c r="H39" s="1">
        <v>15</v>
      </c>
      <c r="I39" s="1">
        <v>2</v>
      </c>
      <c r="J39" s="1">
        <v>7452.7</v>
      </c>
      <c r="K39" s="2">
        <f>F39*0.02</f>
        <v>672.62</v>
      </c>
      <c r="L39" s="2">
        <v>2008.8</v>
      </c>
      <c r="M39" s="7">
        <v>320.85147094726563</v>
      </c>
      <c r="N39" s="1">
        <v>24512</v>
      </c>
      <c r="O39" s="5"/>
      <c r="P39" s="2"/>
      <c r="R39" s="7"/>
    </row>
    <row r="40" spans="1:18" x14ac:dyDescent="0.45">
      <c r="A40" s="1">
        <v>220584</v>
      </c>
      <c r="B40" s="1" t="s">
        <v>37</v>
      </c>
      <c r="C40" s="1" t="s">
        <v>13</v>
      </c>
      <c r="D40" s="1">
        <v>5</v>
      </c>
      <c r="E40" s="1">
        <v>19.826000000000001</v>
      </c>
      <c r="F40" s="1">
        <v>23.048999999999999</v>
      </c>
      <c r="G40" s="2">
        <v>5.9459208818838977E-4</v>
      </c>
      <c r="H40" s="1">
        <v>1</v>
      </c>
      <c r="I40" s="1">
        <v>1</v>
      </c>
      <c r="J40" s="1">
        <v>19.013999999999999</v>
      </c>
      <c r="K40" s="2">
        <v>21.431000000000001</v>
      </c>
      <c r="L40" s="2">
        <v>1.0672999999999999</v>
      </c>
      <c r="M40" s="7">
        <v>56.351551055908203</v>
      </c>
      <c r="O40" s="5"/>
      <c r="P40" s="2"/>
      <c r="R40" s="7"/>
    </row>
    <row r="41" spans="1:18" x14ac:dyDescent="0.45">
      <c r="A41" s="1">
        <v>159689</v>
      </c>
      <c r="B41" s="1" t="s">
        <v>66</v>
      </c>
      <c r="C41" s="1" t="s">
        <v>12</v>
      </c>
      <c r="D41" s="1">
        <v>2</v>
      </c>
      <c r="E41" s="1">
        <v>45.043999999999997</v>
      </c>
      <c r="F41" s="1">
        <v>710.17</v>
      </c>
      <c r="G41" s="2">
        <v>1E-3</v>
      </c>
      <c r="H41" s="1">
        <v>1</v>
      </c>
      <c r="I41" s="1">
        <v>1</v>
      </c>
      <c r="J41" s="1">
        <v>35.64</v>
      </c>
      <c r="K41" s="2">
        <v>297.79000000000002</v>
      </c>
      <c r="L41" s="2">
        <v>6.9215</v>
      </c>
      <c r="M41" s="7">
        <v>2926.8</v>
      </c>
      <c r="N41" s="1">
        <v>60</v>
      </c>
      <c r="O41" s="5"/>
      <c r="P41" s="2"/>
      <c r="R41" s="7"/>
    </row>
    <row r="42" spans="1:18" x14ac:dyDescent="0.45">
      <c r="A42" s="1">
        <v>53205</v>
      </c>
      <c r="B42" s="1" t="s">
        <v>92</v>
      </c>
      <c r="C42" s="1" t="s">
        <v>85</v>
      </c>
      <c r="D42" s="1">
        <v>7</v>
      </c>
      <c r="E42" s="2">
        <v>65</v>
      </c>
      <c r="F42" s="2">
        <v>83</v>
      </c>
      <c r="G42" s="2">
        <v>2.9999999999999997E-4</v>
      </c>
      <c r="H42" s="1">
        <v>1</v>
      </c>
      <c r="I42" s="1">
        <v>1</v>
      </c>
      <c r="J42" s="2">
        <v>60</v>
      </c>
      <c r="K42" s="7">
        <v>50</v>
      </c>
      <c r="L42" s="7">
        <v>16000</v>
      </c>
      <c r="M42" s="7">
        <v>20</v>
      </c>
      <c r="O42" s="5"/>
      <c r="P42" s="2"/>
      <c r="R42" s="7"/>
    </row>
    <row r="43" spans="1:18" x14ac:dyDescent="0.45">
      <c r="A43" s="1">
        <v>26855</v>
      </c>
      <c r="B43" s="1" t="s">
        <v>30</v>
      </c>
      <c r="C43" s="1" t="s">
        <v>14</v>
      </c>
      <c r="D43" s="1">
        <v>4</v>
      </c>
      <c r="E43" s="1">
        <v>34074</v>
      </c>
      <c r="F43" s="1">
        <v>19594</v>
      </c>
      <c r="G43" s="2">
        <v>2.0000000000000002E-5</v>
      </c>
      <c r="H43" s="1">
        <v>24</v>
      </c>
      <c r="I43" s="1">
        <v>6</v>
      </c>
      <c r="J43" s="1">
        <v>34057</v>
      </c>
      <c r="K43" s="2">
        <v>19474</v>
      </c>
      <c r="L43" s="2">
        <v>7205.9</v>
      </c>
      <c r="M43" s="7">
        <v>416.8</v>
      </c>
      <c r="N43" s="1">
        <v>35642</v>
      </c>
      <c r="O43" s="5"/>
      <c r="P43" s="2"/>
      <c r="R43" s="7"/>
    </row>
    <row r="44" spans="1:18" x14ac:dyDescent="0.45">
      <c r="A44" s="1">
        <v>121076</v>
      </c>
      <c r="B44" s="1" t="s">
        <v>29</v>
      </c>
      <c r="C44" s="1" t="s">
        <v>14</v>
      </c>
      <c r="D44" s="1">
        <v>4</v>
      </c>
      <c r="E44" s="1">
        <v>26530</v>
      </c>
      <c r="F44" s="1">
        <v>8202.7999999999993</v>
      </c>
      <c r="G44" s="2">
        <v>4.0000000000000003E-5</v>
      </c>
      <c r="H44" s="1">
        <v>12</v>
      </c>
      <c r="I44" s="1">
        <v>6</v>
      </c>
      <c r="J44" s="1">
        <v>26612</v>
      </c>
      <c r="K44" s="2">
        <v>8127.3</v>
      </c>
      <c r="L44" s="2">
        <v>2439.6999999999998</v>
      </c>
      <c r="M44" s="8">
        <v>1</v>
      </c>
      <c r="N44" s="1">
        <v>12975</v>
      </c>
      <c r="O44" s="5"/>
      <c r="P44" s="2"/>
      <c r="R44" s="7"/>
    </row>
    <row r="45" spans="1:18" x14ac:dyDescent="0.45">
      <c r="A45" s="1">
        <v>217</v>
      </c>
      <c r="B45" s="1" t="s">
        <v>67</v>
      </c>
      <c r="C45" s="1" t="s">
        <v>82</v>
      </c>
      <c r="D45" s="1">
        <v>8</v>
      </c>
      <c r="E45" s="1">
        <v>3419.7</v>
      </c>
      <c r="F45" s="1">
        <v>612.59</v>
      </c>
      <c r="G45" s="2">
        <v>5.0000000000000002E-5</v>
      </c>
      <c r="H45" s="1">
        <v>23</v>
      </c>
      <c r="I45" s="1">
        <v>3</v>
      </c>
      <c r="J45" s="1">
        <v>3419.7</v>
      </c>
      <c r="K45" s="2">
        <v>612.59</v>
      </c>
      <c r="L45" s="2">
        <v>421.48</v>
      </c>
      <c r="M45" s="7">
        <v>3.0987048149108887</v>
      </c>
      <c r="N45" s="1">
        <v>3000</v>
      </c>
      <c r="O45" s="5"/>
      <c r="P45" s="2"/>
      <c r="R45" s="7"/>
    </row>
    <row r="46" spans="1:18" x14ac:dyDescent="0.45">
      <c r="A46" s="1">
        <v>222489</v>
      </c>
      <c r="B46" s="1" t="s">
        <v>68</v>
      </c>
      <c r="C46" s="1" t="s">
        <v>13</v>
      </c>
      <c r="D46" s="1">
        <v>5</v>
      </c>
      <c r="E46" s="1">
        <v>7.806</v>
      </c>
      <c r="F46" s="1">
        <v>41.031999999999996</v>
      </c>
      <c r="G46" s="2">
        <v>8.5999999999999998E-4</v>
      </c>
      <c r="H46" s="1">
        <v>1</v>
      </c>
      <c r="I46" s="1">
        <v>1</v>
      </c>
      <c r="J46" s="1">
        <v>7.6974</v>
      </c>
      <c r="K46" s="2">
        <v>10.394</v>
      </c>
      <c r="L46" s="2">
        <v>0.17197000000000001</v>
      </c>
      <c r="M46" s="7">
        <v>26.161999999999999</v>
      </c>
      <c r="N46" s="1">
        <v>5</v>
      </c>
      <c r="O46" s="5"/>
      <c r="P46" s="2"/>
      <c r="R46" s="7"/>
    </row>
    <row r="47" spans="1:18" x14ac:dyDescent="0.45">
      <c r="A47" s="1">
        <v>187351</v>
      </c>
      <c r="B47" s="1" t="s">
        <v>36</v>
      </c>
      <c r="C47" s="1" t="s">
        <v>13</v>
      </c>
      <c r="D47" s="1">
        <v>5</v>
      </c>
      <c r="E47" s="1">
        <v>813.08</v>
      </c>
      <c r="F47" s="1">
        <v>959.87</v>
      </c>
      <c r="G47" s="2">
        <v>8.0000000000000007E-5</v>
      </c>
      <c r="H47" s="1">
        <v>10</v>
      </c>
      <c r="I47" s="1">
        <v>4</v>
      </c>
      <c r="J47" s="1">
        <v>820.46</v>
      </c>
      <c r="K47" s="2">
        <v>300.93</v>
      </c>
      <c r="L47" s="2">
        <v>674.92</v>
      </c>
      <c r="M47" s="7">
        <v>41.765000000000001</v>
      </c>
      <c r="N47" s="1">
        <v>1050</v>
      </c>
      <c r="O47" s="5"/>
      <c r="P47" s="2"/>
      <c r="R47" s="7"/>
    </row>
    <row r="48" spans="1:18" x14ac:dyDescent="0.45">
      <c r="A48" s="1">
        <v>124863</v>
      </c>
      <c r="B48" s="1" t="s">
        <v>16</v>
      </c>
      <c r="C48" s="1" t="s">
        <v>13</v>
      </c>
      <c r="D48" s="1">
        <v>5</v>
      </c>
      <c r="E48" s="1">
        <v>2048.6999999999998</v>
      </c>
      <c r="F48" s="1">
        <v>1975.9</v>
      </c>
      <c r="G48" s="2">
        <v>6.5998096543326462E-5</v>
      </c>
      <c r="H48" s="3">
        <v>2</v>
      </c>
      <c r="I48" s="3">
        <v>2</v>
      </c>
      <c r="J48" s="1">
        <v>2042.5</v>
      </c>
      <c r="K48" s="2">
        <v>546.49</v>
      </c>
      <c r="L48" s="2">
        <v>5630.9</v>
      </c>
      <c r="M48" s="7">
        <v>171.99363708496094</v>
      </c>
      <c r="O48" s="5"/>
      <c r="P48" s="2"/>
      <c r="R48" s="7"/>
    </row>
    <row r="49" spans="1:18" x14ac:dyDescent="0.45">
      <c r="A49" s="1">
        <v>209878</v>
      </c>
      <c r="B49" s="1" t="s">
        <v>38</v>
      </c>
      <c r="C49" s="1" t="s">
        <v>13</v>
      </c>
      <c r="D49" s="1">
        <v>5</v>
      </c>
      <c r="E49" s="1">
        <v>1179.3</v>
      </c>
      <c r="F49" s="1">
        <v>1605.2</v>
      </c>
      <c r="G49" s="2">
        <v>1.1E-4</v>
      </c>
      <c r="H49" s="1">
        <v>4</v>
      </c>
      <c r="I49" s="1">
        <v>2</v>
      </c>
      <c r="J49" s="1">
        <v>1177.8</v>
      </c>
      <c r="K49" s="2">
        <v>556.07000000000005</v>
      </c>
      <c r="L49" s="2">
        <v>101.8</v>
      </c>
      <c r="M49" s="7">
        <v>162.4</v>
      </c>
      <c r="N49" s="1">
        <v>1540</v>
      </c>
      <c r="O49" s="5"/>
      <c r="P49" s="2"/>
      <c r="R49" s="7"/>
    </row>
    <row r="50" spans="1:18" x14ac:dyDescent="0.45">
      <c r="A50" s="1">
        <v>84161</v>
      </c>
      <c r="B50" s="1" t="s">
        <v>31</v>
      </c>
      <c r="C50" s="1" t="s">
        <v>14</v>
      </c>
      <c r="D50" s="1">
        <v>4</v>
      </c>
      <c r="E50" s="1">
        <v>3606.4</v>
      </c>
      <c r="F50" s="1">
        <v>2536.9</v>
      </c>
      <c r="G50" s="2">
        <v>2.0000000000000001E-4</v>
      </c>
      <c r="H50" s="1">
        <v>1</v>
      </c>
      <c r="I50" s="1">
        <v>1</v>
      </c>
      <c r="J50" s="1">
        <v>3655.5</v>
      </c>
      <c r="K50" s="2">
        <v>1743.8</v>
      </c>
      <c r="L50" s="2">
        <v>2337.6999999999998</v>
      </c>
      <c r="M50" s="7">
        <v>4411.6482390339997</v>
      </c>
      <c r="O50" s="5"/>
      <c r="P50" s="2"/>
      <c r="R50" s="7"/>
    </row>
    <row r="51" spans="1:18" x14ac:dyDescent="0.45">
      <c r="A51" s="1">
        <v>135351</v>
      </c>
      <c r="B51" s="1" t="s">
        <v>33</v>
      </c>
      <c r="C51" s="1" t="s">
        <v>13</v>
      </c>
      <c r="D51" s="1">
        <v>5</v>
      </c>
      <c r="E51" s="1">
        <v>98.28</v>
      </c>
      <c r="F51" s="1">
        <v>18.895</v>
      </c>
      <c r="G51" s="2">
        <v>9.9000856961713391E-5</v>
      </c>
      <c r="H51" s="3">
        <v>1</v>
      </c>
      <c r="I51" s="3">
        <v>1</v>
      </c>
      <c r="J51" s="1">
        <v>98.254999999999995</v>
      </c>
      <c r="K51" s="2">
        <v>4.9941000000000004</v>
      </c>
      <c r="L51" s="2">
        <v>102.66</v>
      </c>
      <c r="M51" s="7">
        <v>141.71597290039063</v>
      </c>
      <c r="O51" s="5"/>
      <c r="P51" s="2"/>
      <c r="R51" s="7"/>
    </row>
    <row r="52" spans="1:18" x14ac:dyDescent="0.45">
      <c r="A52" s="1">
        <v>47262</v>
      </c>
      <c r="B52" s="1" t="s">
        <v>19</v>
      </c>
      <c r="C52" s="1" t="s">
        <v>12</v>
      </c>
      <c r="D52" s="1">
        <v>2</v>
      </c>
      <c r="E52" s="1">
        <v>685.03</v>
      </c>
      <c r="F52" s="1">
        <v>561.33000000000004</v>
      </c>
      <c r="G52" s="2">
        <v>2.9850159574398573E-5</v>
      </c>
      <c r="H52" s="1">
        <v>1</v>
      </c>
      <c r="I52" s="1">
        <v>1</v>
      </c>
      <c r="J52" s="1">
        <v>673.82</v>
      </c>
      <c r="K52" s="2">
        <v>425.58</v>
      </c>
      <c r="L52" s="2">
        <v>2253.5</v>
      </c>
      <c r="M52" s="7">
        <v>497.69</v>
      </c>
      <c r="O52" s="5"/>
      <c r="P52" s="2"/>
      <c r="R52" s="7"/>
    </row>
    <row r="53" spans="1:18" x14ac:dyDescent="0.45">
      <c r="A53" s="1">
        <v>276511</v>
      </c>
      <c r="B53" s="1" t="s">
        <v>83</v>
      </c>
      <c r="C53" s="1" t="s">
        <v>11</v>
      </c>
      <c r="D53" s="1">
        <v>6</v>
      </c>
      <c r="E53" s="1">
        <v>2485</v>
      </c>
      <c r="F53" s="1">
        <v>2590.1</v>
      </c>
      <c r="G53" s="2">
        <v>5.0000000000000002E-5</v>
      </c>
      <c r="H53" s="1">
        <v>10</v>
      </c>
      <c r="I53" s="1">
        <v>10</v>
      </c>
      <c r="J53" s="1">
        <v>2427.5</v>
      </c>
      <c r="K53" s="2">
        <v>3325.7</v>
      </c>
      <c r="L53" s="2">
        <v>4462.8999999999996</v>
      </c>
      <c r="M53" s="7">
        <v>73.222053527832031</v>
      </c>
      <c r="N53" s="1">
        <v>11400</v>
      </c>
      <c r="O53" s="5"/>
      <c r="P53" s="2"/>
      <c r="R53" s="7"/>
    </row>
    <row r="54" spans="1:18" x14ac:dyDescent="0.45">
      <c r="A54" s="1">
        <v>245748</v>
      </c>
      <c r="B54" s="1" t="s">
        <v>69</v>
      </c>
      <c r="C54" s="1" t="s">
        <v>1</v>
      </c>
      <c r="D54" s="1">
        <v>1</v>
      </c>
      <c r="E54" s="1">
        <v>227.25</v>
      </c>
      <c r="F54" s="1">
        <v>37.972999999999999</v>
      </c>
      <c r="G54" s="2">
        <v>1.2E-4</v>
      </c>
      <c r="H54" s="1">
        <v>2</v>
      </c>
      <c r="I54" s="1">
        <v>1</v>
      </c>
      <c r="J54" s="1">
        <v>227.27</v>
      </c>
      <c r="K54" s="2">
        <v>37.39</v>
      </c>
      <c r="L54" s="2">
        <v>17.12</v>
      </c>
      <c r="M54" s="7">
        <v>1</v>
      </c>
      <c r="N54" s="1">
        <v>15</v>
      </c>
      <c r="O54" s="5"/>
      <c r="P54" s="2"/>
      <c r="R54" s="7"/>
    </row>
    <row r="55" spans="1:18" x14ac:dyDescent="0.45">
      <c r="A55" s="1">
        <v>133029</v>
      </c>
      <c r="B55" s="1" t="s">
        <v>15</v>
      </c>
      <c r="C55" s="1" t="s">
        <v>13</v>
      </c>
      <c r="D55" s="1">
        <v>5</v>
      </c>
      <c r="E55" s="1">
        <v>65.981999999999999</v>
      </c>
      <c r="F55" s="1">
        <v>8.9954999999999998</v>
      </c>
      <c r="G55" s="2">
        <v>2.3817112059644862E-4</v>
      </c>
      <c r="H55" s="3">
        <v>1</v>
      </c>
      <c r="I55" s="3">
        <v>1</v>
      </c>
      <c r="J55" s="1">
        <v>66.611000000000004</v>
      </c>
      <c r="K55" s="2">
        <v>2.4238</v>
      </c>
      <c r="L55" s="2">
        <v>92.769000000000005</v>
      </c>
      <c r="M55" s="7">
        <v>8.2712373733520508</v>
      </c>
      <c r="O55" s="5"/>
      <c r="P55" s="2"/>
      <c r="R55" s="7"/>
    </row>
    <row r="56" spans="1:18" x14ac:dyDescent="0.45">
      <c r="A56" s="1">
        <v>335510</v>
      </c>
      <c r="B56" s="1" t="s">
        <v>84</v>
      </c>
      <c r="C56" s="1" t="s">
        <v>13</v>
      </c>
      <c r="D56" s="1">
        <v>5</v>
      </c>
      <c r="E56" s="1">
        <v>1514.1</v>
      </c>
      <c r="F56" s="1">
        <v>18362</v>
      </c>
      <c r="G56" s="2">
        <v>1E-4</v>
      </c>
      <c r="H56" s="1">
        <v>4</v>
      </c>
      <c r="I56" s="1">
        <v>2</v>
      </c>
      <c r="J56" s="1">
        <v>1218.2</v>
      </c>
      <c r="K56" s="2">
        <v>8201.6</v>
      </c>
      <c r="L56" s="2">
        <v>14624</v>
      </c>
      <c r="M56" s="7">
        <v>3.7519052028656006</v>
      </c>
      <c r="N56" s="1">
        <v>3850</v>
      </c>
      <c r="O56" s="5"/>
      <c r="P56" s="2"/>
      <c r="R56" s="7"/>
    </row>
    <row r="57" spans="1:18" x14ac:dyDescent="0.45">
      <c r="A57" s="1">
        <v>21480</v>
      </c>
      <c r="B57" s="1" t="s">
        <v>28</v>
      </c>
      <c r="C57" s="1" t="s">
        <v>14</v>
      </c>
      <c r="D57" s="1">
        <v>4</v>
      </c>
      <c r="E57" s="1">
        <v>361.18</v>
      </c>
      <c r="F57" s="1">
        <v>318.7</v>
      </c>
      <c r="G57" s="2">
        <v>1.9874851326233314E-4</v>
      </c>
      <c r="H57" s="1">
        <v>3</v>
      </c>
      <c r="I57" s="1">
        <v>3</v>
      </c>
      <c r="J57" s="1">
        <v>358.34</v>
      </c>
      <c r="K57" s="2">
        <v>312.92</v>
      </c>
      <c r="L57" s="2">
        <v>23.782</v>
      </c>
      <c r="M57" s="7">
        <v>304.50723266601563</v>
      </c>
      <c r="O57" s="5"/>
      <c r="P57" s="2"/>
      <c r="R57" s="7"/>
    </row>
    <row r="58" spans="1:18" x14ac:dyDescent="0.45">
      <c r="A58" s="1">
        <v>118700</v>
      </c>
      <c r="B58" s="1" t="s">
        <v>32</v>
      </c>
      <c r="C58" s="1" t="s">
        <v>14</v>
      </c>
      <c r="D58" s="1">
        <v>4</v>
      </c>
      <c r="E58" s="1">
        <v>4383.6000000000004</v>
      </c>
      <c r="F58" s="1">
        <v>808.3</v>
      </c>
      <c r="G58" s="2">
        <v>5.9732624448158699E-5</v>
      </c>
      <c r="H58" s="1">
        <v>7</v>
      </c>
      <c r="I58" s="1">
        <v>7</v>
      </c>
      <c r="J58" s="1">
        <v>4430.2</v>
      </c>
      <c r="K58" s="2">
        <v>776.17</v>
      </c>
      <c r="L58" s="2">
        <v>159.32</v>
      </c>
      <c r="M58" s="7">
        <v>1</v>
      </c>
      <c r="O58" s="5"/>
      <c r="P58" s="2"/>
      <c r="R58" s="7"/>
    </row>
    <row r="59" spans="1:18" x14ac:dyDescent="0.45">
      <c r="A59" s="1">
        <v>204559</v>
      </c>
      <c r="B59" s="1" t="s">
        <v>70</v>
      </c>
      <c r="C59" s="1" t="s">
        <v>13</v>
      </c>
      <c r="D59" s="1">
        <v>5</v>
      </c>
      <c r="E59" s="1">
        <v>16.263999999999999</v>
      </c>
      <c r="F59" s="1">
        <v>69.397000000000006</v>
      </c>
      <c r="G59" s="2">
        <v>8.0999999999999996E-4</v>
      </c>
      <c r="H59" s="1">
        <v>1</v>
      </c>
      <c r="I59" s="1">
        <v>1</v>
      </c>
      <c r="J59" s="1">
        <v>16.332000000000001</v>
      </c>
      <c r="K59" s="2">
        <v>43.731000000000002</v>
      </c>
      <c r="L59" s="2">
        <v>0.12042</v>
      </c>
      <c r="M59" s="7">
        <v>43.680999999999997</v>
      </c>
      <c r="N59" s="1">
        <v>5</v>
      </c>
      <c r="O59" s="5"/>
      <c r="P59" s="2"/>
      <c r="R59" s="7"/>
    </row>
    <row r="60" spans="1:18" x14ac:dyDescent="0.45">
      <c r="A60" s="1">
        <v>96213</v>
      </c>
      <c r="B60" s="1" t="s">
        <v>71</v>
      </c>
      <c r="C60" s="1" t="s">
        <v>13</v>
      </c>
      <c r="D60" s="1">
        <v>5</v>
      </c>
      <c r="E60" s="1">
        <v>311.49</v>
      </c>
      <c r="F60" s="1">
        <v>720.54</v>
      </c>
      <c r="G60" s="2">
        <v>1E-4</v>
      </c>
      <c r="H60" s="1">
        <v>5</v>
      </c>
      <c r="I60" s="1">
        <v>1</v>
      </c>
      <c r="J60" s="1">
        <v>318.08999999999997</v>
      </c>
      <c r="K60" s="2">
        <v>40</v>
      </c>
      <c r="L60" s="2">
        <v>4.8596000000000004</v>
      </c>
      <c r="M60" s="7">
        <v>162.88919067382813</v>
      </c>
      <c r="N60" s="1">
        <v>500</v>
      </c>
      <c r="O60" s="5"/>
      <c r="P60" s="2"/>
      <c r="R60" s="7"/>
    </row>
    <row r="61" spans="1:18" x14ac:dyDescent="0.45">
      <c r="A61" s="1">
        <v>174392</v>
      </c>
      <c r="B61" s="1" t="s">
        <v>72</v>
      </c>
      <c r="C61" s="1" t="s">
        <v>13</v>
      </c>
      <c r="D61" s="1">
        <v>5</v>
      </c>
      <c r="E61" s="1">
        <v>7537.8</v>
      </c>
      <c r="F61" s="1">
        <v>4682.3</v>
      </c>
      <c r="G61" s="2">
        <v>2.0000000000000002E-5</v>
      </c>
      <c r="H61" s="1">
        <v>85</v>
      </c>
      <c r="I61" s="1">
        <v>100</v>
      </c>
      <c r="J61" s="1">
        <v>7503.3</v>
      </c>
      <c r="K61" s="2">
        <v>1482.8</v>
      </c>
      <c r="L61" s="2">
        <v>75.31</v>
      </c>
      <c r="M61" s="7">
        <v>1</v>
      </c>
      <c r="N61" s="1">
        <v>5400</v>
      </c>
      <c r="O61" s="5"/>
      <c r="P61" s="2"/>
      <c r="R61" s="7"/>
    </row>
    <row r="62" spans="1:18" x14ac:dyDescent="0.45">
      <c r="A62" s="1">
        <v>81147</v>
      </c>
      <c r="B62" s="1" t="s">
        <v>40</v>
      </c>
      <c r="C62" s="1" t="s">
        <v>12</v>
      </c>
      <c r="D62" s="1">
        <v>2</v>
      </c>
      <c r="E62" s="1">
        <v>1508.9</v>
      </c>
      <c r="F62" s="1">
        <v>548.99</v>
      </c>
      <c r="G62" s="2">
        <v>1.0256907900232799E-4</v>
      </c>
      <c r="H62" s="1">
        <v>1</v>
      </c>
      <c r="I62" s="1">
        <v>1</v>
      </c>
      <c r="J62" s="1">
        <v>1410.9</v>
      </c>
      <c r="K62" s="2">
        <v>473.53</v>
      </c>
      <c r="L62" s="2">
        <v>484.53</v>
      </c>
      <c r="M62" s="7">
        <v>633.616455078125</v>
      </c>
      <c r="O62" s="5"/>
      <c r="P62" s="2"/>
      <c r="R62" s="7"/>
    </row>
    <row r="63" spans="1:18" x14ac:dyDescent="0.45">
      <c r="A63" s="1">
        <v>176628</v>
      </c>
      <c r="B63" s="1" t="s">
        <v>73</v>
      </c>
      <c r="C63" s="1" t="s">
        <v>85</v>
      </c>
      <c r="D63" s="1">
        <v>7</v>
      </c>
      <c r="E63" s="1">
        <v>33.741</v>
      </c>
      <c r="F63" s="1">
        <v>6.1307999999999998</v>
      </c>
      <c r="G63" s="2">
        <v>4.6600000000000001E-3</v>
      </c>
      <c r="H63" s="1">
        <v>1</v>
      </c>
      <c r="I63" s="1">
        <v>1</v>
      </c>
      <c r="J63" s="1">
        <v>33.801000000000002</v>
      </c>
      <c r="K63" s="2">
        <v>6.1380999999999997</v>
      </c>
      <c r="L63" s="2">
        <v>0.53549000000000002</v>
      </c>
      <c r="M63" s="7">
        <v>566.24</v>
      </c>
      <c r="N63" s="1">
        <v>15</v>
      </c>
      <c r="O63" s="5"/>
      <c r="P63" s="2"/>
      <c r="R63" s="7"/>
    </row>
    <row r="64" spans="1:18" x14ac:dyDescent="0.45">
      <c r="A64" s="1">
        <v>113177</v>
      </c>
      <c r="B64" s="1" t="s">
        <v>34</v>
      </c>
      <c r="C64" s="1" t="s">
        <v>13</v>
      </c>
      <c r="D64" s="1">
        <v>5</v>
      </c>
      <c r="E64" s="1">
        <v>275.93</v>
      </c>
      <c r="F64" s="1">
        <v>239.46</v>
      </c>
      <c r="G64" s="2">
        <v>1.5438029194720119E-4</v>
      </c>
      <c r="H64" s="1">
        <v>1</v>
      </c>
      <c r="I64" s="1">
        <v>1</v>
      </c>
      <c r="J64" s="1">
        <v>274.51</v>
      </c>
      <c r="K64" s="2">
        <v>58.18</v>
      </c>
      <c r="L64" s="2">
        <v>1435.9</v>
      </c>
      <c r="M64" s="7">
        <v>96.186999999999998</v>
      </c>
      <c r="O64" s="5"/>
      <c r="P64" s="2"/>
      <c r="R64" s="7"/>
    </row>
    <row r="65" spans="1:18" x14ac:dyDescent="0.45">
      <c r="A65" s="1">
        <v>331</v>
      </c>
      <c r="B65" s="1" t="s">
        <v>74</v>
      </c>
      <c r="C65" s="1" t="s">
        <v>82</v>
      </c>
      <c r="D65" s="1">
        <v>8</v>
      </c>
      <c r="E65" s="1">
        <v>360.04</v>
      </c>
      <c r="F65" s="1">
        <v>925.56</v>
      </c>
      <c r="G65" s="2">
        <v>3.0000000000000001E-5</v>
      </c>
      <c r="H65" s="1">
        <v>14</v>
      </c>
      <c r="I65" s="1">
        <v>14</v>
      </c>
      <c r="J65" s="1">
        <v>360.04</v>
      </c>
      <c r="K65" s="2">
        <v>925.56</v>
      </c>
      <c r="L65" s="2">
        <v>7.5540000000000003</v>
      </c>
      <c r="M65" s="7">
        <v>27.451982498168945</v>
      </c>
      <c r="N65" s="1">
        <v>1200</v>
      </c>
      <c r="O65" s="5"/>
      <c r="P65" s="2"/>
      <c r="R65" s="7"/>
    </row>
    <row r="66" spans="1:18" x14ac:dyDescent="0.45">
      <c r="A66" s="1">
        <v>178016</v>
      </c>
      <c r="B66" s="1" t="s">
        <v>5</v>
      </c>
      <c r="C66" s="1" t="s">
        <v>11</v>
      </c>
      <c r="D66" s="1">
        <v>6</v>
      </c>
      <c r="E66" s="1">
        <v>19898</v>
      </c>
      <c r="F66" s="1">
        <v>6097.6</v>
      </c>
      <c r="G66" s="2">
        <v>6.0000000000000002E-5</v>
      </c>
      <c r="H66" s="1">
        <v>4</v>
      </c>
      <c r="I66" s="1">
        <v>4</v>
      </c>
      <c r="J66" s="1">
        <v>19617</v>
      </c>
      <c r="K66" s="2">
        <v>8981.7999999999993</v>
      </c>
      <c r="L66" s="2">
        <v>17351</v>
      </c>
      <c r="M66" s="7">
        <v>24.589437484741211</v>
      </c>
      <c r="N66" s="1">
        <v>35000</v>
      </c>
      <c r="O66" s="5"/>
      <c r="P66" s="2"/>
      <c r="R66" s="7"/>
    </row>
    <row r="67" spans="1:18" x14ac:dyDescent="0.45">
      <c r="A67" s="1">
        <v>100571</v>
      </c>
      <c r="B67" s="1" t="s">
        <v>4</v>
      </c>
      <c r="C67" s="1" t="s">
        <v>11</v>
      </c>
      <c r="D67" s="1">
        <v>6</v>
      </c>
      <c r="E67" s="1">
        <v>1696.9</v>
      </c>
      <c r="F67" s="1">
        <v>7281.5</v>
      </c>
      <c r="G67" s="2">
        <v>1E-3</v>
      </c>
      <c r="H67" s="1">
        <v>5</v>
      </c>
      <c r="I67" s="1">
        <v>1</v>
      </c>
      <c r="J67" s="1">
        <v>1601.8</v>
      </c>
      <c r="K67" s="2">
        <v>3827.6</v>
      </c>
      <c r="L67" s="2">
        <v>1347.3</v>
      </c>
      <c r="M67" s="7">
        <v>61.068206787109375</v>
      </c>
      <c r="N67" s="1">
        <v>5710</v>
      </c>
      <c r="O67" s="5"/>
      <c r="P67" s="2"/>
      <c r="R67" s="7"/>
    </row>
    <row r="68" spans="1:18" x14ac:dyDescent="0.45">
      <c r="A68" s="1">
        <v>125</v>
      </c>
      <c r="B68" s="1" t="s">
        <v>75</v>
      </c>
      <c r="C68" s="1" t="s">
        <v>82</v>
      </c>
      <c r="D68" s="1">
        <v>8</v>
      </c>
      <c r="E68" s="1">
        <v>4021.9</v>
      </c>
      <c r="F68" s="1">
        <v>3307.6</v>
      </c>
      <c r="G68" s="2">
        <v>1.1E-4</v>
      </c>
      <c r="H68" s="1">
        <v>43</v>
      </c>
      <c r="I68" s="1">
        <v>43</v>
      </c>
      <c r="J68" s="1">
        <v>4022.1</v>
      </c>
      <c r="K68" s="2">
        <v>3306.5</v>
      </c>
      <c r="L68" s="2">
        <v>2592.6999999999998</v>
      </c>
      <c r="M68" s="7">
        <v>11.583861351013184</v>
      </c>
      <c r="N68" s="1">
        <v>5200</v>
      </c>
      <c r="O68" s="5"/>
      <c r="P68" s="2"/>
      <c r="R68" s="7"/>
    </row>
    <row r="69" spans="1:18" x14ac:dyDescent="0.45">
      <c r="A69" s="1">
        <v>237200</v>
      </c>
      <c r="B69" s="1" t="s">
        <v>76</v>
      </c>
      <c r="C69" s="1" t="s">
        <v>11</v>
      </c>
      <c r="D69" s="1">
        <v>6</v>
      </c>
      <c r="E69" s="1">
        <v>5709.7</v>
      </c>
      <c r="F69" s="1">
        <v>5385.6</v>
      </c>
      <c r="G69" s="2">
        <v>6.0000000000000002E-5</v>
      </c>
      <c r="H69" s="1">
        <v>12</v>
      </c>
      <c r="I69" s="1">
        <v>7</v>
      </c>
      <c r="J69" s="1">
        <v>5517.5</v>
      </c>
      <c r="K69" s="2">
        <v>9290.2999999999993</v>
      </c>
      <c r="L69" s="2">
        <v>12046</v>
      </c>
      <c r="M69" s="7">
        <v>27.225999999999999</v>
      </c>
      <c r="N69" s="1">
        <v>5200</v>
      </c>
    </row>
  </sheetData>
  <sortState xmlns:xlrd2="http://schemas.microsoft.com/office/spreadsheetml/2017/richdata2" ref="A3:N69">
    <sortCondition ref="B1:B69"/>
  </sortState>
  <conditionalFormatting sqref="M6:M19 M21:M56">
    <cfRule type="expression" dxfId="13" priority="2">
      <formula>AS5&gt;1</formula>
    </cfRule>
  </conditionalFormatting>
  <conditionalFormatting sqref="N5:N9">
    <cfRule type="expression" dxfId="12" priority="28">
      <formula>AT5&gt;1</formula>
    </cfRule>
  </conditionalFormatting>
  <conditionalFormatting sqref="N12:N15">
    <cfRule type="expression" dxfId="11" priority="30">
      <formula>AT10&gt;1</formula>
    </cfRule>
  </conditionalFormatting>
  <conditionalFormatting sqref="N18:N21 N24:N39">
    <cfRule type="expression" dxfId="10" priority="32">
      <formula>AT14&gt;1</formula>
    </cfRule>
  </conditionalFormatting>
  <conditionalFormatting sqref="N23 N41">
    <cfRule type="expression" dxfId="9" priority="36">
      <formula>AT18&gt;1</formula>
    </cfRule>
  </conditionalFormatting>
  <conditionalFormatting sqref="N67">
    <cfRule type="expression" dxfId="8" priority="40">
      <formula>AT19&gt;1</formula>
    </cfRule>
  </conditionalFormatting>
  <conditionalFormatting sqref="N43:N47">
    <cfRule type="expression" dxfId="7" priority="42">
      <formula>AT37&gt;1</formula>
    </cfRule>
  </conditionalFormatting>
  <conditionalFormatting sqref="N49">
    <cfRule type="expression" dxfId="6" priority="44">
      <formula>AT42&gt;1</formula>
    </cfRule>
  </conditionalFormatting>
  <conditionalFormatting sqref="N68:N69">
    <cfRule type="expression" dxfId="5" priority="46">
      <formula>AT52&gt;1</formula>
    </cfRule>
  </conditionalFormatting>
  <conditionalFormatting sqref="N65:N66">
    <cfRule type="expression" dxfId="4" priority="48">
      <formula>AT50&gt;1</formula>
    </cfRule>
  </conditionalFormatting>
  <conditionalFormatting sqref="N63">
    <cfRule type="expression" dxfId="3" priority="50">
      <formula>AT49&gt;1</formula>
    </cfRule>
  </conditionalFormatting>
  <conditionalFormatting sqref="N59:N61">
    <cfRule type="expression" dxfId="2" priority="52">
      <formula>AT46&gt;1</formula>
    </cfRule>
  </conditionalFormatting>
  <conditionalFormatting sqref="N56">
    <cfRule type="expression" dxfId="1" priority="54">
      <formula>AT45&gt;1</formula>
    </cfRule>
  </conditionalFormatting>
  <conditionalFormatting sqref="N53:N54">
    <cfRule type="expression" dxfId="0" priority="56">
      <formula>AT43&gt;1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2021-01-04T13:29:38Z</dcterms:modified>
</cp:coreProperties>
</file>